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micro\Downloads\"/>
    </mc:Choice>
  </mc:AlternateContent>
  <xr:revisionPtr revIDLastSave="0" documentId="8_{6A2BDCB6-271E-4897-9AE2-8CDF2332F1EC}" xr6:coauthVersionLast="38" xr6:coauthVersionMax="38" xr10:uidLastSave="{00000000-0000-0000-0000-000000000000}"/>
  <bookViews>
    <workbookView xWindow="0" yWindow="0" windowWidth="28800" windowHeight="12225" activeTab="1"/>
  </bookViews>
  <sheets>
    <sheet name="Introduction" sheetId="1" r:id="rId1"/>
    <sheet name="Autumn_2017_Pipeline" sheetId="3" r:id="rId2"/>
    <sheet name="Population_estimates_mid_2017" sheetId="9" r:id="rId3"/>
    <sheet name="Additional_notes" sheetId="8" r:id="rId4"/>
    <sheet name="GDP_Deflators_16-17" sheetId="7" r:id="rId5"/>
  </sheets>
  <externalReferences>
    <externalReference r:id="rId6"/>
    <externalReference r:id="rId7"/>
    <externalReference r:id="rId8"/>
    <externalReference r:id="rId9"/>
    <externalReference r:id="rId10"/>
    <externalReference r:id="rId11"/>
  </externalReferences>
  <definedNames>
    <definedName name="_xlnm._FilterDatabase" localSheetId="1" hidden="1">Autumn_2017_Pipeline!$B$1:$AA$695</definedName>
    <definedName name="allocation_switch">[4]User_Switches!$C$2</definedName>
    <definedName name="Assurance">[2]Workings!$P$18:$P$22</definedName>
    <definedName name="Category">[6]Workings!$U$18:$U$21</definedName>
    <definedName name="Category2">[6]Workings!$U$18:$U$22</definedName>
    <definedName name="Category3">[2]Workings!$U$18:$U$23</definedName>
    <definedName name="Completion">[2]Workings!$O$18:$O$22</definedName>
    <definedName name="Days">[1]QsYs!$J$1:$J$65536</definedName>
    <definedName name="Directorates">[2]Workings!$M$18:$M$48</definedName>
    <definedName name="Directorates2">[2]Workings!$M$18:$M$51</definedName>
    <definedName name="GDP_DEFLATORS_1516" localSheetId="4">!#REF!</definedName>
    <definedName name="GDP_DEFLATORS_1516">!#REF!</definedName>
    <definedName name="Group2">[2]Workings!$T$18:$T$23</definedName>
    <definedName name="Key">[5]Tracker!#REF!</definedName>
    <definedName name="Manifesto">[2]Workings!$N$18:$N$19</definedName>
    <definedName name="million">[3]Metrics_time_series!$D$167</definedName>
    <definedName name="Minister">[2]Workings!$S$18:$S$21</definedName>
    <definedName name="Months">[1]QsYs!$F$25:$F$184</definedName>
    <definedName name="NPR_Switch">[4]User_Switches!$C$3</definedName>
    <definedName name="Prices_Switch">'[3]Outputs_&gt;&gt;'!$C$2</definedName>
    <definedName name="Quarters">[1]QsYs!$B$1:$B$65536</definedName>
    <definedName name="SDPObjective">[2]Workings!$H$18:$H$23</definedName>
    <definedName name="SpendType">[2]Workings!$R$18:$R$20</definedName>
    <definedName name="Status">[2]Workings!$L$18:$L$20</definedName>
    <definedName name="Years">[1]QsYs!$A$1:$A$65536</definedName>
  </definedNames>
  <calcPr calcId="162913"/>
</workbook>
</file>

<file path=xl/calcChain.xml><?xml version="1.0" encoding="utf-8"?>
<calcChain xmlns="http://schemas.openxmlformats.org/spreadsheetml/2006/main">
  <c r="E3" i="7" l="1"/>
  <c r="E4" i="7" s="1"/>
  <c r="H83" i="7"/>
  <c r="H84" i="7" s="1"/>
  <c r="H85" i="7" s="1"/>
  <c r="H86" i="7" s="1"/>
  <c r="H87" i="7" s="1"/>
  <c r="H88" i="7" s="1"/>
  <c r="H89" i="7" s="1"/>
  <c r="H90" i="7" s="1"/>
  <c r="H91" i="7" s="1"/>
  <c r="H92" i="7" s="1"/>
  <c r="H93" i="7" s="1"/>
  <c r="B83" i="7"/>
  <c r="B84" i="7" s="1"/>
  <c r="O3" i="7"/>
  <c r="O4" i="7" s="1"/>
  <c r="N3" i="7"/>
  <c r="N4" i="7" s="1"/>
  <c r="M3" i="7"/>
  <c r="M4" i="7" s="1"/>
  <c r="L3" i="7"/>
  <c r="L4" i="7" s="1"/>
  <c r="K3" i="7"/>
  <c r="K4" i="7" s="1"/>
  <c r="J3" i="7"/>
  <c r="J4" i="7" s="1"/>
  <c r="I3" i="7"/>
  <c r="I4" i="7" s="1"/>
  <c r="H3" i="7"/>
  <c r="H4" i="7" s="1"/>
  <c r="G3" i="7"/>
  <c r="G4" i="7" s="1"/>
  <c r="F3" i="7"/>
  <c r="F4" i="7" s="1"/>
  <c r="D3" i="7"/>
  <c r="D4" i="7" s="1"/>
  <c r="C3" i="7"/>
  <c r="C4" i="7" s="1"/>
  <c r="P3" i="7" l="1"/>
  <c r="P4" i="7" s="1"/>
  <c r="B85" i="7"/>
  <c r="B86" i="7" l="1"/>
  <c r="Q3" i="7"/>
  <c r="Q4" i="7" s="1"/>
  <c r="B87" i="7" l="1"/>
  <c r="R3" i="7"/>
  <c r="R4" i="7" l="1"/>
  <c r="S3" i="7"/>
  <c r="S4" i="7" l="1"/>
  <c r="T3" i="7"/>
  <c r="T4" i="7" l="1"/>
  <c r="U3" i="7"/>
  <c r="U4" i="7" l="1"/>
  <c r="V3" i="7"/>
  <c r="V4" i="7" l="1"/>
  <c r="W3" i="7"/>
  <c r="W4" i="7" l="1"/>
  <c r="X3" i="7"/>
  <c r="Y3" i="7" l="1"/>
  <c r="X4" i="7"/>
  <c r="Z3" i="7" l="1"/>
  <c r="Y4" i="7"/>
  <c r="AA3" i="7" l="1"/>
  <c r="Z4" i="7"/>
  <c r="AB3" i="7" l="1"/>
  <c r="AA4" i="7"/>
  <c r="AB4" i="7" l="1"/>
  <c r="AC3" i="7"/>
  <c r="AC4" i="7" l="1"/>
  <c r="AD3" i="7"/>
  <c r="AD4" i="7" l="1"/>
  <c r="AE3" i="7"/>
  <c r="AE4" i="7" s="1"/>
</calcChain>
</file>

<file path=xl/sharedStrings.xml><?xml version="1.0" encoding="utf-8"?>
<sst xmlns="http://schemas.openxmlformats.org/spreadsheetml/2006/main" count="12322" uniqueCount="2560">
  <si>
    <t>National Infrastructure and Construction Pipeline</t>
  </si>
  <si>
    <t>Autumn 2017 Update</t>
  </si>
  <si>
    <t>This workbook contains the infrastructure and construction investment pipeline that has been compiled by the government.</t>
  </si>
  <si>
    <t>The overall pipeline is not a statement of need or a commitment to undertake all or any specific projects or programmes shown. All of the publicly funded elements of the infrastructure and construction pipeline represent announced government projects or spending commitments. It provides a strategic overview of the level of public and private infrastructure investment planned to 2021 and beyond (though in a number of sectors such as energy, ports and waste, the decision to go ahead with individual projects will be determined by the market).</t>
  </si>
  <si>
    <t>The pipeline is based on unaudited administrative data and should not be considered as national statistics or as official statistics. The data are owned by Departments, Local Authorities or Companies that provided it.  Anyone using the pipeline data does so at their own risk and no responsibility is accepted by HM Government for any loss or liability which may arise from such use directly or indirectly.  In preparing and collating this National Infrastructure and Construction Pipeline, commercially sensitive information has been removed for reasons of confidentiality.</t>
  </si>
  <si>
    <t>Sector</t>
  </si>
  <si>
    <t>Communications</t>
  </si>
  <si>
    <t>CPS</t>
  </si>
  <si>
    <t>Education</t>
  </si>
  <si>
    <t>Energy</t>
  </si>
  <si>
    <t>Health</t>
  </si>
  <si>
    <t>Home Office</t>
  </si>
  <si>
    <t>Housing and Regeneration</t>
  </si>
  <si>
    <t>Justice</t>
  </si>
  <si>
    <t>Ministry of Defence</t>
  </si>
  <si>
    <t>Police Forces</t>
  </si>
  <si>
    <t>Science and Research</t>
  </si>
  <si>
    <t>Transport</t>
  </si>
  <si>
    <t>Utilities</t>
  </si>
  <si>
    <t>Waste</t>
  </si>
  <si>
    <t>Digital economy</t>
  </si>
  <si>
    <t>Schools</t>
  </si>
  <si>
    <t>Further Education</t>
  </si>
  <si>
    <t>Higher Education</t>
  </si>
  <si>
    <t>Electricity Generation</t>
  </si>
  <si>
    <t>Flood (Coal Authority)</t>
  </si>
  <si>
    <t>Nuclear Decommissioning</t>
  </si>
  <si>
    <t>Oil &amp; Gas</t>
  </si>
  <si>
    <t>Water and sewerage (Coal Authority)</t>
  </si>
  <si>
    <t>Flood</t>
  </si>
  <si>
    <t>NHS</t>
  </si>
  <si>
    <t>Procure 22</t>
  </si>
  <si>
    <t>Border Force</t>
  </si>
  <si>
    <t>Detention</t>
  </si>
  <si>
    <t>DCLG</t>
  </si>
  <si>
    <t>HCA</t>
  </si>
  <si>
    <t>HM Courts</t>
  </si>
  <si>
    <t>HM Prisons</t>
  </si>
  <si>
    <t>Probation</t>
  </si>
  <si>
    <t>DIO</t>
  </si>
  <si>
    <t>Police Authorities</t>
  </si>
  <si>
    <t>Research</t>
  </si>
  <si>
    <t>UK Shared Business Services</t>
  </si>
  <si>
    <t>Airports</t>
  </si>
  <si>
    <t>High Speed Rail</t>
  </si>
  <si>
    <t>LA Majors</t>
  </si>
  <si>
    <t>Ports</t>
  </si>
  <si>
    <t>Rail</t>
  </si>
  <si>
    <t>Roads</t>
  </si>
  <si>
    <t>Transport for London</t>
  </si>
  <si>
    <t>Electricity Distribution</t>
  </si>
  <si>
    <t>Electricity transmission</t>
  </si>
  <si>
    <t>Gas Distribution</t>
  </si>
  <si>
    <t>Gas Transmission</t>
  </si>
  <si>
    <t>Smart meters</t>
  </si>
  <si>
    <t>Water and sewerage</t>
  </si>
  <si>
    <t>PFI Projects</t>
  </si>
  <si>
    <t>PPP Projects</t>
  </si>
  <si>
    <t>Sub-Sector</t>
  </si>
  <si>
    <t>Sub-Group</t>
  </si>
  <si>
    <t>Key Client</t>
  </si>
  <si>
    <t>Project / Programme Name</t>
  </si>
  <si>
    <t>Project Summary</t>
  </si>
  <si>
    <t>ONS Region</t>
  </si>
  <si>
    <t>Asset Ownership</t>
  </si>
  <si>
    <t>Economically Regulated Asset</t>
  </si>
  <si>
    <t>Funding Source</t>
  </si>
  <si>
    <t>Scheme Status</t>
  </si>
  <si>
    <t>Start of Works / Construction (Projected)</t>
  </si>
  <si>
    <t>Date in Service (Projected)</t>
  </si>
  <si>
    <t>Total Capex Cost all funding (£m)</t>
  </si>
  <si>
    <t>Total Capex Cost Publicly Funded (£m)</t>
  </si>
  <si>
    <t>2016/17 (£m)</t>
  </si>
  <si>
    <t>2017/18 (£m)</t>
  </si>
  <si>
    <t>2018/19 (£m)</t>
  </si>
  <si>
    <t>2019/20 (£m)</t>
  </si>
  <si>
    <t>2020/21 (£m)</t>
  </si>
  <si>
    <t>2021/22 and Beyond (£m)</t>
  </si>
  <si>
    <t>Basis of Costs</t>
  </si>
  <si>
    <t>Base Year</t>
  </si>
  <si>
    <t>Data source (including web address)</t>
  </si>
  <si>
    <t>Public Notes</t>
  </si>
  <si>
    <t>NPIF</t>
  </si>
  <si>
    <t>N/A</t>
  </si>
  <si>
    <t>Digital Infrastructure Investment Fund</t>
  </si>
  <si>
    <t>A new Digital Infrastructure Investment Fund, at least matched by private finance, to invest in new fibre networks over the next 4 years.</t>
  </si>
  <si>
    <t>UK</t>
  </si>
  <si>
    <t>Central Government</t>
  </si>
  <si>
    <t>No</t>
  </si>
  <si>
    <t>Central Government/Private</t>
  </si>
  <si>
    <t>Various</t>
  </si>
  <si>
    <t>Constant</t>
  </si>
  <si>
    <t>2016/17</t>
  </si>
  <si>
    <t>Autumn Budget 2017</t>
  </si>
  <si>
    <t>Broadband</t>
  </si>
  <si>
    <t xml:space="preserve">Virgin Media </t>
  </si>
  <si>
    <t>Virgin - Project Lightning</t>
  </si>
  <si>
    <t>Virgin Media will extend its fibre-rich network to approximately four million additional premises over the next five years. This will increase the number of homes and businesses to which Virgin Media can offer services by almost a third; from around half of the country today to nearly 17 million premises by 2020</t>
  </si>
  <si>
    <t>Private</t>
  </si>
  <si>
    <t>In Construction</t>
  </si>
  <si>
    <t>Nominal</t>
  </si>
  <si>
    <t>http://www.virginmedia.com/corporate/media-centre/press-releases/virgin-media-and-liberty-global-announce-largest-investment-in-uks-internet-infrastructure-for-more-than-a-decade.html</t>
  </si>
  <si>
    <t>Digital Economy</t>
  </si>
  <si>
    <t>BDUK</t>
  </si>
  <si>
    <t>700 MHz Clearance Programme</t>
  </si>
  <si>
    <t>Up to £600m has been made available to make the 700 MHz band available for mobile broadband.</t>
  </si>
  <si>
    <t>Active Programme</t>
  </si>
  <si>
    <t xml:space="preserve">BT Digital Investment </t>
  </si>
  <si>
    <t xml:space="preserve">Investment in Ultra Fast Broadband, Fibre to Premises (FTTP), 4G
</t>
  </si>
  <si>
    <t>2019/20</t>
  </si>
  <si>
    <t>http://hsprod.investis.com/servlet/HsPublic?context=ir.access&amp;ir_option=RNS_NEWS&amp;item=2454232359763968&amp;ir_client_id=1281</t>
  </si>
  <si>
    <t>Value of £6bn is subject to regulatory certainty and includes a portion on customer care.</t>
  </si>
  <si>
    <t>New Digital Networks delivered by Altnets (alternative network providers)</t>
  </si>
  <si>
    <t>Private businesses building new digital networks including Fibre to the Premise (FTTP), fixed wireless networks (FWA), hybrid networks and satellite broadband services.</t>
  </si>
  <si>
    <t>2015/16</t>
  </si>
  <si>
    <t>2020/21</t>
  </si>
  <si>
    <t>Mobile</t>
  </si>
  <si>
    <t xml:space="preserve">Various </t>
  </si>
  <si>
    <t>Mobile network upgrade (4G rollout and coverage improvements)</t>
  </si>
  <si>
    <t>Upgrade of mobile networks as a result of the release of the so called digital dividend spectrum (800MHz and 2.6 GHz), extended for the agreement in December 2014 that the 4 MNOs would invest £5bn in 4G</t>
  </si>
  <si>
    <t>Rural Broadband</t>
  </si>
  <si>
    <t>Superfast Broadband Rollout Programme</t>
  </si>
  <si>
    <t>Phase 1:  Delivering superfast broadband (24Mbs+) to 90% of UK premises by early 2016 and delivering universal standard broadband (2Mbps).  4.1million superfast premises to be covered under Phase 1, delivered through 44 projects, and a small number of joint Rural Community Broadband Projects with DEFRA. Phase 2:  Delivering superfast broadband (24Mbs+) to 95% of UK premises by December 2017, as a continuation of Phase 1 covering c1 million premises.   Combined investment of £1.7bn central and local Government plus supplier investment.</t>
  </si>
  <si>
    <t>https://www.gov.uk/guidance/broadband-delivery-uk</t>
  </si>
  <si>
    <t>CPS Maintenance</t>
  </si>
  <si>
    <t>England and Wales</t>
  </si>
  <si>
    <t>SES Project Database</t>
  </si>
  <si>
    <t>CPS Planning</t>
  </si>
  <si>
    <t>Planning and Consents</t>
  </si>
  <si>
    <t>National Colleges Investment Fund</t>
  </si>
  <si>
    <t>Confirmation of the approved successful bids notified in March 2016.  DfE/ESFA working on 4 projects; National College High Speed Rail, National College Nuclear (x2) and National College Creative and Cultural Industries.  The approximate £95m total capital expenditure for these projects includes VAT, however some projects will be able to recover VAT which will be reflected when finalising project capital expenditure and grant payments.</t>
  </si>
  <si>
    <t>England</t>
  </si>
  <si>
    <t>2018/19</t>
  </si>
  <si>
    <t>Education and Skills Funding Agency 
http://www.gov.uk/esfa</t>
  </si>
  <si>
    <t>The programme is broadly on schedule, however there will be some projects within the programme which have either completed early or are behind estimated project timescales</t>
  </si>
  <si>
    <t>Royal College of Arts</t>
  </si>
  <si>
    <t xml:space="preserve">This is the Battersea South project at the Royal College of Arts (RCA), which aims to create a new state-of-the-art centre for design and entrepreneurship. The new campus will enable the RCA to both expand the range of courses that it offers – including in robotics, smart materials and city design – and to increase its student population by an estimated 1,200 students. This will bring benefits to both the RCA and the UK economy by helping them to better compete internationally, in particular with the USA.  DfE has committed £54m of capital funding via the Spring 2016 Budget. Payment is being made through the Section 31, Local Government Act. </t>
  </si>
  <si>
    <t>London</t>
  </si>
  <si>
    <t>All data entered in the pipeline is based on our current best forecasts, which are subject to change.</t>
  </si>
  <si>
    <t>HEFCE Departmental CDEL</t>
  </si>
  <si>
    <t>This is the Teaching Capital budget that HEFCE allocates to Higher Education Institutions. Most of this is allocated on a formulaic basis and relates to multiple institutions, projects and programmes of work.</t>
  </si>
  <si>
    <t>Education and Skills Funding Agency</t>
  </si>
  <si>
    <t>Balance of spend identified in investing in Britain's Future</t>
  </si>
  <si>
    <t xml:space="preserve">Balance of spend identified in investing in Britain's Future. This line has been added to the pipeline to account for the difference between the total capital DEL and published allocations. This ensures that all schools related Departmental Capital Expenditure is captured in the pipeline. Higher and Further education have been excluded. </t>
  </si>
  <si>
    <t>Active programme</t>
  </si>
  <si>
    <t>2015/17</t>
  </si>
  <si>
    <t>2021/22</t>
  </si>
  <si>
    <t>http://www.parliament.uk/documents/commons-committees/Education/Estimates-Memoranda/DfE-2015-16-Main-Estimate-Memorandum.pdf</t>
  </si>
  <si>
    <t xml:space="preserve">Balance of spend identified in investing in Britain's Future. This line has been added to the pipeline to account for the difference between the total capital DEL and published allocations. This ensures that all schools related Departmental Capital Expenditure is captured in the pipeline. BIM has been used on some projects. </t>
  </si>
  <si>
    <t>Condition Improvement Fund</t>
  </si>
  <si>
    <t xml:space="preserve">The Condition Improvement Fund is a bid-based programme providing condition funding for Academies and 6th form colleges that are not eligible to receive formulaic allocations (which are provided to multi-academy trusts). </t>
  </si>
  <si>
    <t>https://www.gov.uk/government/publications/capital-allocations</t>
  </si>
  <si>
    <t>Devolved Formula Capital for Academies and 6th form colleges; School Condition Allocations for Independent Specialist Providers and Non-maintained Special Schools</t>
  </si>
  <si>
    <t>Devolved formula capital for various education providers; school condition allocations devolved to responsible bodies for maintenance</t>
  </si>
  <si>
    <t>2015/16 (Q2)</t>
  </si>
  <si>
    <t xml:space="preserve">All data entered in the pipeline is based on our current best forecasts, which are subject to change. 
</t>
  </si>
  <si>
    <t>DFC for Local Authority Maintained and Voluntary Aided schools</t>
  </si>
  <si>
    <t>Devolved Formula Capital to maintained and VA schools</t>
  </si>
  <si>
    <t>Early years capital programme</t>
  </si>
  <si>
    <t xml:space="preserve">Programme to allow local authorities to expand the childcare provision in their areas. </t>
  </si>
  <si>
    <t>2017/18</t>
  </si>
  <si>
    <t xml:space="preserve">All data entered in the pipeline is based on our current best forecasts, which are subject to change. </t>
  </si>
  <si>
    <t>East Midlands</t>
  </si>
  <si>
    <t>Devolved budget to LAs and schools for Basic Need and School Condition Allocations</t>
  </si>
  <si>
    <t>https://www.gov.uk/government/publications/basic-need-allocations-2015-to-2018
https://www.gov.uk/government/publications/capital-allocations</t>
  </si>
  <si>
    <t xml:space="preserve">All data entered in the pipeline is based on our current best forecasts, which are subject to change.
</t>
  </si>
  <si>
    <t>East of England</t>
  </si>
  <si>
    <t>Healthy pupils capital programme</t>
  </si>
  <si>
    <t xml:space="preserve">Programme to provide funding for primary, secondary and sixth form schools to pay for facilities to support physical education, after-school activities and healthy eating. Schools can also use the funding to improve facilities for children with physical conditions or support young people struggling with mental health issues. </t>
  </si>
  <si>
    <t>MAT allocations</t>
  </si>
  <si>
    <t xml:space="preserve">Eligible Multi-Academy Trusts (MATS) receive formulaic condition funding. In order to be eligible a MAT must consist of 5 academies or more and at least 3,000 pupils. </t>
  </si>
  <si>
    <t>North East</t>
  </si>
  <si>
    <t>North West</t>
  </si>
  <si>
    <t>Priority School Building Programme Capital</t>
  </si>
  <si>
    <t>Programme to rebuild or address the condition need at 261 schools in England in the worst condition.  School projects announced in May 2012 and all schools are due to be open in new facilities by the end of 2017.  This line is highly forecast and subject to change.</t>
  </si>
  <si>
    <t>2014/15</t>
  </si>
  <si>
    <t xml:space="preserve">All data entered in the pipeline is based on our current best forecasts, which are subject to change. BIM has been used on some projects. 
</t>
  </si>
  <si>
    <t xml:space="preserve">Priority School Building Programme Capital 2 </t>
  </si>
  <si>
    <t xml:space="preserve">A further phase of the Priority School Building Programme was announced in May 2014. This line is highly forecast and subject to change.
It is a five year programme operating between 2015 to 2021 and will undertake major rebuilding and refurbishment projects in 277 schools and sixth form colleges in the very worst condition.
</t>
  </si>
  <si>
    <t>Selective schools expansion programme</t>
  </si>
  <si>
    <t>The selective schools expansion budget covers the cost of expanding existing facilities or establishing satellite sites to accommodate more pupils at selective schools.</t>
  </si>
  <si>
    <t>South East</t>
  </si>
  <si>
    <t>South West</t>
  </si>
  <si>
    <t>West Midlands</t>
  </si>
  <si>
    <t>Yorkshire and the Humber</t>
  </si>
  <si>
    <t>Advanced Conversion Technologies</t>
  </si>
  <si>
    <t>BH EnergyGap (Walsall) Ltd</t>
  </si>
  <si>
    <t>BHEG Walsall</t>
  </si>
  <si>
    <t>Data for electricity generation has been drawn from DECC, National Grid TEC register, Renewable Energy Planning Database (REPD), Renewable UK Offshore Wind Project Timelines, Developer websites and HM Treasury estimates. </t>
  </si>
  <si>
    <t>Cost profiles are based on DECC's most up to date levelised cost data for each technology and market intelligence on proportion of projects that are constructed. The relative levels of investment between technologies is subject to market forces and therefore figures are indicative of potential investment in each technology and are not a forecast of actual investment</t>
  </si>
  <si>
    <t>Chinook Sciences</t>
  </si>
  <si>
    <t>Bulwell Energy</t>
  </si>
  <si>
    <t>Energy Works (Hull) Limited</t>
  </si>
  <si>
    <t>Energy Works (Hull)</t>
  </si>
  <si>
    <t>Enviroparks Operations Ltd</t>
  </si>
  <si>
    <t>Enviroparks Hirwaun Generation Site</t>
  </si>
  <si>
    <t>Wales</t>
  </si>
  <si>
    <t>Peel Environmental/Covana Energy</t>
  </si>
  <si>
    <t>Ince Bio Power</t>
  </si>
  <si>
    <t>Northacre Renewables Energy Limited</t>
  </si>
  <si>
    <t>Northacre Renewables Energy Center</t>
  </si>
  <si>
    <t>Consents Approved</t>
  </si>
  <si>
    <t>Peterborough Renewable Energy</t>
  </si>
  <si>
    <t>Peterborough Energy Park</t>
  </si>
  <si>
    <t>Thames Gateway Waste to Energy (Chinook Urban Mining)</t>
  </si>
  <si>
    <t>Thames Gateway EfW</t>
  </si>
  <si>
    <t>CoGen</t>
  </si>
  <si>
    <t>Welland Bio Power</t>
  </si>
  <si>
    <t>Biomass</t>
  </si>
  <si>
    <t>Copenhagen Infrastructure Partners</t>
  </si>
  <si>
    <t>Brite Biomass</t>
  </si>
  <si>
    <t>MGT Teesside Ltd</t>
  </si>
  <si>
    <t>Tees Renewable Energy Plant</t>
  </si>
  <si>
    <t>Tilbury Green Power Ltd (100% subsidiary of Express Energy Holdings (UK) BV - part owned by Cargil)</t>
  </si>
  <si>
    <t>Tilbury Green Power</t>
  </si>
  <si>
    <t>Biomass CHP</t>
  </si>
  <si>
    <t>Brite Partnership Copenhagen Infrastructure Partners</t>
  </si>
  <si>
    <t>Brite Partnership Biomass Plant / Rotherham</t>
  </si>
  <si>
    <t>Estover - Aesica.  Construction to be undertaken by Burmeister &amp; Wain Scandinavian Contractors A/S (BWSC) and Burmeister &amp; Wain Energy A/S (BWE)</t>
  </si>
  <si>
    <t>Cramlington CHP.  Aesica Pharmaceuticals</t>
  </si>
  <si>
    <t>Grangemouth Renewable Energy Ltd</t>
  </si>
  <si>
    <t>Grangemouth Renewable Energy Plant</t>
  </si>
  <si>
    <t>Scotland</t>
  </si>
  <si>
    <t>Glennmont Partners</t>
  </si>
  <si>
    <t>Margam Green Energy Plant</t>
  </si>
  <si>
    <t>Port Clarence Biomass CHP</t>
  </si>
  <si>
    <t>Biomass Conversion</t>
  </si>
  <si>
    <t>Lynemouth</t>
  </si>
  <si>
    <t>Lynemouth Biomass Conversion</t>
  </si>
  <si>
    <t>Energy from Waste with CHP</t>
  </si>
  <si>
    <t>Scottish and Southern Energy (SSE)</t>
  </si>
  <si>
    <t>Ferrybridge Multifuel 2 (FM2)</t>
  </si>
  <si>
    <t>K3CHP Ltd</t>
  </si>
  <si>
    <t>K3 CHP Facility</t>
  </si>
  <si>
    <t>Gent Fairhead &amp; Co. Ltd</t>
  </si>
  <si>
    <t>Wren Power and Pulp</t>
  </si>
  <si>
    <t>Nuclear FOAK</t>
  </si>
  <si>
    <t>EDF Energy Nuclear Generation Ltd</t>
  </si>
  <si>
    <t>Hinkley Point C</t>
  </si>
  <si>
    <t>Other Generation to 2021</t>
  </si>
  <si>
    <t>Photovoltaics</t>
  </si>
  <si>
    <t>Elgin Energy EsCo</t>
  </si>
  <si>
    <t>Land surrounding Tullaghans Road</t>
  </si>
  <si>
    <t>Northern Ireland</t>
  </si>
  <si>
    <t xml:space="preserve">Post 2021 Generation </t>
  </si>
  <si>
    <t>Post 2021 Generation</t>
  </si>
  <si>
    <t>Scoping</t>
  </si>
  <si>
    <t>Wind Offshore</t>
  </si>
  <si>
    <t>Beatrice Offshore Windfarm Ltd</t>
  </si>
  <si>
    <t>Beatrice Wind Farm</t>
  </si>
  <si>
    <t>EDF Energy Renewables</t>
  </si>
  <si>
    <t>Blyth Offshore Wind Test Site</t>
  </si>
  <si>
    <t>Scottish Power Renewables</t>
  </si>
  <si>
    <t>East Anglia 1 (EA 1)</t>
  </si>
  <si>
    <t>Vattenfall</t>
  </si>
  <si>
    <t>European Offshore Wind Deployment Centre (EOWDC) (Aberdeen Bay - Demonstration site)</t>
  </si>
  <si>
    <t>Galloper wind Farm Limited</t>
  </si>
  <si>
    <t xml:space="preserve">Galloper </t>
  </si>
  <si>
    <t>Ørsted (previously known as DONG)</t>
  </si>
  <si>
    <t>Hornsea Project One - Heron &amp; Njord</t>
  </si>
  <si>
    <t>Hornsea Project Two - Optimus and Breesea</t>
  </si>
  <si>
    <t>Statoil</t>
  </si>
  <si>
    <t>Hywind Scotland Pilot Park</t>
  </si>
  <si>
    <t>Moary Offshore Windfarm (East) Ltd</t>
  </si>
  <si>
    <t xml:space="preserve">Moary Offshore Windfarm (East) </t>
  </si>
  <si>
    <t>Mainstream Renewable Power</t>
  </si>
  <si>
    <t>Neart na Gaoithe</t>
  </si>
  <si>
    <t>Eon</t>
  </si>
  <si>
    <t>Rampion</t>
  </si>
  <si>
    <t>Triton Knoll Offshore Wind Farm Ltd</t>
  </si>
  <si>
    <t>Triton Knoll Offshore Wind Farm</t>
  </si>
  <si>
    <t>DONG Energy Walney Extension (UK) Ltd</t>
  </si>
  <si>
    <t xml:space="preserve">Walney Offshore Wind Farm Extension </t>
  </si>
  <si>
    <t>Wind Onshore</t>
  </si>
  <si>
    <t>Achlachan Wind Farm LLP</t>
  </si>
  <si>
    <t>Achlachan Wind Farm</t>
  </si>
  <si>
    <t>Afton Wind Farm</t>
  </si>
  <si>
    <t>Community Windpower</t>
  </si>
  <si>
    <t>Aikengall IIa Community Wind Farm</t>
  </si>
  <si>
    <t>RWE Innogy UK Limited</t>
  </si>
  <si>
    <t>Bad a Cheo Wind Farm</t>
  </si>
  <si>
    <t>Bhlaraidh (previously Balmacaan)</t>
  </si>
  <si>
    <t>Clocaenog Forest Wind Farm</t>
  </si>
  <si>
    <t>SSE</t>
  </si>
  <si>
    <t>Clyde Extension</t>
  </si>
  <si>
    <t>Coire Na Cloiche Windfarm LLP</t>
  </si>
  <si>
    <t>Coire Na Cloiche Windfarm</t>
  </si>
  <si>
    <t>Common Barn Wind Farm Ltd</t>
  </si>
  <si>
    <t>Common Barn Wind Farm</t>
  </si>
  <si>
    <t>Dorenell Limited</t>
  </si>
  <si>
    <t>Dorenell Wind Farm</t>
  </si>
  <si>
    <t>Banks Renewables</t>
  </si>
  <si>
    <t>Kype Muir Wind Farm</t>
  </si>
  <si>
    <t>Banks Renewables (Kype Muir Wind Farm) Limited</t>
  </si>
  <si>
    <t xml:space="preserve">Kype Muir Wind Farm </t>
  </si>
  <si>
    <t>Banks Renewables (Middle Muir Wind Farm) Limited</t>
  </si>
  <si>
    <t>Middle Muir Wind Farm</t>
  </si>
  <si>
    <t>Banks Renewables (Moor House Wind Farm) Limited</t>
  </si>
  <si>
    <t>Moor House Wind Farm</t>
  </si>
  <si>
    <t>Mynydd Y Gwair Wind Farm</t>
  </si>
  <si>
    <t>Nanclach Limited</t>
  </si>
  <si>
    <t>Nanclach Wind Farm</t>
  </si>
  <si>
    <t>TCI Renewables</t>
  </si>
  <si>
    <t>Pollnalaght (Cornavarrow)</t>
  </si>
  <si>
    <t>SNEDDON LAW COMMUNITY WIND COMPANY LIMITED</t>
  </si>
  <si>
    <t>Sneddon Law Community Wind Farm</t>
  </si>
  <si>
    <t>Solwaybank Energy Limited</t>
  </si>
  <si>
    <t>Solwaybank Wind Farm</t>
  </si>
  <si>
    <t>Stronelairg Wind Farm</t>
  </si>
  <si>
    <t>PNE WIND UK Ltd</t>
  </si>
  <si>
    <t>Tralorg Wind Farm</t>
  </si>
  <si>
    <t>Blue Energy</t>
  </si>
  <si>
    <t>Whiteside Hill</t>
  </si>
  <si>
    <t>Environment</t>
  </si>
  <si>
    <t>Dept. BEIS (previously DECC)</t>
  </si>
  <si>
    <t>Subsidence Pumping Stations - Build &amp; Refurbishment Programme</t>
  </si>
  <si>
    <t>Flood Risk Management</t>
  </si>
  <si>
    <t>2031/32</t>
  </si>
  <si>
    <t xml:space="preserve">Coal Authority Corporate Plan and Annual Report &amp; Accounts
https://www.gov.uk/government/organisations </t>
  </si>
  <si>
    <t>Public source for further project details;
http://coal.decc.gov.uk/en/coal/cms/publications/annual_report/annual_report.aspx, or 
procurement@coal.gov.uk</t>
  </si>
  <si>
    <t>Decommissioning</t>
  </si>
  <si>
    <t>NDA</t>
  </si>
  <si>
    <t>BALANCE - Other NDA CapEx New Construction Spending</t>
  </si>
  <si>
    <t>Spend on other NDA estate new construction capital projects</t>
  </si>
  <si>
    <t>Geological Disposal Facility</t>
  </si>
  <si>
    <t>Waste Management: Disposal facility for UK legacy radioactive waste</t>
  </si>
  <si>
    <t>The Geological Disposal Facility is the planned UK underground repository for higher activity radioactive legacy waste; to be built in a location yet to be decided where the right conditions exist and there is a willing host community.</t>
  </si>
  <si>
    <t>www.nda.gov.uk/rwm</t>
  </si>
  <si>
    <t>The publicly funded cost is the NDA's nuclear provision as stated in the NDA Annual Report and Accounts 2016 - 2017 and is based on their proportion of the disposal inventory, the remainder of the total cost is largely apportioned to EDFE and MoD.</t>
  </si>
  <si>
    <t>Infrastructure</t>
  </si>
  <si>
    <t>Civil Infrastructure - New Construction</t>
  </si>
  <si>
    <t>Refurbish high risk site pipe bridges, including services located on them, to support site operations. Includes civil condition, operability, maintainability and access, reducing risk to site.</t>
  </si>
  <si>
    <t>Electrical Supply - New Construction</t>
  </si>
  <si>
    <t>Provide enhanced electrical substation resilience with the provision of a third import point and interconnectors to allow supply from any of the supply points to be distributed around the site &amp; provide for future demand requirements.</t>
  </si>
  <si>
    <t>Fellside CHP - New Construction</t>
  </si>
  <si>
    <t xml:space="preserve">New works on Fellside CHP </t>
  </si>
  <si>
    <t>Future Provision of Analytical Services</t>
  </si>
  <si>
    <t>Provide facilities fit for operation to 2070 with greater flexibility to cope with the more uncertain future demands for Analytical Services</t>
  </si>
  <si>
    <t>Replacement Decontamination Facility - Construction</t>
  </si>
  <si>
    <t>Replacement of the Decontamination Facility to enable decontaminated plant items to be either returned to the consignor for reuse or sent for disposal.</t>
  </si>
  <si>
    <t>Sellafield: Cyber Infrastructure Improvements</t>
  </si>
  <si>
    <t>Cyber Infrastructure Improvements</t>
  </si>
  <si>
    <t>Sellafield: Infrastructure Upgrade</t>
  </si>
  <si>
    <t xml:space="preserve"> Infrastructure Upgrade</t>
  </si>
  <si>
    <t>SEP (Solid Waste Storage) Asset Restoration Project</t>
  </si>
  <si>
    <t>Refurbishment and replacement of existing plant equipment and systems to ensure that continued operational functionality and maintainability is guaranteed for the lifetime of the asset.</t>
  </si>
  <si>
    <t>Operations</t>
  </si>
  <si>
    <t>FGMSP Wetbays Residual Recovery Capability</t>
  </si>
  <si>
    <t>Capability to retrieve fuel from the Ponds area through this Sort, Segregate, Consolidate and Condition project. The end state for this project is that it will be ready for POCO operations.</t>
  </si>
  <si>
    <t>SPRS Retreatment Construction Project</t>
  </si>
  <si>
    <t>Develop the facilities needed to re-treat and re-package the materials from the Plutonium Mgt Facilities (PMF) stores that do not conform to the SPRS Conditions for Acceptance (CfA).</t>
  </si>
  <si>
    <t>Waste &amp; Materials Management</t>
  </si>
  <si>
    <t>BEPPS / DIF Construction Project</t>
  </si>
  <si>
    <t>Upgrade existing packaged ILW storage vaults and build an inlet facility for receipt and transfer of waste packages in.</t>
  </si>
  <si>
    <t>BEPPS 2 Construction</t>
  </si>
  <si>
    <t>The Box Encapsulation Plant Product Store (BEPPS) 2 will receive pre-packaged Intermediate Level Waste containers for safe secure storage until export to the Geological Disposal Facility.</t>
  </si>
  <si>
    <t>BEPPS 3 Construction</t>
  </si>
  <si>
    <t>The Box Encapsulation Plant Product Store (BEPPS) 3 will receive pre-packaged Intermediate Level Waste containers via an import facility, for safe secure storage until export to the Geological Disposal Facility.</t>
  </si>
  <si>
    <t>Box Encapsulation Plant (BEP) Construction</t>
  </si>
  <si>
    <t>Treat and immobilise waste from MSS, FGM SP, PFSP, SR&amp;DP and transfer to BEPPS for interim safe storage.</t>
  </si>
  <si>
    <t>Box Transfer Facility</t>
  </si>
  <si>
    <t>Capability to transfer treated and immobilised Intermediate Level Waste (ILW) from the Silos Direct Encapsulation Plant (SDP) to the Encapsulation Product Store No.3 (EPS3) and the Box Encapsulation Plant Product Store (BEPPS).</t>
  </si>
  <si>
    <t>Bulk Sludge and Fuel Retrievals (BSFR) Capability Project</t>
  </si>
  <si>
    <t>Design, install and commission new and refurbished plant and equipment to provide the capability to retrieve sludge, fuel and miscellaneous Beta Gamma waste from the FGMSP.</t>
  </si>
  <si>
    <t>Bulk Uranics Fuel Treatment (BUFT) Construction</t>
  </si>
  <si>
    <t>Provide a capability to receive the fuel and fuel bearing materials from the Fuel Handling Plant (FHP), First Generation Magnox Storage Pond (FGMSP) and Pile Fuel Storage Pond (PFSP) and treat and package it into a form suitable for safe surface storage, pending the availability of the Geological Disposal Facility.</t>
  </si>
  <si>
    <t>Construction of Class II Decommissioning Store</t>
  </si>
  <si>
    <t>The Store will receive pre-packaged ILW Waste containers &amp; provide storage until export to the Geological Disposal Facility (GDF).</t>
  </si>
  <si>
    <t>Decanner &amp; Residual Retrievals</t>
  </si>
  <si>
    <t>To provide a capability to remove the residual inventory from the two FGMSP Dry Decanner Caves and transfer it to a downstream ILW Treatment Facility for subsequent interim storage in the Box Encapsulation Plant Product Stores, pending the availability of the Geological Disposal Facility.</t>
  </si>
  <si>
    <t>Decomm ILW Encap Plant (DILWEP) - New Construction</t>
  </si>
  <si>
    <t>A new centralised Decommissioning Intermediate Level Waste Encapsulation Plant (DILWEP) will provide waste treatment arrangements to manage and produce a disposable product for a range of Intermediate Level Waste (ILW) arisings.</t>
  </si>
  <si>
    <t>Evaporator D - Completion of Construction</t>
  </si>
  <si>
    <t>Fuel reprocessing operations generate extremely hazardous Highly Active Liquors (HAL) which are volume reduced by a factor of between 40 and 100 by evaporation prior to vitrification in glass. The current 3 evaporators have all experienced operational difficulties in recent years so a fourth is being built.</t>
  </si>
  <si>
    <t>NDA: Plutonium Management and Disposition</t>
  </si>
  <si>
    <t>NDA run project to determine appropriate disposal route for Pu.</t>
  </si>
  <si>
    <t>Beyond 2031</t>
  </si>
  <si>
    <t>PFCS Full Retrievals Capability</t>
  </si>
  <si>
    <t>Construct facilities for the retrieval of Intermediate Level Waste (ILW) from Pile Fuel Cladding Silo (PFCS) in compartments 1, 2, 3, 4 and 6.</t>
  </si>
  <si>
    <t>Pile Fuel Cladding Silo Retrievals &amp; Treatment</t>
  </si>
  <si>
    <t>Retrieve raw waste from BEPPS 1 before conditioning in the Waste Treatment Complex into boxes &amp; returning them to BEPPS1 for long-term interim storage.</t>
  </si>
  <si>
    <t>Replacement Flask Maintenance Facility - New Build</t>
  </si>
  <si>
    <t>Build a new flask maintenance facility to undertake maintenance on a range of flasks (Packages) to support the safe transport and pre-requisite licensing of flasks.</t>
  </si>
  <si>
    <t>Self Shielded Boxes &amp; Interim Storage Facility</t>
  </si>
  <si>
    <t xml:space="preserve">Provide the capability for interim storage of inventory from the First Generation Magnox Storage Pond. </t>
  </si>
  <si>
    <t>Sellafield: LLW &amp; Sub-LLW Waste Treatment</t>
  </si>
  <si>
    <t>The low level and sub-low level waste programme is a key enabler in supporting ongoing hazard reduction and decommissioning activities. It includes the facilities to process and export low level waste to LLWR or alternative future facility.</t>
  </si>
  <si>
    <t>Sellafield: THORP Reprocessing Contracts</t>
  </si>
  <si>
    <t>THORP reprocessing operations will cease in November 2018 but parts will continue to operate in support of other site activities. Waste storage will continue until the end of the Sellafield Lifetime Plan in 2120. The Programme includes decommissioning of all other facilities.</t>
  </si>
  <si>
    <t>SEP Solid Waste Storage Retrievals</t>
  </si>
  <si>
    <t>Design, install &amp; commission integrated systems for removing the liquid and solid waste from the Magnox Swarf Storage Silos (MSSS).</t>
  </si>
  <si>
    <t>Silo Maintenance Facility Construction</t>
  </si>
  <si>
    <t>Design and construct a facility to provide storage, loading, inspection, maintenance and decontamination in support of bulk retrievals operation for the Magnox Swarf Storage Silos (MSSS) and the Pile Fuel Cladding Silo (PFCS).</t>
  </si>
  <si>
    <t>SIXEP Contingency Plant Construction</t>
  </si>
  <si>
    <t>Build a plant to mitigate the risk and consequential impacts should the 1970s SIXEP facility become unavailable.</t>
  </si>
  <si>
    <t>Sixep Waste Management</t>
  </si>
  <si>
    <t>Hydraulic retrieval of waste from SIXEP tanks to then transfer to SDP for encapsulation.</t>
  </si>
  <si>
    <t>SPP1 Process &amp; Export Facility</t>
  </si>
  <si>
    <t>Provide a capability to transfer and receive sludge from the Sludge Packaging Plant 1(SPP1 Buffer) and treat and package it into a form suitable for safe surface storage in the Box Encapsulation Plant Product Stores, pending availability of the Geological Disposal Facility.</t>
  </si>
  <si>
    <t>Upstream Oil &amp; Gas</t>
  </si>
  <si>
    <t>Ongoing</t>
  </si>
  <si>
    <t>OGA; https://www.ogauthority.co.uk/data-centre/data-downloads-and-publications/production-projections/</t>
  </si>
  <si>
    <t>Calendar year not financial year figures; 2016 prices</t>
  </si>
  <si>
    <t xml:space="preserve">Shale Gas Exploration </t>
  </si>
  <si>
    <t>Yes</t>
  </si>
  <si>
    <t>TBC</t>
  </si>
  <si>
    <t>Mine Water Treatment Schemes - Innovation Programme</t>
  </si>
  <si>
    <t>EU Water Framework Directive - Water Quality and Potable Water Supply and Flood Risk Management</t>
  </si>
  <si>
    <t>Mine Water Treatment Schemes - New Scheme Build - Durham</t>
  </si>
  <si>
    <t>Mine Water Treatment Schemes - New Scheme Build - East Midlands/Yorkshire</t>
  </si>
  <si>
    <t>2028/29</t>
  </si>
  <si>
    <t>Mine Water Treatment Schemes - New Scheme Build - Lancashire</t>
  </si>
  <si>
    <t>2027/28</t>
  </si>
  <si>
    <t>Mine Water Treatment Schemes - New Scheme Build - Northumbria</t>
  </si>
  <si>
    <t>Mine Water Treatment Schemes - New Scheme Build - Scotland</t>
  </si>
  <si>
    <t>Mine Water Treatment Schemes - New Scheme Build - Wales</t>
  </si>
  <si>
    <t>Mine Water Treatment Schemes - New Scheme Build - West Midlands</t>
  </si>
  <si>
    <t>2022/23</t>
  </si>
  <si>
    <t>2023/24</t>
  </si>
  <si>
    <t>Mine Water Treatment Schemes - New Scheme Build &amp; Refurbishment - (including Other Scheme Costs, consultancy, land acquisition, power supply and Innovation)</t>
  </si>
  <si>
    <t>Mine Water Treatment Schemes - Refurbishment Programme</t>
  </si>
  <si>
    <t>Capital Projects &gt; £50m</t>
  </si>
  <si>
    <t>Environment Agency</t>
  </si>
  <si>
    <t>Boston Barrage/Barrier Works</t>
  </si>
  <si>
    <t>Primarily a tidal surge barrier with the opportunity to deliver water level control if contributions are forthcoming</t>
  </si>
  <si>
    <t>Central Government/Local Government/Private</t>
  </si>
  <si>
    <t>http://www.environment-agency.gov.uk/research/planning/118129.aspx</t>
  </si>
  <si>
    <t xml:space="preserve">Cash flows and allocations are based on potential Grant in Aid funding for those projects with reserved funding between the period 2015/16 to 2020/21, in line with the FCERM 6year capital investment programme. These figures are indicative and are subject to change. </t>
  </si>
  <si>
    <t>Leeds Phase 2 flood defence</t>
  </si>
  <si>
    <t xml:space="preserve">Capital investments to deliver additional flood defence scheme in Leeds </t>
  </si>
  <si>
    <t>Budget 16: https://www.gov.uk/government/uploads/system/uploads/attachment_data/file/508193/HMT_Budget_2016_Web_Accessible.pdf</t>
  </si>
  <si>
    <t xml:space="preserve">Cash flows and allocations are based on potential Grant in Aid funding for those projects highlighted in Budget 2016. These figures are indicative and are subject to change. </t>
  </si>
  <si>
    <t>Lincshore</t>
  </si>
  <si>
    <t xml:space="preserve">The defences comprise sand dunes north of Mablethorpe and south of Skegness and concrete seawall fronted by sandy beaches between Mablethorpe and Skegness. Lincshore is a beach nourishment scheme that will help to reduce the risk of tidal flooding to more than 30,000 homes and businesses, 19,000 static caravans and 35,000 hectares of land that are effected by flooding. Beach nourishment takes place annually along a 20km stretch of the Lincolnshire coast line between Mablethorpe and Skegness. The scheme maintains the standard of protection against a 1 in 200 chance (0.5%) of flooding in any one year by covering the clay, underneath the beach, with sand  This prevents damage to the seawall by significantly reducing the impact of the waves. Consultant reports advise that there should be no gap in re-nourishment, as the beach is susceptible to erosion on a continuous basis and even a 1-year gap in re-nourishment can lower the defences from our target 0.5% annual probability of flooding (1:200 year) to 2% (1:50 year). </t>
  </si>
  <si>
    <t>In construction</t>
  </si>
  <si>
    <t>Oxford - Western conveyance</t>
  </si>
  <si>
    <t>History of flooding with 3808 properties at risk. Mandate to secure funding for the viable Western Conveyance Channel - includes Partnership Funding aspects.</t>
  </si>
  <si>
    <t>River Thames Scheme : Datchet to Teddington - Capacity Improvements and Flood Channel</t>
  </si>
  <si>
    <t>Scheme to increase the capacity of the River Thames between Datchet and Teddington locks and reduce the flood risk in Windsor and Maidenhead, Spelthorne, Runny Meade, Elmsbridge, Kingston upon Thames and Richmond.</t>
  </si>
  <si>
    <t>Rossall Coastal Defence Improvement Scheme</t>
  </si>
  <si>
    <t>Sections of the sea wall and apron along this length of coastline are experiencing significant deterioration and undermining of the aprons.  Works will replace existing seawalls in line with the recommendations of the Wyre Urban Core Flood Risk Management Strategy.</t>
  </si>
  <si>
    <t>2013/14</t>
  </si>
  <si>
    <t>Southsea</t>
  </si>
  <si>
    <t>Construction of FCERM schemes to frontages identified as having low residual lives or where the standard of protection does not meet the strategies recommended safe standard of 0.5% AEP. Project will link to regeneration opportunities and seek external contributions</t>
  </si>
  <si>
    <t>2024/25</t>
  </si>
  <si>
    <t>Thames Estuary Asset Management 2100 (Phase 2015/16 to 2020/21)</t>
  </si>
  <si>
    <t>Further reductions in flood risk through refurbishing and improving the tidal defences protecting London and the Thames estuary with an overall cost benefit of £38 for every £1 spent. The investment programme includes works to barriers, gates, walls, embankments and pumping stations in delivering the government approved Thames Estuary 2100 Plan</t>
  </si>
  <si>
    <t>Other capital investments delivering FCRM outcomes</t>
  </si>
  <si>
    <t>Capital investments deliver a range of benefits such as monitoring &amp; forecasting improvements, flood warnings and reducing carbon emissions.</t>
  </si>
  <si>
    <t>Programme of flood defences planned around the country</t>
  </si>
  <si>
    <t>A maximum forecast of 4,615 homes at reduced flood risk between April 2015 and March 2021. Note these figures do not include the itemised flood risk projects highlighted as separate lines within this plan.</t>
  </si>
  <si>
    <t>Regional capital spend</t>
  </si>
  <si>
    <t>Calder Valley, York &amp; Cumbria flood defence</t>
  </si>
  <si>
    <t>Capital investments to deliver additional flood defence schemes including, Calder Valley, York, wider Cumbria</t>
  </si>
  <si>
    <t>East Midlands Construction programme</t>
  </si>
  <si>
    <t>A maximum forecast of 6,785 homes at reduced flood risk between April 2015 and March 2021. Note these figures do not include the itemised flood risk projects highlighted as separate lines within this plan.</t>
  </si>
  <si>
    <t>East Midlands Development programme</t>
  </si>
  <si>
    <t>A maximum forecast of 10,020 homes at reduced flood risk between April 2015 and March 2021. Note these figures do not include the itemised flood risk projects highlighted as separate lines within this plan.</t>
  </si>
  <si>
    <t>East of England Construction programme</t>
  </si>
  <si>
    <t>A maximum forecast of 4,230 homes at reduced flood risk between April 2015 and March 2021. Note these figures do not include the itemised flood risk projects highlighted as separate lines within this plan.</t>
  </si>
  <si>
    <t>East of England Development programme</t>
  </si>
  <si>
    <t>A maximum forecast of 9,920 homes at reduced flood risk between April 2015 and March 2021. Note these figures do not include the itemised flood risk projects highlighted as separate lines within this plan.</t>
  </si>
  <si>
    <t>London Construction programme</t>
  </si>
  <si>
    <t>A maximum forecast of 2,880 homes at reduced flood risk between April 2015 and March 2021. Note these figures do not include the itemised flood risk projects highlighted as separate lines within this plan.</t>
  </si>
  <si>
    <t>London Development programme</t>
  </si>
  <si>
    <t>A maximum forecast of 10,330 homes at reduced flood risk between April 2015 and March 2021. Note these figures do not include the itemised flood risk projects highlighted as separate lines within this plan.</t>
  </si>
  <si>
    <t>North East Construction programme</t>
  </si>
  <si>
    <t>A maximum forecast of 3,850 homes at reduced flood risk between April 2015 and March 2021. Note these figures do not include the itemised flood risk projects highlighted as separate lines within this plan.</t>
  </si>
  <si>
    <t>North East Development programme</t>
  </si>
  <si>
    <t>A maximum forecast of 1,135 homes at reduced flood risk between April 2015 and March 2021. Note these figures do not include the itemised flood risk projects highlighted as separate lines within this plan.</t>
  </si>
  <si>
    <t>North West Construction programme</t>
  </si>
  <si>
    <t>A maximum forecast of 20,690 homes at reduced flood risk between April 2015 and March 2021. Note these figures do not include the itemised flood risk projects highlighted as separate lines within this plan.</t>
  </si>
  <si>
    <t>North West Development programme</t>
  </si>
  <si>
    <t>A maximum forecast of 12,545 homes at reduced flood risk between April 2015 and March 2021. Note these figures do not include the itemised flood risk projects highlighted as separate lines within this plan.</t>
  </si>
  <si>
    <t>South East Construction programme</t>
  </si>
  <si>
    <t>A maximum forecast of 61,180 homes at reduced flood risk between April 2015 and March 2021. Note these figures do not include the itemised flood risk projects highlighted as separate lines within this plan.</t>
  </si>
  <si>
    <t>South East Development programme</t>
  </si>
  <si>
    <t>A maximum forecast of 21,585 homes at reduced flood risk between April 2015 and March 2021. Note these figures do not include the itemised flood risk projects highlighted as separate lines within this plan.</t>
  </si>
  <si>
    <t>South West Construction programme</t>
  </si>
  <si>
    <t>A maximum forecast of 19,255 homes at reduced flood risk between April 2015 and March 2021. Note these figures do not include the itemised flood risk projects highlighted as separate lines within this plan.</t>
  </si>
  <si>
    <t>South West Development programme</t>
  </si>
  <si>
    <t>A maximum forecast of 14,565 homes at reduced flood risk between April 2015 and March 2021. Note these figures do not include the itemised flood risk projects highlighted as separate lines within this plan.</t>
  </si>
  <si>
    <t>West Midlands Construction programme</t>
  </si>
  <si>
    <t>A maximum forecast of 2,415 homes at reduced flood risk between April 2015 and March 2021. Note these figures do not include the itemised flood risk projects highlighted as separate lines within this plan.</t>
  </si>
  <si>
    <t>West Midlands Development programme</t>
  </si>
  <si>
    <t>A maximum forecast of 7,410 homes at reduced flood risk between April 2015 and March 2021. Note these figures do not include the itemised flood risk projects highlighted as separate lines within this plan.</t>
  </si>
  <si>
    <t>Yorkshire &amp; the Humber Construction programme</t>
  </si>
  <si>
    <t>A maximum forecast of 31,655 homes at reduced flood risk between April 2015 and March 2021. Note these figures do not include the itemised flood risk projects highlighted as separate lines within this plan.</t>
  </si>
  <si>
    <t>Yorkshire &amp; the Humber Development programme</t>
  </si>
  <si>
    <t>A maximum forecast of 50,295 homes at reduced flood risk between April 2015 and March 2021. Note these figures do not include the itemised flood risk projects highlighted as separate lines within this plan.</t>
  </si>
  <si>
    <t>Proton Beam Therapy</t>
  </si>
  <si>
    <t xml:space="preserve">Development of proton beam therapy centre at Christie Hospital in Manchester. </t>
  </si>
  <si>
    <t>The Trust (Christie Hospital NHS Foundation Trust)</t>
  </si>
  <si>
    <t xml:space="preserve">Development of proton beam therapy centre at UCHL London. </t>
  </si>
  <si>
    <t>The Trust (UCLH)</t>
  </si>
  <si>
    <t>Royal Liverpool and Broadgreen</t>
  </si>
  <si>
    <t>Hospital rebuild/reconfiguration</t>
  </si>
  <si>
    <t xml:space="preserve">https://www.gov.uk/government/organisations </t>
  </si>
  <si>
    <t>Royal National Orthopaedic Hospital</t>
  </si>
  <si>
    <t>Sandwell and West Birmingham Acute NHS Trust</t>
  </si>
  <si>
    <t>Springfield</t>
  </si>
  <si>
    <t xml:space="preserve">Brighton and Sussex University NHS Trust </t>
  </si>
  <si>
    <t>Health Protection Agency - Porton Down</t>
  </si>
  <si>
    <t xml:space="preserve">National Infrastructure' expenditure on HPA research centre. </t>
  </si>
  <si>
    <t>West London Mental Health - Broadmoor</t>
  </si>
  <si>
    <t xml:space="preserve">National Infrastructure' expenditure on Mental Health hospital </t>
  </si>
  <si>
    <t>Papworth Hospital NHS Foundation Trust</t>
  </si>
  <si>
    <t>New Cardiothoracic centre</t>
  </si>
  <si>
    <t>NHS: Accident and Emergency streaming</t>
  </si>
  <si>
    <t>Accident and Emergency streaming</t>
  </si>
  <si>
    <t>NHS: additional capital</t>
  </si>
  <si>
    <t>Additional capital</t>
  </si>
  <si>
    <t>NHS: Sustainability and Transformation Plans</t>
  </si>
  <si>
    <t>Sustainability and Transformation Plans</t>
  </si>
  <si>
    <t>Summary of Procure21+ projects and programmes in England</t>
  </si>
  <si>
    <t>2017</t>
  </si>
  <si>
    <t>Procure22: https://procure22.nhs.uk/</t>
  </si>
  <si>
    <t>Procure21+</t>
  </si>
  <si>
    <t>Royal Free London NHS Foundation Trust</t>
  </si>
  <si>
    <t xml:space="preserve"> Chase Farm Redevelopment Project</t>
  </si>
  <si>
    <t>2016</t>
  </si>
  <si>
    <t>2019</t>
  </si>
  <si>
    <t>Procure21+: http://www.procure21plus.nhs.uk/</t>
  </si>
  <si>
    <t>Mersey Care NHS Trust</t>
  </si>
  <si>
    <t xml:space="preserve"> Mersey Care New Medium Secure Unit</t>
  </si>
  <si>
    <t>NHS Blood and Transplant</t>
  </si>
  <si>
    <t xml:space="preserve"> NHSBT Northern Manufacturing Modernisation</t>
  </si>
  <si>
    <t>2015</t>
  </si>
  <si>
    <t>Oxford University Hospitals NHS Trust</t>
  </si>
  <si>
    <t xml:space="preserve"> Oxford John Radcliffe Theatres</t>
  </si>
  <si>
    <t>2018</t>
  </si>
  <si>
    <t>2022</t>
  </si>
  <si>
    <t>Summary of Procure21+ projects and programmes in the South West</t>
  </si>
  <si>
    <t>Summary of Procure21+ projects and programmes in London</t>
  </si>
  <si>
    <t>Summary of Procure21+ projects and programmes in the North East</t>
  </si>
  <si>
    <t>Various - East Midlands, East of England and West Midlands</t>
  </si>
  <si>
    <t>Summary of Procure21+ projects and programmes in the East Midlands, East of England and West Midlands</t>
  </si>
  <si>
    <t>Summary of Procure21+ projects and programmes in the South East</t>
  </si>
  <si>
    <t>Summary of Procure21+ projects and programmes in Yorkshire and the Humber</t>
  </si>
  <si>
    <t>Border Force Planning</t>
  </si>
  <si>
    <t>Detention Planning</t>
  </si>
  <si>
    <t>Home Office Planning</t>
  </si>
  <si>
    <t>Home Office Smarter Working</t>
  </si>
  <si>
    <t>Affordable Housing</t>
  </si>
  <si>
    <t>Affordable Housing (not including London Settlement and Move-On Funding)</t>
  </si>
  <si>
    <t>New build and refurbished affordable housing for rent, rent to buy or shared ownership</t>
  </si>
  <si>
    <t>Department for Communities and Local Government -  https://www.gov.uk/government/organisations/department-for-communities-and-local-government</t>
  </si>
  <si>
    <t>Move-On Funding</t>
  </si>
  <si>
    <t>Funding for Move-on accommodation for people leaving hostels and refuges</t>
  </si>
  <si>
    <t>Housing Infrastructure Fund</t>
  </si>
  <si>
    <t xml:space="preserve"> The Housing Infrastructure Fund supports new housing in high‑demand areas.</t>
  </si>
  <si>
    <t>Land Assembly Fund</t>
  </si>
  <si>
    <t>The new Land Assembly Fund will enable Homes England to work alongside private developers to develop strategic sites, including new settlements and urban regeneration schemes.</t>
  </si>
  <si>
    <t>Small sites infrastructure and remediation</t>
  </si>
  <si>
    <t>Accelerating the building of homes on small, stalled sites, by funding on‑site infrastructure and land remediation.</t>
  </si>
  <si>
    <t>Home Building Fund (long term fund)</t>
  </si>
  <si>
    <t>Home Building Fund</t>
  </si>
  <si>
    <t xml:space="preserve">Loan finance to unlock infrastructure on brownfield in the longer term. </t>
  </si>
  <si>
    <t>various</t>
  </si>
  <si>
    <t>Home Building Fund (short term fund)</t>
  </si>
  <si>
    <t>Loan finance to support custom builders and smaller builders in the short term;</t>
  </si>
  <si>
    <t>Large Development</t>
  </si>
  <si>
    <t>Large development - Bicester</t>
  </si>
  <si>
    <t>Bicester Development</t>
  </si>
  <si>
    <t>Large development - Brent Cross</t>
  </si>
  <si>
    <t>Brent Cross Development</t>
  </si>
  <si>
    <t>Large Development - DCLG underspend</t>
  </si>
  <si>
    <t>Poole Power Station housing development, Didcot Northern Perimeter Road, Highway Works at Parkhurst Urban Village, Nottingham Waterside Development, NWEDR - Churchfields, Moss Nook, Liverpool Festival Gardens, A34 Lodge Hill Interchange</t>
  </si>
  <si>
    <t>Public sector infrastructure work, including flood defences, will unlock 900 homes, enabling housing starts in 2018. also received £5m in Dorset LEP Growth Deal</t>
  </si>
  <si>
    <t>Large development - Ebbsfleet</t>
  </si>
  <si>
    <t>Ebbsfleet Development</t>
  </si>
  <si>
    <t>London Settlement (including affordable housing)</t>
  </si>
  <si>
    <t>London settlement for housing and regeneration programmes</t>
  </si>
  <si>
    <t>Direct Commissioning</t>
  </si>
  <si>
    <t>Pilot programme to increase the pace of housing delivery on small number of identified sites</t>
  </si>
  <si>
    <t>Estate Regeneration</t>
  </si>
  <si>
    <t>Estate Regeneration Programme</t>
  </si>
  <si>
    <t>Loan finance for Estate Regeneration projects (typically long-term finance)</t>
  </si>
  <si>
    <t>Public Sector Land</t>
  </si>
  <si>
    <t>Public Sector Land Programme</t>
  </si>
  <si>
    <t>Recoverable investment in existing assets and sites transferred from OGDs to support predominantly housing development (and also deliver HCA commitments from historic programmes, such as employment floor space).</t>
  </si>
  <si>
    <t>Public/Private</t>
  </si>
  <si>
    <t>Starter Homes Land Fund</t>
  </si>
  <si>
    <t>Equity investment/recoverable grant/grant to support additional Starter Homes predominantly on non-allocated brownfield land</t>
  </si>
  <si>
    <t>Court Maintenance</t>
  </si>
  <si>
    <t>Court Reform</t>
  </si>
  <si>
    <t>Court Reform Planning</t>
  </si>
  <si>
    <t>Custodial Maintenance</t>
  </si>
  <si>
    <t>Custodial Maintenance Planning</t>
  </si>
  <si>
    <t>North Wales Project - Construction</t>
  </si>
  <si>
    <t>New Cat C Training establishment for 2106 prisoners including all associated facilities.</t>
  </si>
  <si>
    <t>Prison Reform</t>
  </si>
  <si>
    <t>Sustainable Development</t>
  </si>
  <si>
    <t>Sustainable Development Planning</t>
  </si>
  <si>
    <t>Probation Maintenance</t>
  </si>
  <si>
    <t>Probation Maintenance Planning</t>
  </si>
  <si>
    <t>Probation Reform</t>
  </si>
  <si>
    <t>Probation Reform Planning</t>
  </si>
  <si>
    <t>ABP</t>
  </si>
  <si>
    <t>Army</t>
  </si>
  <si>
    <t>CIP - Army - Army Basing Programme (ABP) (CIP Budget)</t>
  </si>
  <si>
    <t xml:space="preserve">Withheld </t>
  </si>
  <si>
    <t>Information Set Not Available</t>
  </si>
  <si>
    <t>Various - Planning Estimates, Assessment Studies &amp; Development work. https://www.gov.uk/government/organisations</t>
  </si>
  <si>
    <t>https://www.gov.uk/government/organisations/defence-infrastructure-organisation</t>
  </si>
  <si>
    <t>Cat A-C Change</t>
  </si>
  <si>
    <t>Ashchurch, Vehicle Storage and Support Programme (VSSP)</t>
  </si>
  <si>
    <t>Catterick - Provision of SFA</t>
  </si>
  <si>
    <t>JHC, RAF Odiham - Logistics Hub and Engineer Rectifications</t>
  </si>
  <si>
    <t>Project Wellesley</t>
  </si>
  <si>
    <t>JFC</t>
  </si>
  <si>
    <t>Withheld</t>
  </si>
  <si>
    <t>Cat A-C Change &amp; Cat A-C Sustain</t>
  </si>
  <si>
    <t>DE&amp;S/JFC/Navy</t>
  </si>
  <si>
    <t>2025/26</t>
  </si>
  <si>
    <t>Navy/DE&amp;S/Army</t>
  </si>
  <si>
    <t>Army/Air</t>
  </si>
  <si>
    <t>Cat A-C Change &amp; Ext Funded</t>
  </si>
  <si>
    <t>JFC/ARMY</t>
  </si>
  <si>
    <t>Overseas</t>
  </si>
  <si>
    <t>Cat A-C Change &amp; Sustain</t>
  </si>
  <si>
    <t>Army/DIO</t>
  </si>
  <si>
    <t>Cat A-C Sustain</t>
  </si>
  <si>
    <t>CIP - DIO - Aquatrine PFI Committed CDEL Investment</t>
  </si>
  <si>
    <t>2026/27</t>
  </si>
  <si>
    <t>CIP - DIO - PAC PFI Committed CDEL Investment</t>
  </si>
  <si>
    <t>Navy</t>
  </si>
  <si>
    <t xml:space="preserve">CIP - Navy - HMNB PORTSMOUTH - RENEW ELECTRICAL INFRASTRUCTURE </t>
  </si>
  <si>
    <t>JFC-BFFI-Electrical and Heating works</t>
  </si>
  <si>
    <t>Air</t>
  </si>
  <si>
    <t>LOSI - AOS Main and Secondary refurbishment and re-provision</t>
  </si>
  <si>
    <t>NAVY COMMAND - OFD (FUNDED) THANCKES INFRASTRUCTURE</t>
  </si>
  <si>
    <t>Navy Command - RNAS Yeovilton - Airfield Services</t>
  </si>
  <si>
    <t>NORR -Complete Runway Works</t>
  </si>
  <si>
    <t>OFD (Funded) - Gosport - Tank Farm Replacement</t>
  </si>
  <si>
    <t>Navy/DE&amp;S</t>
  </si>
  <si>
    <t>Clyde Prog</t>
  </si>
  <si>
    <t>CIP - Navy - Clyde Infrastructure Programme (CIP Budget)</t>
  </si>
  <si>
    <t>Defence Estate Optimisation (DEO)</t>
  </si>
  <si>
    <t>Estate Optimisation Unallocated Funding</t>
  </si>
  <si>
    <t>Ext Funded</t>
  </si>
  <si>
    <t>Additional Infra Services</t>
  </si>
  <si>
    <t>Infrastructure Main Gate 1</t>
  </si>
  <si>
    <t>LOSI - Multi Mission Aircraft (MMA) P8 Basing (16JJ087B)</t>
  </si>
  <si>
    <t>MRAM - Project ANVIL (non-FOA)</t>
  </si>
  <si>
    <t>Project Cardiff</t>
  </si>
  <si>
    <t>JFC/Navy</t>
  </si>
  <si>
    <t>Reprovision of Facility</t>
  </si>
  <si>
    <t>Site facility improvements.</t>
  </si>
  <si>
    <t>Army/JFC</t>
  </si>
  <si>
    <t>Ext Funded &amp; TLB Cat D</t>
  </si>
  <si>
    <t>Army/DE&amp;S/Navy</t>
  </si>
  <si>
    <t>Air/Army/Navy</t>
  </si>
  <si>
    <t>TLB Cat D</t>
  </si>
  <si>
    <t>Belfast_Church Rd ARC_Palace Bks_152 Regt RLC-157Coy_106Bn REME(6)</t>
  </si>
  <si>
    <t>Navy Command - QEC - Caledonia - Provide SLA (300)</t>
  </si>
  <si>
    <t>TLB Cat D &amp; Ext Funded</t>
  </si>
  <si>
    <t>DE&amp;S/Air</t>
  </si>
  <si>
    <t>Air/JFC</t>
  </si>
  <si>
    <t>Air/JFC/Navy</t>
  </si>
  <si>
    <t>Beverley East Yorkshire</t>
  </si>
  <si>
    <t>Cambridge</t>
  </si>
  <si>
    <t>Cleveland</t>
  </si>
  <si>
    <t>Devon and Cornwall</t>
  </si>
  <si>
    <t>Dyfed-Powys</t>
  </si>
  <si>
    <t>Essex</t>
  </si>
  <si>
    <t>Force Training Centre</t>
  </si>
  <si>
    <t>GMP</t>
  </si>
  <si>
    <t>Grimsby</t>
  </si>
  <si>
    <t>Gwent</t>
  </si>
  <si>
    <t>Halifax</t>
  </si>
  <si>
    <t>Hertfordshire</t>
  </si>
  <si>
    <t>Hull</t>
  </si>
  <si>
    <t>Humberside</t>
  </si>
  <si>
    <t>Kent</t>
  </si>
  <si>
    <t>Kirklees</t>
  </si>
  <si>
    <t>Lancashire</t>
  </si>
  <si>
    <t>London Metropolitan</t>
  </si>
  <si>
    <t>Estate Strategy Programme 2016-2021</t>
  </si>
  <si>
    <t>Metropolitan Police Estates Transformation Programme.  - asset investment in support of service provision. Public Interface: 24 hour Borough Police Station Estate, Public Access &amp; Front Counters Estate, Custody Estate. Operational Support Estate: Operational Support buildings, Deployment &amp; Patrol Base Estate, Public Order Estate, Training estate and Regional Learning Centres, Headquarters Estate, Specialist Facilities. Residential Estate. Note - 713,300 m2 space in 219 operational buildings (as at Autumn 2016)</t>
  </si>
  <si>
    <t>Metropolitan Police Estates Transformation Programme.  Asset investment in support of service provision. Public Interface: 24 hour Borough Police Station Estate, Public Access &amp; Front Counters Estate, Custody Estate. Operational Support Estate: Operational Support buildings, Deployment &amp; Patrol Base Estate, Public Order Estate, Training estate and Regional Learning Centres, Headquarters Estate, Specialist Facilities. Residential Estate. Note - 713,300 m2 space in 219 operational buildings (as at Autumn 2016)</t>
  </si>
  <si>
    <t>Estate Strategy Programme 2016-2021 - Asset investment in support of service provision. Public Interface: 24 hour Borough Police Station Estate, Public Access &amp; Front Counters Estate, Custody Estate. Operational Support Estate: Operational Support buildings, Deployment &amp; Patrol Base Estate, Public Order Estate, Training estate and Regional Learning Centres, Headquarters Estate, Specialist Facilities. Residential Estate. Note - 713,300 m2 space in 219 operational buildings (as at Autumn 2016)</t>
  </si>
  <si>
    <t xml:space="preserve">Metropolitan Police - Property Services Revenue allocation to deliver planned &amp; reactive services across the MOPAC estate.  </t>
  </si>
  <si>
    <t>Melton</t>
  </si>
  <si>
    <t>Norfolk</t>
  </si>
  <si>
    <t>North Wales</t>
  </si>
  <si>
    <t>Northamptonshire</t>
  </si>
  <si>
    <t>Northumbria</t>
  </si>
  <si>
    <t>Nottinghamshire</t>
  </si>
  <si>
    <t>Policing</t>
  </si>
  <si>
    <t>Scunthorpe</t>
  </si>
  <si>
    <t>South Humberside</t>
  </si>
  <si>
    <t>Suffolk</t>
  </si>
  <si>
    <t>Sussex</t>
  </si>
  <si>
    <t>Thames Valley</t>
  </si>
  <si>
    <t>West Yorkshire</t>
  </si>
  <si>
    <t>Wiltshire</t>
  </si>
  <si>
    <t>Yorkshire and the Humber - other</t>
  </si>
  <si>
    <t>BEIS</t>
  </si>
  <si>
    <t xml:space="preserve">
Sir Henry Royce Institute for Advance Materials</t>
  </si>
  <si>
    <t>The Royce Institute will be a world-leading facility for the discovery and translation of new materials that offer our manufacturing industry breakthroughs in their process and product performance.</t>
  </si>
  <si>
    <t>BEIS/EPSRC</t>
  </si>
  <si>
    <t>Cell and Gene Therapy Catapult</t>
  </si>
  <si>
    <t>The Cell and Gene Therapy Catapult was established in 2012 as a centre of excellence in innovation, with the core purpose of building a world-leading cell therapy industry in the UK. Supported by Innovate UK (formerly known as the Technology Strategy Board), their mission is to drive the growth of the industry by helping cell therapy organisations across the world translate early stage research into commercially viable and investable therapies.</t>
  </si>
  <si>
    <t>Diamond Phase III</t>
  </si>
  <si>
    <t>Phase III expansion will create an additional 10 advanced beamlines between 2011 and 2018, which will bring the total to 33.</t>
  </si>
  <si>
    <t>BEIS/STFC</t>
  </si>
  <si>
    <t>Only public funding has been allocated in the yearly profile shown.</t>
  </si>
  <si>
    <t>ELIXIR</t>
  </si>
  <si>
    <t>ELIXIR is a pan-European infrastructure for the sharing of biological data, funded through sustainable contributions from national member states and the European Commission.</t>
  </si>
  <si>
    <t>BEIS/BBSRC
http://www.bbsrc.ac.uk/research/international/elixir/</t>
  </si>
  <si>
    <t>Energy Security and Innovation Observing System - ESIOS (business case signed off)</t>
  </si>
  <si>
    <t>This will establish world-leading knowledge which will be applicable to a wide range of energy technologies including shale gas and carbon capture and storage. The project will develop two subsurface research centres that will be run by NERC's British Geological Survey (BGS). </t>
  </si>
  <si>
    <t>BEIS/NERC</t>
  </si>
  <si>
    <t>European Spallation Source</t>
  </si>
  <si>
    <t>An international neutron microscope project based in Sweden</t>
  </si>
  <si>
    <t>International</t>
  </si>
  <si>
    <t>2023</t>
  </si>
  <si>
    <t>Hartree Centre Phase 3</t>
  </si>
  <si>
    <t>A collaboration with IBM to realise a world leading big data computing centre at STFC's Daresbury Campus. This centre will allow researchers, doctors, engineers, economists and retailers to use ‘big data’ to make quicker discoveries, better decisions and thus generate more jobs, a stronger economy and improved quality of life.</t>
  </si>
  <si>
    <t>High Value Manufacturing Catapult</t>
  </si>
  <si>
    <t>The HVM Catapult's network consists of seven technology and innovation centres - it is a private body core funded by Innovate UK (formerly the Technology Strategy Board).</t>
  </si>
  <si>
    <t>National Centre for Ageing Science and Innovation</t>
  </si>
  <si>
    <t>The National Centre for Ageing Science and Innovation (NASI) will lead the UK’s efforts to improve the health and well-being of older people by developing new technologies and services to support older people to continue to live in their own homes and remain socially active for as long as possible.</t>
  </si>
  <si>
    <t>BEIS/MRC</t>
  </si>
  <si>
    <t xml:space="preserve">National Quantum Technologies Programme </t>
  </si>
  <si>
    <t xml:space="preserve">An investment to encourage the development of Quantum Technologies (QT) which will consolidate and build on the UK’s lead in this new technology.  Resource investment will go alongside this to generate a Quantum Technology Hub network (4 interconnected Hubs) </t>
  </si>
  <si>
    <t xml:space="preserve">BEIS/EPSRC  </t>
  </si>
  <si>
    <t>New Polar Research Ship - RRS Sir David Attenborough</t>
  </si>
  <si>
    <t>A new state-of-the-art polar research  and logistics vessel and associated infrastructure. The ship will be built by Cammell Laird in Birkenhead and will come into service in 2018, replacing two ships which are reaching the end of their economic lives.</t>
  </si>
  <si>
    <t>Other Catapult spend</t>
  </si>
  <si>
    <t xml:space="preserve">This line refers to the following catapults:
Transport Systems
Future Cities
Digital
Satellite Applications
Offshore Renewable Energy
Energy Systems
Precision Medicine
Medicines Technologies
Semi-conductor
</t>
  </si>
  <si>
    <t>Other Grand Challenges Fund and World Class Labs projects.</t>
  </si>
  <si>
    <t>This line contains the remainder of the Grand Challenges Fund and World Class Labs funding that has not been accounted for in the above projects.</t>
  </si>
  <si>
    <t>Pirbright Development Phase 2 (DP2)</t>
  </si>
  <si>
    <t>Will include new containment level 2 laboratories, and a new Biological Resources Facility for work at various levels of containment.</t>
  </si>
  <si>
    <t>2012/13</t>
  </si>
  <si>
    <t>BEIS/BBSRC</t>
  </si>
  <si>
    <t>Research Partnership Investment Fund  (RPIF)</t>
  </si>
  <si>
    <t>To enhance university research facilities and to leverage private investment in the UK research base for public benefit including economic growth. An additional investment of £400 million to help universities secure and accelerate private co-investment into university research infrastructure - place will form an element of the competition - UK wide</t>
  </si>
  <si>
    <t>BEIS/HEFCE</t>
  </si>
  <si>
    <t>SABRE</t>
  </si>
  <si>
    <t>Project to support the development by Reaction Engines of a new hybrid engine called SABRE that will operate in 2 modes: air-breathing within the Earth's atmosphere, and then switching to rocket mode whilst in space. SABRE technology will be integrated in a new generation of reusable space planes to launch payloads (such as satellites) into space.</t>
  </si>
  <si>
    <t>UKSA</t>
  </si>
  <si>
    <t xml:space="preserve">Square Kilometer Array </t>
  </si>
  <si>
    <t>A radio telescope project to be built in Australia and South Africa, with the HQ being based in Jodrell Bank, near Manchester.</t>
  </si>
  <si>
    <t>2011</t>
  </si>
  <si>
    <t>2020</t>
  </si>
  <si>
    <t>The Quadram Institute - Centre for Food and Health</t>
  </si>
  <si>
    <t>The Quadram Institute brings together BBSRC and partners from the Norwich Research Park – Institute of Food Research, Norfolk &amp; Norwich University Hospital and the University of East Anglia, acting as a focal point or ‘hub’ for better coordination and collaboration across the research base.  It will champion an interdisciplinary approach to food and health research by bringing together the existing IFR and aspects of the UEA Medical School, also linking to the adjacent John Innes Research Centre and The Earlham Institute, creating a unique critical mass of research into crop-based foods and their impact on health, particularly mediated through the gut and microbiome. Furthermore the QI will be the first in the UK to incorporate a major regional NHS hub for clinical gastroenterology and endoscopy from the adjacent NNUH, giving scientists access to patient cohorts and tissue for research as well as a clear route to clinical translation.</t>
  </si>
  <si>
    <t>UK Collaboratorium for Research in Infrastructure and Cities</t>
  </si>
  <si>
    <t>UKCRIC will apply research to ensure that the UK’s infrastructure is resilient and responsive to environmental and economic impacts. London and various HEIs around UK.</t>
  </si>
  <si>
    <t>UNALLOCATED Catapult Spend</t>
  </si>
  <si>
    <t>Science and Technology Facilities Council (STFC)</t>
  </si>
  <si>
    <t xml:space="preserve">Birmingham Airport </t>
  </si>
  <si>
    <t>Birmingham International Airport</t>
  </si>
  <si>
    <t>• Runway Extension
• Taxiway System
• Terminal North  
• Terminal South 
• Landside Infrastructure/Car Parks
• Regulatory</t>
  </si>
  <si>
    <t>Draft Business Plan - not yet approved</t>
  </si>
  <si>
    <t>Bristol Airport</t>
  </si>
  <si>
    <t>Expansion of airport - extended terminal building, provision of new aircraft stands, car parking and ancillary supporting developments.</t>
  </si>
  <si>
    <t>Data provided by Department for Transport</t>
  </si>
  <si>
    <t>London City Airport</t>
  </si>
  <si>
    <t>City Airport Development Programme</t>
  </si>
  <si>
    <t>CADP 1 – taxi lane, aircraft parking stands and extension of current terminal building and new East Pier, CADP 2 – hotel. Other projects include dock bed, control tower and West Pier improvements.</t>
  </si>
  <si>
    <t>Global Infrastructure Partners</t>
  </si>
  <si>
    <t>Edinburgh Airport</t>
  </si>
  <si>
    <t xml:space="preserve">Capital investment programme  
- Terminal Expansion Programme
• 15,000m² providing additional gates, gate room, lounge, passenger boarding bridges, Expansion of existing Border Force operations, security capacity and check-in capacity.  
-Baggage Futures Programme  
• Regulatory compliance to Standard 3 hold baggage screening technology (EU + UK directive)  
-Airfield Programme  
• Rehabilitation of existing pavement, runway as well as provision of capacity to support growth to 2021  
</t>
  </si>
  <si>
    <t>Gatwick Capital Investment Programme</t>
  </si>
  <si>
    <t>The Capital Investment Programme is a rolling five-year plan which sets out the airport's investment strategy to improve facilities and services over the next five year period. For 2017-22 this includes:   
- Enhancing passenger service, an extension to Pier 6 as well as stand re-configurations to provide more aircraft parking and the expansion of the North Terminal border facilities to handle more long-haul arrivals
- A new domestic arrivals facility, including a new baggage reclaim, in South Terminal  
- A suite of IT projects supporting core airport functions and improving our passengers' experience
- Expanding the departures lounge in both terminals
- A new hangar built in partnership with Boeing to better service and maintain aircraft on-site
- Extending the roll-out of self-service bag drop, automating the boarding process at the gate to make embarkation more efficient and help on-time performance
- Additional car parking capacity for both long and short-stay customers
- Improved access to South Terminal for passengers and staff using local buses to travel to and from the airport
 - Projects to support greater use of electric vehicles.</t>
  </si>
  <si>
    <t xml:space="preserve">Heathrow Airport Holdings Limited group </t>
  </si>
  <si>
    <t>Heathrow Capital Investment Programme Q6</t>
  </si>
  <si>
    <t>Investment programme for Q6</t>
  </si>
  <si>
    <t>2011/12</t>
  </si>
  <si>
    <t>Luton Airport Group</t>
  </si>
  <si>
    <t>Luton Airport</t>
  </si>
  <si>
    <t>Works to increase the annual passenger capacity from 12m to 18m by 2031, and includes an expanded and modernised terminal building and improved surface access
A larger, modernised terminal building to accommodate and equip:
Up to 20 security passenger screening lanes
15 immigration passenger screening lanes
Up to 8 international and 1 domestic passenger reclaim belts
Increased retail, catering, circulation and seating areas
A new two-storey pier
A newly configured road system in front of the Central Terminal Area
A new parallel taxiway to unlock capacity for an additional six million passengers a year from the existing runway
New car parking facilities including a new multi-storey car park</t>
  </si>
  <si>
    <t>Manchester Airports Group</t>
  </si>
  <si>
    <t>Manchester Airport (Maintenance and Growth)</t>
  </si>
  <si>
    <t>Manchester Airport Maintenance and Growth Investment (not including major Transformation Programme).</t>
  </si>
  <si>
    <t>Scheme types include upgrade of baggage systems, maintenance of airfield, other utilities renewals, car park development, vehicle and equipment refreshes, IT infrastructure development etc.</t>
  </si>
  <si>
    <t>Manchester Airport (Transformation Programme)</t>
  </si>
  <si>
    <t>Manchester Transformation Programme.
Scheme assumes extension and refurbishment of existing terminal 2, space, enhancement and layout change to the airfield, and a new large MSCP.  In addition Terminal 1 will be closed as it becomes a  life expired asset.</t>
  </si>
  <si>
    <t xml:space="preserve">Newcastle Airport Local Authority Holding Company </t>
  </si>
  <si>
    <t xml:space="preserve">Newcastle Airport </t>
  </si>
  <si>
    <t>NIA is extending its terminal as part of a multimillion-pound investment to boost passenger facilities including an expanded immigration hall. Other improvements include a new radar system .</t>
  </si>
  <si>
    <t>Stansted Airport Maintenance and Growth Investment (not including major Transformation Programme).</t>
  </si>
  <si>
    <t>Stansted Airport Maintenance and Growth Investment (not including major Transformation Programme).
Scheme types include upgrade of baggage systems, maintenance of airfield, other utilities renewals, car park development, vehicle and equipment refreshes, IT infrastructure development etc.</t>
  </si>
  <si>
    <t>Stansted Transformation</t>
  </si>
  <si>
    <t>The STN transformation capital spend includes accelerated work to cater for increased passenger projections within Stansted Airport.  Projects include the provision of a new arrivals building, new grade and multi-storey car parking, additional and reconfigured check in areas, new seating and retail offerings and new aircraft stands.</t>
  </si>
  <si>
    <t>NATS</t>
  </si>
  <si>
    <t>National Air Traffic Services</t>
  </si>
  <si>
    <t>Investment in air traffic control infrastructure</t>
  </si>
  <si>
    <t>NATS SIP 2017 &amp; company accounts</t>
  </si>
  <si>
    <t>High Speed 2</t>
  </si>
  <si>
    <t>HS2 - National high speed rail network (phases one and two)</t>
  </si>
  <si>
    <t>A new North South Railway for the UK.</t>
  </si>
  <si>
    <t>Total funding envelope is in 2015 Prices. Annual allocations are nominal.</t>
  </si>
  <si>
    <t>DfT High Speed Rail Group</t>
  </si>
  <si>
    <t>The remaining spend beyond 2020/21 for HS2 has been calculated by the IPA using the total capital expenditure value for the programme.
High Speed 2, the proposed new north-south railway, is a project that is being considered by Parliament through the Phase 2a hybrid Bill (West Midlands to Crewe), promoted by Department for Transport. The Phase One hybrid Bill (London to West Midlands) achieved Royal Assent on 23 February 2017 and the hybrid Bill for Phase 2b (West Midlands to Leeds and Crewe to Manchester) is scheduled for deposit in 2019.</t>
  </si>
  <si>
    <t>Transforming Cities Fund</t>
  </si>
  <si>
    <t>The new Transforming Cities Fund will support intra-city transport and target projects which drive productivity by improving connectivity, reducing congestion and utilising new mobility services and technology.</t>
  </si>
  <si>
    <t>Tyne &amp; Wear Metro</t>
  </si>
  <si>
    <t>The government will invest fund the replacement of the Tyne &amp; Wear Metro’s nearly 40-year-old rolling stock with modern energy-efficient trains. The new feet will cut running costs while boosting performance and reliability for the 38 million passengers that use the system annually.</t>
  </si>
  <si>
    <t>Challenge Fund</t>
  </si>
  <si>
    <t>Local Authorities</t>
  </si>
  <si>
    <t>Challenge Fund - Tranche 2A East Midlands</t>
  </si>
  <si>
    <t>Tranche 2A £75m funding for maintenance and flood mitigation measures</t>
  </si>
  <si>
    <t>Central Government/Local Government</t>
  </si>
  <si>
    <t>DfT Locals team</t>
  </si>
  <si>
    <t>Challenge Fund - Tranche 2A East of England</t>
  </si>
  <si>
    <t>Challenge Fund - Tranche 2A North East</t>
  </si>
  <si>
    <t>Challenge Fund - Tranche 2A North West</t>
  </si>
  <si>
    <t>Challenge Fund - Tranche 2A South East</t>
  </si>
  <si>
    <t>Challenge Fund - Tranche 2A South West</t>
  </si>
  <si>
    <t>Challenge Fund - Tranche 2A West Midlands</t>
  </si>
  <si>
    <t>Challenge Fund - Tranche 2A Yorkshire &amp; Humber</t>
  </si>
  <si>
    <t>Challenge Fund - Tranche 2B England</t>
  </si>
  <si>
    <t>Tranche 2B funding highways maintenance and innovation</t>
  </si>
  <si>
    <t>Challenge Fund Tranche 1 - East of England</t>
  </si>
  <si>
    <t>Tranche 1 £275m funding for maintenance and street lighting</t>
  </si>
  <si>
    <t>Challenge Fund Tranche 1 - North East</t>
  </si>
  <si>
    <t>Challenge Fund Tranche 1 - North West</t>
  </si>
  <si>
    <t>Challenge Fund Tranche 1 - South East</t>
  </si>
  <si>
    <t>Challenge Fund Tranche 1 - West Midlands</t>
  </si>
  <si>
    <t>Challenge Fund Tranche 1 - Yorkshire &amp; Humber</t>
  </si>
  <si>
    <t>Challenge Fund Tranche 1- East Midlands</t>
  </si>
  <si>
    <t>Challenge Fund Tranche 1- South West</t>
  </si>
  <si>
    <t>Highways Maintenance Block Funding</t>
  </si>
  <si>
    <t>Highways Maintenance Block Funding (SR10 allocation)</t>
  </si>
  <si>
    <t>DfT capital funding provided to local highway authorities outside of London for highways maintenance, allocated by formula</t>
  </si>
  <si>
    <t>Funding allocated to Hartlepool UA, Middlesbrough UA, Redcar and Cleveland UA, Stockton-on-Tees UA, Darlington UA, North East CA. No information on the number of specific projects to be delivered by the fund.</t>
  </si>
  <si>
    <t>Funding allocated to Kingston upon Hull, City of UA, East Riding of Yorkshire UA, North East Lincolnshire UA, North Lincolnshire UA, York UA, North Yorkshire, Sheffield City Region CA, West Yorkshire CA. No information on the number of specific projects to be delivered by the fund.</t>
  </si>
  <si>
    <t>Funding allocated to Herefordshire, County of UA, Telford and Wrekin UA, Stoke-on-Trent UA, Shropshire UA, Staffordshire, Warwickshire, Worcestershire, West Midlands ITA. No information on the number of specific projects to be delivered by the fund.</t>
  </si>
  <si>
    <t>Funding allocated to Derby UA, Leicester UA, Rutland UA, Nottingham UA, Derbyshire, Leicestershire, Lincolnshire, Northamptonshire, Nottinghamshire. No information on the number of specific projects to be delivered by the fund.</t>
  </si>
  <si>
    <t>Funding allocated to Warrington UA, Blackburn with Darwen UA, Blackpool UA, Cheshire East UA, Cheshire West and Chester UA, Cumbria, Lancashire, Greater Manchester CA, Liverpool City Region CA. No information on the number of specific projects to be delivered by the fund.</t>
  </si>
  <si>
    <t>Funding allocated to Peterborough UA, Luton UA, Southend-on-Sea UA, Thurrock UA, Bedford UA, Central Bedfordshire UA, Cambridgeshire, Essex, Hertfordshire, Norfolk, Suffolk. No information on the number of specific projects to be delivered by the fund.</t>
  </si>
  <si>
    <t>Funding allocated to Medway UA, Bracknell Forest UA, West Berkshire UA, Reading UA, Slough UA, Windsor and Maidenhead UA, Wokingham UA, Milton Keynes UA, Brighton and Hove UA, Portsmouth UA, Southampton UA, Buckinghamshire, East Sussex, Hampshire, Kent, Oxfordshire, Surrey, West Sussex. No information on the number of specific projects to be delivered by the fund.</t>
  </si>
  <si>
    <t>Funding allocated to Bath and North East Somerset UA, Bristol, City of UA, North Somerset UA, South Gloucestershire UA, Plymouth UA, Torbay UA, Bournemouth UA, Poole UA, Swindon UA, Cornwall UA, Wiltshire UA, Devon, Dorset, Gloucestershire, Somerset. No information on the number of specific projects to be delivered by the fund.</t>
  </si>
  <si>
    <t>Highways Maintenance Incentive</t>
  </si>
  <si>
    <t>£6bn to help local authorities repair the local road network</t>
  </si>
  <si>
    <t>Integrated Transport Block</t>
  </si>
  <si>
    <t>DfT capital funding for local authority small scale transport schemes outside of London, allocated by formula</t>
  </si>
  <si>
    <t>LA Major</t>
  </si>
  <si>
    <t xml:space="preserve">Stockport Council </t>
  </si>
  <si>
    <t>A6 to Manchester Airport Relief Road</t>
  </si>
  <si>
    <t>6.2 miles of new dual carriageway from the A6 south east of Stockport to Manchester Airport link road including 2.5 miles of the existing A555</t>
  </si>
  <si>
    <t>Metrobus</t>
  </si>
  <si>
    <t>Bristol BRT North Fringe to Hengrove</t>
  </si>
  <si>
    <t>Bus Rapid Transit scheme in the greater Bristol area</t>
  </si>
  <si>
    <t>Croxley Rail Link (Watford)</t>
  </si>
  <si>
    <t>Extension of LU Metropolitan Line to Watford Junction Station.</t>
  </si>
  <si>
    <t>Lancashire County Council</t>
  </si>
  <si>
    <t>Heysham to M6 Link Road</t>
  </si>
  <si>
    <t>4.8km dual carriageway road linking Phase 1 of the scheme to the M6 Motorway including new slip roads at junction 34.</t>
  </si>
  <si>
    <t>The Bay Gateway is now open to traffic</t>
  </si>
  <si>
    <t>West Yorkshire Combined Authority and Leeds County Council</t>
  </si>
  <si>
    <t>Leeds Public Transport Investment Programme</t>
  </si>
  <si>
    <t>Re-use of funding originally allocated to NGT trolley bus scheme for various smaller transport interventions.</t>
  </si>
  <si>
    <t>Funding previously earmarked for NGT project is being retained to fund other transport schemes in W Yorkshire to be confirmed by Leeds CC and WYCA</t>
  </si>
  <si>
    <t>Local Authority Major Schemes - Committed and Approved - East Midlands</t>
  </si>
  <si>
    <t>Lincoln Hub, A509 Wellingborough Development Link, Hucknall Town Centre Imp. Lincoln E Bp</t>
  </si>
  <si>
    <t>Local Authority Major Schemes - Committed and Approved - East of England</t>
  </si>
  <si>
    <t>A421 Dualling, Ely Southern Bypass, M1 to A6 Phase 1, A127 Fairglen Jct, Luton - Century Park Access Road, A13 Widening</t>
  </si>
  <si>
    <t>Local Authority Major Schemes - Committed and Approved - North East</t>
  </si>
  <si>
    <t>Morpeth Northern Bypass, Sunderland STC Phase 3</t>
  </si>
  <si>
    <t>Local Authority Major Schemes - Committed and Approved - North West</t>
  </si>
  <si>
    <t>Manchester Cross City Bus, Poynton Relief Road</t>
  </si>
  <si>
    <t>Local Authority Major Schemes - Committed and Approved - South East</t>
  </si>
  <si>
    <t xml:space="preserve">M27 Junction 10 Upgrade, Oxford Science Transit Phase 2, A2300 Corridor, Wokingham Distributor Roads </t>
  </si>
  <si>
    <t>Local Authority Major Schemes - Committed and Approved - South West</t>
  </si>
  <si>
    <t>Bristol BRT Ashton Vale to Temple Meads, Elmbridge Transport, Forder Valley Transport Link, Taunton NIDR, Wichelstowe Infrastructure (Swindon), Eastern Villages Swindon (2 schemes), Chippenham Station HUB</t>
  </si>
  <si>
    <t>Local Authority Major Schemes - Committed and Approved - West Midlands</t>
  </si>
  <si>
    <t>A457 Dudley Road, A45 Rapid Transit, A46 Link Road Phase 1, South Wye Transport Package, Etruria (Stoke)</t>
  </si>
  <si>
    <t>Local Authority Major Schemes - Committed and Approved - Yorkshire &amp; the Humber</t>
  </si>
  <si>
    <t>East Riding Road Maint, N Y Growth Towns Maint, A630 Parkway</t>
  </si>
  <si>
    <t>Norfolk County Council</t>
  </si>
  <si>
    <t>Norwich Northern Distributor Road</t>
  </si>
  <si>
    <t>14km dual carriageway distributor road from the A47 at Postwick to the A140 junction near Norwich International Airport to the north of the city.</t>
  </si>
  <si>
    <t>Local Growth Funding allocated to Transport</t>
  </si>
  <si>
    <t>Hertfordshire CC</t>
  </si>
  <si>
    <t>A10 / M11 Growth Corridor (A120 Little Hadham Bypass)</t>
  </si>
  <si>
    <t>Bypass of village on A120 west of Stansted</t>
  </si>
  <si>
    <t>Worcestershire CC</t>
  </si>
  <si>
    <t>A4440 Southern Relief Road Phase 4 (Carrington Bridge)</t>
  </si>
  <si>
    <t>Dualling of the Carrington Bridge section of the Worcester Southern Relief Road to ease congestion, boost housing and ease access to the M5 from key employment sites</t>
  </si>
  <si>
    <t>A46 North-South Corridor Package. Consists of 2 LGF projects. One 15-16 start: A46 / A425 /A4177 Stanks Signalling and capacity enhancements</t>
  </si>
  <si>
    <t>Road Junction improvements to address congestion.</t>
  </si>
  <si>
    <t>Cheshire E Co</t>
  </si>
  <si>
    <t>Crewe High Growth City - Congleton Link Road</t>
  </si>
  <si>
    <t xml:space="preserve">The CLR will be a 5.5km (approximately) single carriageway road between the A534 Sandbach Road and the A536 Macclesfield Road. It will include new roundabout junctions with the A534 Sandbach road, A54 Holmes Chapel Road, A34 Congleton Road and A536 Macclesfield Road. It will include links to the existing Radnor Park trading estate and the Congleton business park. It will include a new 80m bridge across the River Dane. The road will include a combined footway and cycleway on one side of the road. The CLR is a crucial piece of infrastructure required to support the employment and housing aspirations included within the Council’s Local Plan Strategy. </t>
  </si>
  <si>
    <t>Derby City Co</t>
  </si>
  <si>
    <t>D2N2 Sustainable Travel programme</t>
  </si>
  <si>
    <t>Remainder of works to provide sustainable travel in D2N2</t>
  </si>
  <si>
    <t>D2N2 Sustainable Travel programme (Derby Connected Cycle City &amp; Derby Vibrant City Place making)</t>
  </si>
  <si>
    <t xml:space="preserve"> portfolio of projects across D2N2 area to encourage mode shift to create headroom for growth.</t>
  </si>
  <si>
    <t>Lincolnshire CC</t>
  </si>
  <si>
    <t>Grantham Southern Relief Road: Grantham’s Southern Relief Road will secure significant housing and employment opportunities for South Kesteven, unlocking nearly £1bn of sustainable growth and cementing Grantham’s position as a key sub-regional destination</t>
  </si>
  <si>
    <t xml:space="preserve">Grantham’s Southern Relief Road will secure significant housing and employment opportunities for South Kesteven, unlocking nearly £1bn of sustainable growth and cementing Grantham’s position as a key sub-regional destination. </t>
  </si>
  <si>
    <t>Derby City Council</t>
  </si>
  <si>
    <t>Infinity Park, Derby</t>
  </si>
  <si>
    <t>Site access and remediation Inc. flood alleviation; Enhancing competitiveness of local supply chain (LSTF); Unlocking and improving access to local labour Market (Osmaston)</t>
  </si>
  <si>
    <t>Large Local Majors Unallocated</t>
  </si>
  <si>
    <t>LGF allocation to LA Majors, announced at SR15</t>
  </si>
  <si>
    <t xml:space="preserve">HMT SR15 </t>
  </si>
  <si>
    <t>Local Enterprise Partnerships</t>
  </si>
  <si>
    <t>Local Enterprise Partnerships Allocation for Transport in Strategic Economic Plans - Allocated to multiple regions</t>
  </si>
  <si>
    <t>Local Growth Funding allocated to Local Enterprise Partnerships in Strategic Economic Plans for Transport - England</t>
  </si>
  <si>
    <t>Local Enterprise Partnerships Allocation for Transport in Strategic Economic Plans - East Midlands</t>
  </si>
  <si>
    <t>Local Growth Funding allocated to Local Enterprise Partnerships in Strategic Economic Plans for Transport - East Midlands</t>
  </si>
  <si>
    <t>Local Enterprise Partnerships Allocation for Transport in Strategic Economic Plans - East of England</t>
  </si>
  <si>
    <t>Local Growth Funding allocated to Local Enterprise Partnerships in Strategic Economic Plans for Transport - East of England</t>
  </si>
  <si>
    <t>Local Enterprise Partnerships Allocation for Transport in Strategic Economic Plans - North East</t>
  </si>
  <si>
    <t>Local Growth Funding allocated to Local Enterprise Partnerships in Strategic Economic Plans for Transport - North East</t>
  </si>
  <si>
    <t>Local Enterprise Partnerships Allocation for Transport in Strategic Economic Plans - North West</t>
  </si>
  <si>
    <t>Local Growth Funding allocated to Local Enterprise Partnerships in Strategic Economic Plans for Transport - North West</t>
  </si>
  <si>
    <t>Local Enterprise Partnerships Allocation for Transport in Strategic Economic Plans - South East</t>
  </si>
  <si>
    <t>Local Growth Funding allocated to Local Enterprise Partnerships in Strategic Economic Plans for Transport - South East</t>
  </si>
  <si>
    <t>Local Enterprise Partnerships Allocation for Transport in Strategic Economic Plans - South West</t>
  </si>
  <si>
    <t>Local Growth Funding allocated to Local Enterprise Partnerships in Strategic Economic Plans for Transport - South West</t>
  </si>
  <si>
    <t>Local Enterprise Partnerships Allocation for Transport in Strategic Economic Plans - West Midlands</t>
  </si>
  <si>
    <t>Local Growth Funding allocated to Local Enterprise Partnerships in Strategic Economic Plans for Transport - West Midlands</t>
  </si>
  <si>
    <t>Local Enterprise Partnerships Allocation for Transport in Strategic Economic Plans - Yorkshire &amp; the Humber</t>
  </si>
  <si>
    <t>Local Growth Funding allocated to Local Enterprise Partnerships in Strategic Economic Plans for Transport - Yorkshire &amp; the Humber</t>
  </si>
  <si>
    <t>Suffolk CC</t>
  </si>
  <si>
    <t>Lowestoft Third Crossing</t>
  </si>
  <si>
    <t>New bridge in Lowestoft</t>
  </si>
  <si>
    <t>Walsall MBC</t>
  </si>
  <si>
    <t xml:space="preserve">M6 Junction 10 </t>
  </si>
  <si>
    <t>To deliver a major motorway junction congestion scheme that will: significantly reduce congestion; aid traffic movement, across and onto / off the M6 Motorway network; and support the active development of the Black Country Enterprise Zone in the Darlaston area.
Includes improvements to the A454 and congested junction on the A454 (Wolverhampton Road-Bloxwich Lane).</t>
  </si>
  <si>
    <t>Cheshire East Council</t>
  </si>
  <si>
    <t>Middlewich Eastern Bypass</t>
  </si>
  <si>
    <t>Bypass to the east of Middlewich to east town centre congestion and open up more employment land</t>
  </si>
  <si>
    <t>WM Combined Authority</t>
  </si>
  <si>
    <t>Midland Metro Birmingham Eastside Extension</t>
  </si>
  <si>
    <t>Links city centre and Brindleyplace to HS2 Curzon Street Station and Digbeth Economic Zone sites</t>
  </si>
  <si>
    <t>Midland Metro Extension – Centenary Square - Edgbaston</t>
  </si>
  <si>
    <t>A twin track alignment along Broad Street from Centenary Square, providing new Metro stops at Brindleyplace and Five Ways</t>
  </si>
  <si>
    <t>Cost now shows combined cost of two separate but related extensions.</t>
  </si>
  <si>
    <t>North-South Rail And Coventry Station Package.  (includes 3 projects.  Two for 15-16: Regeneration of Coventry Rail Station; NUCKLE 1 Phase 2)</t>
  </si>
  <si>
    <t>Regeneration of Coventry Station to improve access, capacity and track and signalling.  Builds on existing scheme and links to employment site development at Friargate funded under RGF.</t>
  </si>
  <si>
    <t>Nottingham City Co.</t>
  </si>
  <si>
    <t>Nottingham Broadmarsh/ Southern Gateway</t>
  </si>
  <si>
    <t>transport strategy to unlock expansion of southern side of city centre, including transformation of Broadmarsh shopping centre and improved connection to station.</t>
  </si>
  <si>
    <t>Lancashire CC</t>
  </si>
  <si>
    <t>Preston Western Distributor (including M55 Junction 2)</t>
  </si>
  <si>
    <t xml:space="preserve">New road to west of town </t>
  </si>
  <si>
    <t>Stockport MBC</t>
  </si>
  <si>
    <t>Stockport Town Centre Major Scheme</t>
  </si>
  <si>
    <t>This scheme seeks to provide corridor improvements on the A6, a new link road, bus priority improvements, improved access to cycle and pedestrian links and improved access to bus and train stations</t>
  </si>
  <si>
    <t>East Sussex Council</t>
  </si>
  <si>
    <t>Successful Growth Locations: Newhaven Economic Zone:  Port Access Road, ParkerPen &amp; EastSide</t>
  </si>
  <si>
    <t>Opens up a major brownfield site for housing and employment land plus new harbour facilities currently only accessible via narrow residential street of less than two trucks width.</t>
  </si>
  <si>
    <t>Liverpool CC</t>
  </si>
  <si>
    <t>Sustainable Transport (Liverpool City Region)</t>
  </si>
  <si>
    <t>Series of cycle/walking and place improvements within Liverpool</t>
  </si>
  <si>
    <t>Birmingham Cy Co</t>
  </si>
  <si>
    <t>Tame Valley Viaduct - Phase 3, A38(M), Birmingham</t>
  </si>
  <si>
    <t>The load carrying capacity of the viaduct is of concern to the City Council and local partners and now is the time to act to maintain the city’s connectivity to external markets via the viaduct. Without action to maintain the viaduct, the risk of weight restrictions and collapse of the viaduct is considerable.</t>
  </si>
  <si>
    <t>Upper Orwell Crossings (Ipswich Wet Dock)</t>
  </si>
  <si>
    <t xml:space="preserve">New bridges over River Orwell in Ipswch </t>
  </si>
  <si>
    <t>WY Combined Authority</t>
  </si>
  <si>
    <t>West Yorkshire Plus Transport Fund</t>
  </si>
  <si>
    <t xml:space="preserve"> As part of the ‘City Deal’ with government, authorities in West Yorkshire and York are planning to create a new Transport Fund initially of around £1.6bn. The Transport Fund is specifically targeted at increasing employment opportunities and economic growth, creating 20,000 jobs and increasing economic output (GVA) by £2.4bn each year by 2035. </t>
  </si>
  <si>
    <t>Neptune Developments Limited</t>
  </si>
  <si>
    <t>Wolverhampton Interchange</t>
  </si>
  <si>
    <t>A fully integrated multi-modal transport hub, new commercial floor space for high value jobs and improved strategic gateway to the Black Country</t>
  </si>
  <si>
    <t>Sandwell MBC</t>
  </si>
  <si>
    <t xml:space="preserve">Woods Lane Sandwell - </t>
  </si>
  <si>
    <t>A new road junction to access development site for approximately 247 units, together with relocation of at least three manufacturing businesses, and environmental improvements to River Stour</t>
  </si>
  <si>
    <t>National Productivity Investment Fund</t>
  </si>
  <si>
    <t>National Productivity Investment Fund Round 1 East</t>
  </si>
  <si>
    <t>Infrastructure funding to ease congestion give economic benefits and encourage housing</t>
  </si>
  <si>
    <t>National Productivity Investment Fund Round 1 East Midlands</t>
  </si>
  <si>
    <t>National Productivity Investment Fund Round 1 North East</t>
  </si>
  <si>
    <t>National Productivity Investment Fund Round 1 North West</t>
  </si>
  <si>
    <t>National Productivity Investment Fund Round 1 South East</t>
  </si>
  <si>
    <t>National Productivity Investment Fund Round 1 South West</t>
  </si>
  <si>
    <t>National Productivity Investment Fund Round 1 West Midlands</t>
  </si>
  <si>
    <t>National Productivity Investment Fund Round 1 Yorks Humber</t>
  </si>
  <si>
    <t>Other</t>
  </si>
  <si>
    <t>Sunderland City Council</t>
  </si>
  <si>
    <t>Sunderland Strategic Corridor (New Wear Bridge)</t>
  </si>
  <si>
    <t>New Wear Bridge and approach roads</t>
  </si>
  <si>
    <t>DLR</t>
  </si>
  <si>
    <t>DLR investment</t>
  </si>
  <si>
    <t>DLR asset renewals, capacity enhancements and supporting infrastructure for new trains in 2022</t>
  </si>
  <si>
    <t>Local Government</t>
  </si>
  <si>
    <t>Started</t>
  </si>
  <si>
    <t>London Overground</t>
  </si>
  <si>
    <t>Barking Riverside extension</t>
  </si>
  <si>
    <t>Extension of the Gospel Oak to Barking line to Barking Riverside, supporting new housing</t>
  </si>
  <si>
    <t>Local Government/Private</t>
  </si>
  <si>
    <t>Overground investment</t>
  </si>
  <si>
    <t>London Overground asset renewals and enhancements including electrification works and investment in stations transferred to TfL in 2015</t>
  </si>
  <si>
    <t>London Underground investment</t>
  </si>
  <si>
    <t>LU Other capital investment</t>
  </si>
  <si>
    <t>Other London Underground investment including technology and construction projects, such as Station Works Improvement projects (SWIP) and 3rd party work</t>
  </si>
  <si>
    <t>London Underground line upgrades</t>
  </si>
  <si>
    <t>Deep Tube upgrade programme</t>
  </si>
  <si>
    <t>The Deep Tube upgrade programme aims to provide extra capacity through the renewal of ageing assets by delivering a coordinated series of line modernisations of the Piccadilly, Central, Bakerloo and Waterloo &amp; City line</t>
  </si>
  <si>
    <t>Four Lines Modernisation</t>
  </si>
  <si>
    <t xml:space="preserve">Upgrade of the Circle, District, Hammersmith and City and Metropolitan lines resulting in a 33% increase in capacity </t>
  </si>
  <si>
    <t>World Class Capacity</t>
  </si>
  <si>
    <t>World Class Capacity programme to provide additional capacity with aspiration to provide up to 36 trains per hour peak times on the Victoria, Jubilee and Northern lines</t>
  </si>
  <si>
    <t>London Underground renewal investment</t>
  </si>
  <si>
    <t>LU renewals</t>
  </si>
  <si>
    <t>Includes Track and Power and Cooling upgrade programmes and works to upgrade Lifts and Escalators</t>
  </si>
  <si>
    <t>London Underground station upgrades</t>
  </si>
  <si>
    <t>Future station upgrades</t>
  </si>
  <si>
    <t>Includes investment at Camden Town and Holborn stations to relieve congestion, increase capacity, reduce interchange times and improve accessibility</t>
  </si>
  <si>
    <t>Major station upgrades</t>
  </si>
  <si>
    <t>Station capacity projects that are already in progress (Victoria, Tottenham Court Road, Bond Street, Bank)</t>
  </si>
  <si>
    <t>Northern line Extension</t>
  </si>
  <si>
    <t>Our plans to extend the Northern line to Battersea will help regenerate the Vauxhall, Nine Elms and Battersea areas, supporting 24,000 new jobs and more than 18,000 new homes. Two new stations to be built at Battersea and Nine Elms will be open by 2020</t>
  </si>
  <si>
    <t>Customer experience projects</t>
  </si>
  <si>
    <t>Renewals and investment projects relating to revenue collection assets including ticket vending machines and ticketing technologies</t>
  </si>
  <si>
    <t>IM projects</t>
  </si>
  <si>
    <t>IM renewal projects relating to internal systems, IT infrastructure and cyber security.  New investment in cost saving technologies</t>
  </si>
  <si>
    <t>Other corporate projects</t>
  </si>
  <si>
    <t>Investment in long-term cost saving projects and including pipeline development and feasibility works</t>
  </si>
  <si>
    <t>Property</t>
  </si>
  <si>
    <t>Commercial Investment</t>
  </si>
  <si>
    <t>Investment in the development of property and land asset badse to maximise non-fares revenue</t>
  </si>
  <si>
    <t>River Crossings</t>
  </si>
  <si>
    <t>Silvertown tunnel</t>
  </si>
  <si>
    <t>New road crossing at Silvertown via a tunnel under the Thames</t>
  </si>
  <si>
    <t>Surface transport</t>
  </si>
  <si>
    <t>Air Quality</t>
  </si>
  <si>
    <t>Schemes, infrastructure and initiatives that reduce dangerous emissions and improve the Capital's air quality</t>
  </si>
  <si>
    <t>Healthy Streets</t>
  </si>
  <si>
    <t>Investment to improve Londoners health by promoting walking, cycling and the use of public transport</t>
  </si>
  <si>
    <t>Other Surface investment</t>
  </si>
  <si>
    <t>Other minor surface investment including prudent allowance for anticipated slippage across the investment programme</t>
  </si>
  <si>
    <t>Public transport infrastructure</t>
  </si>
  <si>
    <t>Investment in infrastructure to support buses, cycle hire and other surface transport operations</t>
  </si>
  <si>
    <t>Roads renewals</t>
  </si>
  <si>
    <t>Investment to ensure London's strategic roads infrastructure remains in a good state of repair</t>
  </si>
  <si>
    <t>TfL Rail</t>
  </si>
  <si>
    <t>Crossrail operations</t>
  </si>
  <si>
    <t>New trains and depot works</t>
  </si>
  <si>
    <t>Trams</t>
  </si>
  <si>
    <t>Tram investment</t>
  </si>
  <si>
    <t>Tram asset enhancements</t>
  </si>
  <si>
    <t>Cargo and Logistics</t>
  </si>
  <si>
    <t>Port of Dover</t>
  </si>
  <si>
    <t>Dover Western Docks Revival (DWDR)</t>
  </si>
  <si>
    <t>In early 2014, the Port of Dover announced the Western Docks Revival (DWDR)  www.doverport.co.uk/DWDR.   The project includes the development of the footprint and operations of the Western Docks (relocation of the cargo operation, a new cargo terminal, distribution facility and junction improvement works). The project will enable waterfront transformation through the  development of a new marina,  construction of a new bascule bridge and navigation channel and an upgrade to the A20, to help create the opportunity for retail leisure and housing development on the seafront and around the Wellington Dock.</t>
  </si>
  <si>
    <t>Dover Ports</t>
  </si>
  <si>
    <t>Mixed Ports investments</t>
  </si>
  <si>
    <t>AB Ports</t>
  </si>
  <si>
    <t>AB Ports Capital Investment Programme</t>
  </si>
  <si>
    <t xml:space="preserve">Capital investment across the AB Ports portfolio of assets - including its share of investment at Joint Venture investments. 
Projects include:
Immingham Renewable Fuels Terminal - for the import of biomass for Power generation
Green Port Hull - Provision of land and port facilities for offshore wind turbine production
Southampton Container Facilities - Increasing terminal capability of handling largest marine vessels and improving marine access
Grimsby River Terminal - Supporting UK car industry. </t>
  </si>
  <si>
    <t>The figures represent the expected capital and maintenance CAPEX across the AB Ports portfolio of assets, including: Immingham, Grimsby, Hull, Southampton and Cardiff.  Projected spend also includes AB Ports' share of investment in Joint Ventures.</t>
  </si>
  <si>
    <t>Crossrail</t>
  </si>
  <si>
    <t>Crossrail will deliver a new high-frequency rail service and supporting infrastructure for London and the South East, with 13 miles of twin tunnels and eight new underground stations across central London.  Services will run from Reading / Maidenhead and Heathrow in the west to Shenfield in the east and Abbey Wood in the south east. The central tunnel will open in Dec 2018 with full services commencing in Dec 2019.</t>
  </si>
  <si>
    <t>Department for Transport records</t>
  </si>
  <si>
    <t>All figures correct as of 30 September 2017</t>
  </si>
  <si>
    <t xml:space="preserve">Crossrail 2 </t>
  </si>
  <si>
    <t>Crossrail 2 is a proposed new railway serving London and the wider South East. It would connect the National Rail networks in Surrey and Hertfordshire via a new tunnel and stations between Wimbledon and Tottenham Hale, linking in with London underground, London Overground, Crossrail 1 and national and international rail services.  The funding provides for development works, match funded and working jointly with TfL.</t>
  </si>
  <si>
    <t>Total funding: Budget 16 https://www.gov.uk/government/uploads/system/uploads/attachment_data/file/508193/HMT_Budget_2016_Web_Accessible.pdf</t>
  </si>
  <si>
    <t>Cost included in the pipeline are for development work only, not Capex spend</t>
  </si>
  <si>
    <t>Network Rail</t>
  </si>
  <si>
    <t>Access for All</t>
  </si>
  <si>
    <t>Increase accessibility at stations across the network.</t>
  </si>
  <si>
    <t xml:space="preserve">The current funding settlement for Network Rail's Control Period 5 runs until 2019. Funding for all enhancements and schemes post 2019 will established as part of the Periodic Review process for Control Period 6 (PR'18). </t>
  </si>
  <si>
    <t>Anglia Traction Power Supply Upgrade</t>
  </si>
  <si>
    <t>Provide enhancements to the existing traction power infrastructure required to support the forecast increase in electrically operated rolling stock for CP5.</t>
  </si>
  <si>
    <t>Bromsgrove Electrification</t>
  </si>
  <si>
    <t>Deliver the electrified infrastructure to enable commencement of electric passenger services to/from Bromsgrove into the Birmingham Cross-City network.</t>
  </si>
  <si>
    <t>Depots and Stabling Fund</t>
  </si>
  <si>
    <t>Fund to deliver depots, stabling and ancillary works to support delivery of outputs by enhancement projects.</t>
  </si>
  <si>
    <t>Development Fund</t>
  </si>
  <si>
    <t>Fund to develop schemes that are likely to be required and funded for delivery. This is not a construction project.</t>
  </si>
  <si>
    <t>East Coast Connectivity Fund</t>
  </si>
  <si>
    <t>Fund to improve capacity and reduction in journey times on the East Coast Main Line, including suitable efficient capacity for the crossing flows of passenger and freight traffic at Peterborough.</t>
  </si>
  <si>
    <t>East Coast Main Line Traction Supply Upgrade</t>
  </si>
  <si>
    <t>Review the requirements for traction power supplies on the ECML</t>
  </si>
  <si>
    <t>East West Rail</t>
  </si>
  <si>
    <t>Reinstatement of the rail line between Oxford/Aylesbury and Milton Keynes/Bedford.</t>
  </si>
  <si>
    <t>ETCS Cab Fitment Fund</t>
  </si>
  <si>
    <t>Facilitate the inclusion of migration to ETCS operation as a requirement in new franchises through funding and supporting the development of First-in-Class design solutions.</t>
  </si>
  <si>
    <t>Future Enhancement, Accessibility, Freight and Development</t>
  </si>
  <si>
    <t>We’re taking a different approach to 2019 to 2024, following the recommendations of the Bowe Review. While we’re allowing for some money to deliver schemes early on, we’ll also be considering providing additional funding for new enhancements during the period, once we have assured ourselves they will properly reflect the needs of rail users and provide good value to taxpayers. 
The precise level of funding for future enhancements will be confirmed as part of the Periodic Review process.</t>
  </si>
  <si>
    <t>Gatwick Airport Station Development</t>
  </si>
  <si>
    <t>Gatwick Airport Station Development will provide improvements to the station environment which will offer a much improved passenger experience by relieving overcrowding, improving vertical circulation, horizontal flows and providing a more integrated concourse which offers intuitive connection with airport terminals and/or onward travel.</t>
  </si>
  <si>
    <t>Gospel Oak to Barking Electrification</t>
  </si>
  <si>
    <t>Electrified infrastructure capable of supporting electric passenger and freight services between Gospel Oak and Barking, a total of 24 single track miles.</t>
  </si>
  <si>
    <t xml:space="preserve">Great Western Capacity Programme and Electrification </t>
  </si>
  <si>
    <t>Core works will involve electrifying the main line and a number of branches, capacity projects at Reading, Oxford, Bristol Parkway and Bristol Temple Meads, and works to facilitate the introduction of new and cascaded fleets of electric trains, and the cascade of diesel rolling stock.</t>
  </si>
  <si>
    <t>Midland Main Line Programme</t>
  </si>
  <si>
    <t>Part of a rail industry programme that aims to transform travel to and from London on the Midland Mainline during CP5 and CP6 and improve the links between the core centres of population and economic activity in the East Midlands and South Yorkshire</t>
  </si>
  <si>
    <t>National Stations Improvement Programme</t>
  </si>
  <si>
    <t>Achieve a noticeable improvement to the passenger perception of stations by focusing on high footfall, low passenger satisfaction stations, with a wider aim to develop a more effective, coordinated approach for the planning and delivery of activities at stations by all stakeholders.</t>
  </si>
  <si>
    <t>North of England Programme including Transpennine Route Upgrade</t>
  </si>
  <si>
    <t>The specific outputs of these projects are designed to enhance the capability of the rail network across the North of England</t>
  </si>
  <si>
    <t>Other enhancements</t>
  </si>
  <si>
    <t>Remaining enhancements reported in NR's Enhancement Delivery Plan</t>
  </si>
  <si>
    <t>England, Wales &amp; Scotland</t>
  </si>
  <si>
    <t>Passenger Journey Improvement Fund</t>
  </si>
  <si>
    <t>Develop and deliver works to improve the passenger journey experience.</t>
  </si>
  <si>
    <t>Renewals Programme</t>
  </si>
  <si>
    <t>CP5 maintenance and renewals</t>
  </si>
  <si>
    <t>Network Rail forecasts, February 2016</t>
  </si>
  <si>
    <t>CP6 maintenance and renewals</t>
  </si>
  <si>
    <t>Stafford Area Improvement Scheme</t>
  </si>
  <si>
    <t>Deliver infrastructure to address the capacity and performance constraints in the Stafford area.</t>
  </si>
  <si>
    <t>Strategic Freight Network</t>
  </si>
  <si>
    <t>Enhance the strategic freight network to facilitate growth of the freight market, deliver significant environmental, operational and economic efficiencies including reduction of delays to freight trains, and to reduce conflict between freight and passenger traffic.</t>
  </si>
  <si>
    <t>Sussex Traction Power Supply Upgrade</t>
  </si>
  <si>
    <t>Develop options to deliver power supply capability in CP5 consistent with the asset policy, to provide for the additional traffic resulting from implementation of the capacity strategy proposed for the route in addition to the (committed) Thameslink Programme.</t>
  </si>
  <si>
    <t xml:space="preserve">Wessex Capacity Improvement Programme </t>
  </si>
  <si>
    <t>The Wessex Capacity Improvement Programme is a focused initiative to boost peak time capacity into Waterloo Station</t>
  </si>
  <si>
    <t>West Anglia Main Line Capacity Increase</t>
  </si>
  <si>
    <t>To achieve an additional 2 trains per hour between Stratford and Angel Road Stations</t>
  </si>
  <si>
    <t>West Coast Power Supply Upgrade</t>
  </si>
  <si>
    <t>Upgraded traction power supply system to support the operation of the Stafford specification.</t>
  </si>
  <si>
    <t>Western Rail Link to Heathrow</t>
  </si>
  <si>
    <t>Develop options to provide a westerly rail route to achieve optimum journey times between Reading and London Heathrow Airport, calling at Slough and Maidenhead or Twyford, at a maximum frequency of 4 trains per hour.</t>
  </si>
  <si>
    <t xml:space="preserve">Network Rail </t>
  </si>
  <si>
    <t xml:space="preserve">Thameslink Programme </t>
  </si>
  <si>
    <t>A programme to radically increase capacity on one of Europe's busiest stretches of railway, the Thameslink route. The programme includes the rebuilding of London Bridge, London Blackfriars and Farringdon stations, two new depots, introduction of 1,140 new train carriages and service changes to provide 24 trains per hour through the Blackfriars to St Pancras core route.</t>
  </si>
  <si>
    <t>Thameslink programme website, CP5 Final determination, Network Rail, CP5 Enhancement Plan March 2014, Hendy Review 2015.</t>
  </si>
  <si>
    <t>The total programme cost is a circa £7.2bn project (the revised budget includes the £450k increase due to Network Rail’s dependencies) of which includes Network Rail's Infrastructure costs at circa £5bn, Rolling Stock/Depots costs at circa £2bn.</t>
  </si>
  <si>
    <t>Network Rail - Other</t>
  </si>
  <si>
    <t>DfT</t>
  </si>
  <si>
    <t>Intercity Express Programme - Infrastructure</t>
  </si>
  <si>
    <t xml:space="preserve">The Intercity Express Programme comprises a package of enhancements on the East Coast and Great Western mainline routes to enable deployment of a new fleet of intercity trains from 2017. The enhancements include the provision of lineside equipment, traction power upgrades, new and refurbished train-care depots, structures, gauge, track and platform works. The programme will deliver 866 new train carriages and transform the passengers' experience on two major intercity routes.
</t>
  </si>
  <si>
    <t>CP5 Final determination, Network Rail, CP5 Enhancement Plan March 2014. http://www.rail-reg.gov.uk/pr13/publications/final-determination.php</t>
  </si>
  <si>
    <t xml:space="preserve">Of the £6180 total, £5.7bn covers the cost of all rolling stock and £480m covers the IEP infrastructure enhancement works across Great Western and East Coast. First train arrived from Japan Mar 2015; testing started 2016 and now complete;  first train into service October  2017; all trains in service February 2020. The IEP spend profile represents the ongoing payment for rolling stock as part of a PFI beyond 2032.
</t>
  </si>
  <si>
    <t>Charging Infrastructure Investment Fund</t>
  </si>
  <si>
    <t>The new Charging Infrastructure Fund will support the transition to zero emission vehicles and the wider roll-out of charging infrastructure</t>
  </si>
  <si>
    <t>HE - Renewals</t>
  </si>
  <si>
    <t>Highways England</t>
  </si>
  <si>
    <t xml:space="preserve">Routine maintenance of the network and reactive works when requested. </t>
  </si>
  <si>
    <t>Procurement Plan Version 5 / HE Delivery Plan 2017/18</t>
  </si>
  <si>
    <t xml:space="preserve">HE Majors </t>
  </si>
  <si>
    <t>Schemes Developed for Roads Period 2</t>
  </si>
  <si>
    <t>Strategic Studies</t>
  </si>
  <si>
    <t>Upgrading the network which will ease congestion on our major roads. This programme will address the biggest challenges facing the road network.</t>
  </si>
  <si>
    <t>HE Majors - CIP</t>
  </si>
  <si>
    <t>A14 Cambridge to Huntingdon</t>
  </si>
  <si>
    <t xml:space="preserve">A major upgrade to the A14 between the A1 and north Cambridge, widening the road to three lanes, providing a new bypass around Huntingdon, creating distributor roads for local traffic and remodelling key junctions along the route. This scheme supports a number of local
developments, and a series of developer contributions have been agreed Ð provided these contributions stand, the scheme is fully committed. </t>
  </si>
  <si>
    <t>Baseline V1.1 / HE Delivery Plan 2017/18</t>
  </si>
  <si>
    <t>A303 Amesbury to Berwick Down</t>
  </si>
  <si>
    <t>Construction of a twin-bored tunnel at least 1.8 miles long as the road  passes Stonehenge and a bypass for Winterbourne Stoke to link the existing dual carriageway section around Amesbury with the dual carriageway at Berwick Down</t>
  </si>
  <si>
    <t>1250 - 1350</t>
  </si>
  <si>
    <t>Lower Thames Crossing</t>
  </si>
  <si>
    <t>Scheme developed for next Road Period: the Government continues to consult on the different route options for a new Lower Thames Crossing. A decision on a preferred option will be reached during this Road Period, and design work is likely to begin.</t>
  </si>
  <si>
    <t>3500 - 4400</t>
  </si>
  <si>
    <t>HE Majors - ent</t>
  </si>
  <si>
    <t>A47 Blofield to North Burlingham dualling</t>
  </si>
  <si>
    <t>Dualling of the A47 to fill a gap in the dual carriageway section between Norwich and the Acle Straight.</t>
  </si>
  <si>
    <t>50 - 100</t>
  </si>
  <si>
    <t>HE Majors - OPS</t>
  </si>
  <si>
    <t>A12 Chelmsford to A120 widening</t>
  </si>
  <si>
    <t xml:space="preserve">Widening the A12 to three lanes between junction 19 (north of Chelmsford) and junction 25 (A120 interchange).
</t>
  </si>
  <si>
    <t>150 - 200</t>
  </si>
  <si>
    <t>A47 Acle Straight</t>
  </si>
  <si>
    <t>Addressing safety concerns by making short-term and long-term improvements, potentially including installation of safety barriers, junction improvements, road widening and capacity improvements. These will be subject to appropriate
environmental mitigation, working with Natural England and the National Park Authority at all stages.</t>
  </si>
  <si>
    <t>A50 Uttoxeter</t>
  </si>
  <si>
    <t xml:space="preserve">Replacement of two roundabouts on the A50 in Staffordshire with grade-separated junctions. </t>
  </si>
  <si>
    <t>Congestion Relief Schemes agreed in Autumn Statement 2016</t>
  </si>
  <si>
    <t>£220m funding to tackle highest priority road user delays</t>
  </si>
  <si>
    <t xml:space="preserve">M1 Junction 45 Improvement </t>
  </si>
  <si>
    <t>Improvements to junction 45 of the M1, to the east of Leeds near the Aire Valley enterprise zone, through signalisation and improved slip roads.</t>
  </si>
  <si>
    <t>M53 Junctions 5-11</t>
  </si>
  <si>
    <t xml:space="preserve"> Upgrading the M53 to Smart Motorway between junction 5 (A41) and junction 11 (M56 interchange) around Ellesmere Port.</t>
  </si>
  <si>
    <t>Operations Directorate (OPS)</t>
  </si>
  <si>
    <t>The programme is to revolutionise our strategic road to create modern SRN that supports a modern Britain.</t>
  </si>
  <si>
    <t>HE Majors - RIP</t>
  </si>
  <si>
    <t>A1 &amp; A19 Technology
enhancements</t>
  </si>
  <si>
    <t xml:space="preserve">New technology including vehicle detection loops, CCTV cameras and driver information signs, to allow better information to drivers and active management of traffic across Tyne and Wear </t>
  </si>
  <si>
    <t>100 - 150</t>
  </si>
  <si>
    <t>A1 Birtley to Coal House widening</t>
  </si>
  <si>
    <t>£350M across this and A1 Scotswood to North Brunton
Online widening south of Gateshead to 3 lanes. Alongside this enhancement, separate maintenance schemes will replace and improve the Allerdene Bridge, which carries the A1 over the East Coast Main Line and  Linking with the existing Coal House to Metro Centre scheme, this will provide three lanes of capacity from the Metro Centre to the A194(M)
interchange. Constructed nearly 40 years ago, the bridge requires regular maintenance works to keep the bridge operational.</t>
  </si>
  <si>
    <t>250 - 300</t>
  </si>
  <si>
    <t>A1 Leeming to Barton</t>
  </si>
  <si>
    <t xml:space="preserve">Upgrading the A1 between Leeming and Barton to three-lane motorway standard; connecting together the two sections of the A1(M) in the north of England and completing the motorway link from the Teesside and Tyne and Wear to the rest of England. </t>
  </si>
  <si>
    <t>A1 North of Ellingham &amp; Morpeth to Ellingham</t>
  </si>
  <si>
    <t>A set of measures to enhance the A1 beyond Ellingham, including:
Ð Three stretches of climbing lanes totalling 2.5 miles
Ð Five junctions enhanced with dedicated right-turn facilities
Ð Better crossings for pedestrians and cyclists</t>
  </si>
  <si>
    <t>200 -300</t>
  </si>
  <si>
    <t>A1 Scotswood to North Brunton</t>
  </si>
  <si>
    <t>£350M across this and A1 Birtley to Coal House
A1 upgraded to motorway and Widening of A1 around Newcastle
4.5 miles of narrow lane widening to allow 3lanes of traffic through the junctions 74 and 79, with 4 lanes between some junctions.</t>
  </si>
  <si>
    <t>A1(M) Junctions 6- 8 Smart Motorway</t>
  </si>
  <si>
    <t>Upgrading the existing two-lane section of the A1(M) around Stevenage to Smart Motorway to provide a third lane of capacity.</t>
  </si>
  <si>
    <t>100 - 200</t>
  </si>
  <si>
    <t>A12 whole-route technology upgrade</t>
  </si>
  <si>
    <t>A major upgrade to technology applied to the A12 between the M25 and Ipswich, including vehicle detection loops, CCTV cameras and driver information signs, to allow better information to drivers and active management of traffic on the route.</t>
  </si>
  <si>
    <t>60 - 80</t>
  </si>
  <si>
    <t>A19 Testos &amp; Downhill Lane</t>
  </si>
  <si>
    <t>Grade separation of the junction between the A19 and A184, providing free-flowing access to the southern end of the Tyne Tunnel. Together with the A19 Coast Road, this scheme raises the A19 to expressway standard from Yorkshire to north Newcastle. Downhill Lane junctions to enhance capacity on the junction between the A19 and the A1290 in Sunderland,</t>
  </si>
  <si>
    <t>75 -100</t>
  </si>
  <si>
    <t>A19/A1058 Coast Road</t>
  </si>
  <si>
    <t>replacement of the junction between the A19 and the A1058, allowing free-flowing movement for traffic along both the A19 and A1058. This provides uninterrupted access to the northern end of the recently-widened Tyne Tunnel. Together with the A19 Testos, this scheme raises the A19 to expressway standard from Yorkshire to north Newcastle.</t>
  </si>
  <si>
    <t>A2 Bean &amp; Ebbsfleet</t>
  </si>
  <si>
    <t>Improvements to junctions on the A2 near Bluewater to enable major developments in the vicinity of Ebbsfleet.</t>
  </si>
  <si>
    <t>A27 Arundel Bypass</t>
  </si>
  <si>
    <t xml:space="preserve">Replacement of the existing single carriageway road with a dual carriageway bypass, linking together the two existing dual carriageway sections of the road. </t>
  </si>
  <si>
    <t>200 - 250</t>
  </si>
  <si>
    <t>A27 East of Lewes</t>
  </si>
  <si>
    <t>Funding set aside pending further work on capacity increases following review of long term growth plans in light of any recommendation made by the Airports Commission.</t>
  </si>
  <si>
    <t>A27 Worthing and Lancing improvements</t>
  </si>
  <si>
    <t xml:space="preserve">Improvements to capacity of the road and junctions along the stretch of single carriageway in Worthing and narrow lane dual carriageway in Lancing. </t>
  </si>
  <si>
    <t>A30 Chiverton to Carland Cross</t>
  </si>
  <si>
    <t>Upgrading the A30 to dual carriageway north of Truro, connecting together the dual carriageway section around Bodmin with the dual carriageway Redruth bypass. Coupled with the Temple to Higher Carblake scheme and smaller scale safety enhancements on the route, this improves the A30 to a consistent Expressway standard from Camborne to the M5.</t>
  </si>
  <si>
    <t>200 - 300</t>
  </si>
  <si>
    <t>A303 Sparkford  IIchester dualling</t>
  </si>
  <si>
    <t>Dualling of the 3 mile single carriageway section of the A303 between Sparkford and Ilchester bypasses</t>
  </si>
  <si>
    <t>A358 Taunton to Southfields</t>
  </si>
  <si>
    <t>Creating a dual carriageway link from the M5 at Taunton to the A303 incorporating upgraded stretches of the existing road into the strategic road network where appropriate.</t>
  </si>
  <si>
    <t>350 - 500</t>
  </si>
  <si>
    <t>A38 Derby Junctions</t>
  </si>
  <si>
    <t xml:space="preserve">Replacement of three roundabouts on the A38 in Derby with grade-separated interchanges, raising the A38 in the East Midlands to Expressway standard and removing congestion. </t>
  </si>
  <si>
    <t>A46 Coventry junction upgrades</t>
  </si>
  <si>
    <t xml:space="preserve">Grade separation of the Binley and Walsgrave roundabouts on the A46 near Coventry, upgrading the trunk road sections of the A45 and A46 between the M6 and M40 to full Expressway standard. </t>
  </si>
  <si>
    <t>A47 North Tuddenham to Easton</t>
  </si>
  <si>
    <t>Dualling of the single carriageway section of the A47 between Norwich and Dereham, linking together two existing sections of dual carriageway.</t>
  </si>
  <si>
    <t>A47 Wansford to Sutton</t>
  </si>
  <si>
    <t>Dualling of the A47 between the A1 and the dual carriageway section west of Peterborough.</t>
  </si>
  <si>
    <t>A47/A11 Thickthorn Junction</t>
  </si>
  <si>
    <t>Improvement of the interchange between A47 and A11, improving access into Norwich.</t>
  </si>
  <si>
    <t>A52 Nottingham Junctions</t>
  </si>
  <si>
    <t>A two-phase package of measures to improve the junctions along the length of the A52 in Nottingham, including signalisation and junction reconstruction.</t>
  </si>
  <si>
    <t>A585 Windy Harbour - Skippool</t>
  </si>
  <si>
    <t xml:space="preserve">A new offline bypass of the village of Little Singleton, reducing the impact of traffic on the local community and removing a major bottleneck on the main road to Fleetwood. </t>
  </si>
  <si>
    <t>A63 Castle Street</t>
  </si>
  <si>
    <t xml:space="preserve">Grade separation of the A1079 Mytongate junction in Hull and improvements to the surrounding roads, including the provision of improved pedestrian and cyclist access across the A63. Along with the Connecting the City Bridge, funded through the Humber Growth Deal, this will improve cyclists and pedestrians access to and from Hull Marina and road access to and from the port of Hull. </t>
  </si>
  <si>
    <t>M2 Junction 5 Improvement</t>
  </si>
  <si>
    <t>Additional capacity for the junction, through improvements to slip roads and enhanced junction approaches.</t>
  </si>
  <si>
    <t>40 - 50</t>
  </si>
  <si>
    <t>M20 Junction 10a</t>
  </si>
  <si>
    <t xml:space="preserve">A New junction near Ashford in Kent, in order to support a major new development to the south east of the town. </t>
  </si>
  <si>
    <t>2017/18 Q4</t>
  </si>
  <si>
    <t>M25 Junction 10/A3 Wisley Interchange</t>
  </si>
  <si>
    <t>Improvement of the Wisley interchange to allow free-flowing movement in all directions, together with improvements to the neighbouring Painshill interchange on the A3 to improve safety and congestion across the two sites.</t>
  </si>
  <si>
    <t>M25 Junction 28 Improvement</t>
  </si>
  <si>
    <t xml:space="preserve">Upgrade of the junction between the M25 and the A12 in Essex, potentially including the provision of dedicated left-turn lanes and improvement. </t>
  </si>
  <si>
    <t>M25 Junctions 10-16</t>
  </si>
  <si>
    <t>Upgrading the M25 between junction 10 (A3) and junction 16 (M40) through a mixture of enhancements, including hard shoulder running between junctions 15 and 16, as well as four-lane through-junction running between junctions 10 and 12.</t>
  </si>
  <si>
    <t>M27 Southampton Junctions</t>
  </si>
  <si>
    <t>Additional capacity at junction 8 through improvements to the Windhover roundabout. In addition, parallel improvements to the local road network funded through their investment plan will improve two railway bridges, near junction 5 and in central Southampton, to allow traffic to avoid unnecessary travel on the motorway.</t>
  </si>
  <si>
    <t>M3 Junction 9 Improvement</t>
  </si>
  <si>
    <t>Upgrade to the junction to allow free movement from the A34 to the M3.</t>
  </si>
  <si>
    <t>M3 Junctions 9-14</t>
  </si>
  <si>
    <t>Upgrading the M3 to Smart Motorway between junction 9 (Winchester/A34 interchange) and junction 14 (M27), linking with the Smart Motorway scheme on the M27.</t>
  </si>
  <si>
    <t>M40/M42 Interchange Smart Motorways</t>
  </si>
  <si>
    <t>Introduction of Smart Motorway on the approaches to the M40/M42 interchange Ð the M40 from junction 16 and the M42 from junction 3 to 3A, plus the introduction of all-lane running to the existing Smart Motorway section between junctions 3A and 4 on the M42.</t>
  </si>
  <si>
    <t>M42 Junction 6</t>
  </si>
  <si>
    <t xml:space="preserve">Comprehensive upgrade of the M42 junction 6 near Birmingham Airport, allowing better movement of traffic on and off the A45, supporting access to the airport and preparing capacity for the new HS2 station. </t>
  </si>
  <si>
    <t>M56 Junctions 6-8</t>
  </si>
  <si>
    <t xml:space="preserve">Upgrading the M56 to Smart Motorway between junction 6 (Manchester Airport) and junction 8 (A556). Together with improvements to the A556, the M6 junction 19 and Smart Motorways on the M6, this forms part of a comprehensive upgrade to Manchester's southern access. </t>
  </si>
  <si>
    <t>M6 Junction 10 Improvement</t>
  </si>
  <si>
    <t xml:space="preserve">Additional capacity on junction 10, including the replacement of both bridges allowing the widening of the roundabout to four lanes. This scheme has been partly funded through the Black Country Local Growth Deal. </t>
  </si>
  <si>
    <t>20 - 25</t>
  </si>
  <si>
    <t>M6 Junction 19 Improvements</t>
  </si>
  <si>
    <t>major improvements to the junction between the M6 and the A556 in Cheshire. Together with improvements to the A556, M6 and M56, this forms part of a comprehensive upgrade of Manchester's southern access.</t>
  </si>
  <si>
    <t>30 - 35</t>
  </si>
  <si>
    <t>M60 Junction 8 to M62 Junction 20: Smart Motorway</t>
  </si>
  <si>
    <t xml:space="preserve">Installation of Smart Motorway technology on the M60 between junction 8 and junction 18, plus the introduction of Smart Motorway with all-lane running between M62 junction 18 and junction 20.  </t>
  </si>
  <si>
    <t>2017/18 Q2</t>
  </si>
  <si>
    <t>M62 Junctions 10-12</t>
  </si>
  <si>
    <t xml:space="preserve">Upgrading the M62 to Smart Motorway between junction 10 (M6 Croft Interchange) and junction 12 (M60 Winton interchange) west of Manchester. This links with the M60 Smart Motorway schemes to the east and the M6 junctions 21A-26 schemes to the north. </t>
  </si>
  <si>
    <t>100 -200</t>
  </si>
  <si>
    <t>M62 Junctions 20-25</t>
  </si>
  <si>
    <t>Upgrading the M62 to Smart Motorway between junction 20 (Rochdale) and junction 25 (Brighouse) across the Pennines. Together with other Smart Motorways already under construction in Greater Manchester and existing Smart Motorways in Yorkshire, this will provide a full four lane Smart Motorway link between Leeds and Manchester.</t>
  </si>
  <si>
    <t>M62/M606 Chain Bar</t>
  </si>
  <si>
    <t xml:space="preserve">Provision of a direct link from the M62 westbound to the M606 northbound and removing significant congestion from the main part of the existing junction. </t>
  </si>
  <si>
    <t>M621 Junctions 1-7 Improvements</t>
  </si>
  <si>
    <t xml:space="preserve">improvement of key junctions on the M621 in central Leeds, providing safer and more reliable journeys for those travelling in the city. </t>
  </si>
  <si>
    <t>Regional Investment Programme (RIP)</t>
  </si>
  <si>
    <t xml:space="preserve">RIP programme is responsible for delivering schemes that will enable economic growth, improve the effectiveness of the strategic road network and how it links to England's local infrastructure. </t>
  </si>
  <si>
    <t>Trans Pennine: A626 / A57 / A61- (Schemes 95 - 98)</t>
  </si>
  <si>
    <t>Consideration of the provision of two overtaking lanes on the A628 near Woodhead Bridge and near Salters Brook Bridge. We are very aware of the specific environmental protections (SAC, SSSI, SSC) in place in and around these locations and will therefore work closely with the National Park Authority. For any proposals to go ahead, they will need to be sensitively designed and their potential impacts
properly assessed and understood so that the improvements are in keeping with the significance of the Park protected landscape.
A new single carriageway link from the A57 at Mottram Moor to a new junction on the A57 at Brookfield, bypassing the existing A628/A57 and A57 Woolley Lane/Hadfield road junctions.
A new dual-carriageway link road from the M67 terminal roundabout to a new junction at A57(T) Mottram Moor and a new single- carriageway link.</t>
  </si>
  <si>
    <t>HE Majors - SMP</t>
  </si>
  <si>
    <t>A19 Norton to Wynyard</t>
  </si>
  <si>
    <t>Widening of the A19 Billingham bypass in Teeside to three lanes, between the A139 and the A689, including replacement of the concrete surface with low-noise surfacing.</t>
  </si>
  <si>
    <t>A428 Black Cat to Caxton Gibbet</t>
  </si>
  <si>
    <t>Improvement of the A428 near St Neots, linking the A421 to Milton Keynes with the existing dual carriageway section of the A428 to Cambridge, creating an Expressway standard link between the two cities via Bedford. The scheme is expected to include significant improvements to the Black Cat roundabout, where the A1 currently meets the A421.</t>
  </si>
  <si>
    <t>200 -250</t>
  </si>
  <si>
    <t>A5036 Princess Way - Access to Port of Liverpool</t>
  </si>
  <si>
    <t xml:space="preserve">Comprehensive upgrade to improve traffic conditions on the main link between the Port of Liverpool and the motorway network. This scheme was identified as a central element of the Liverpool Local Growth Deal.  </t>
  </si>
  <si>
    <t>M1 J23a-24</t>
  </si>
  <si>
    <t>Extends the previously-announced M1 Smart Motorway junctions 24-25 improvement to junction 23A (East Midlands Airport).</t>
  </si>
  <si>
    <t>M1 Junctions 13 -19</t>
  </si>
  <si>
    <t>Upgrading the M1 to Smart Motorway between junction 13 (Milton Keynes South) and junction 19 (M6 Catthorpe interchange). Coupled with other improvements, this is an important link in the Smart spine linking London and the North West. Initial work on this scheme has begun, and full construction will start next year.</t>
  </si>
  <si>
    <t>M1 Junctions 24-25</t>
  </si>
  <si>
    <t xml:space="preserve"> Upgrading the M1 to Smart Motorway between junction 24 and junction 25 in the East Midlands.</t>
  </si>
  <si>
    <t>M20 Junctions 3-5</t>
  </si>
  <si>
    <t>Upgrading the M20 to Smart Motorway between junction 3 (M26 interchange) and junction 5 (Maidstone).</t>
  </si>
  <si>
    <t>M23 Junctions 8-10</t>
  </si>
  <si>
    <t>Upgrading the M23 to Smart Motorway between junction 8 (M25 interchange) and junction 10 (Crawley), improving connections to Gatwick.</t>
  </si>
  <si>
    <t>M27 Junctions 4-11</t>
  </si>
  <si>
    <t>Upgrading the M27 to Smart Motorway between junction 4 (M3 interchange) and junction 11 (Fareham), linking with the Smart Motorway scheme on the M3.</t>
  </si>
  <si>
    <t>M4 Junctions 3-12</t>
  </si>
  <si>
    <t>Upgrading the M4 to Smart Motorway between junction 3 (Uxbridge) and junction 12 (west of Reading), linking Reading and Heathrow.</t>
  </si>
  <si>
    <t xml:space="preserve">2021/22 </t>
  </si>
  <si>
    <t>M5 Junctions 5, 6 &amp; 7 junction upgrades</t>
  </si>
  <si>
    <t xml:space="preserve"> Significant expansion of junction 6 near Worcester, with improvements to approach roads, plus additional measures to improve capacity on junctions 5 and 7. </t>
  </si>
  <si>
    <t>M54 to M6 / M6 Toll</t>
  </si>
  <si>
    <t xml:space="preserve">Adding a north-facing access between the M54 and the M6 and M6 Toll around junctions 10A and 11. </t>
  </si>
  <si>
    <t>M6 Junctions 13-15</t>
  </si>
  <si>
    <t>Upgrading the M6 to Smart Motorway between junction 13 (Stafford) and junction 15 (Stoke south). Coupled with other improvements, this is an important link in the Smart spine linking London and the North West</t>
  </si>
  <si>
    <t>M6 Junctions 16-19</t>
  </si>
  <si>
    <t xml:space="preserve">Upgrading the M6 to Smart Motorway between junction 16 (Stoke) and junction 19 (Knutsford) in Cheshire. Coupled with other improvements to the M6 and M1, this forms the northern end of the Smart spine linking the North West and London. </t>
  </si>
  <si>
    <t>M6 Junctions 21A-26</t>
  </si>
  <si>
    <t xml:space="preserve">Upgrading the M6 to Smart Motorway between junction 21A (M62 Croft interchange) and junction 26 (Wigan) in southern Lancashire. This links to the M62 junctions 10-12 scheme to the east. </t>
  </si>
  <si>
    <t>M6 Junctions 2-4</t>
  </si>
  <si>
    <t>Upgrading the M6 to Smart Motorway between junction 2 (M69 interchange) and junction 4 (M42 interchange). Coupled with other improvements, this is part of the Smart spine linking London and the North West.</t>
  </si>
  <si>
    <t>M60 Junctions 24-27 &amp; J1-4</t>
  </si>
  <si>
    <t xml:space="preserve">Upgrading south-eastern quadrant of the M60 to Smart Motorway between junction 24 (M67 Denton interchange) and junction 4 (M56 Kingsway interchange). </t>
  </si>
  <si>
    <t>Smart Motorway Programme (SMP)</t>
  </si>
  <si>
    <t xml:space="preserve">Programmes will combine technology and operating procedure to actively control traffic flow, which in turn will improve traffic flow and reduce congestion. </t>
  </si>
  <si>
    <t>Northern Power Grid</t>
  </si>
  <si>
    <t>CE Northern Electric Distribution (Northern Powergrid NE) (NPgN) RIIO</t>
  </si>
  <si>
    <t>RIIO-ED1 Financial Model following the Annual Iteration Process 2016 &lt;https://www.ofgem.gov.uk/publications-and-updates/riio-ed1-financial-model-following-annual-iteration-process-2016&gt;</t>
  </si>
  <si>
    <t>The investment profiles have been taken from Ofgem's financial model. The "net RAV additions" is used as an estimate for investment.</t>
  </si>
  <si>
    <t>CE Yorkshire Distribution (Northern Powergrid Yorkshire) (NPgY) RIIO</t>
  </si>
  <si>
    <t>Electricity North West</t>
  </si>
  <si>
    <t>Electricity North West (ENWL) RIIO</t>
  </si>
  <si>
    <t>EON</t>
  </si>
  <si>
    <t>Eon Central Networks East (EMID) RIIO</t>
  </si>
  <si>
    <t>Eon Central Networks West (WMID) RIIO</t>
  </si>
  <si>
    <t>Scottish and Southern Energy Hydro (SSEH) RIIO</t>
  </si>
  <si>
    <t>Scottish and Southern Energy Southern (SSES) RIIO</t>
  </si>
  <si>
    <t>Scottish Power</t>
  </si>
  <si>
    <t>Scottish Power Distribution (SPD) RIIO</t>
  </si>
  <si>
    <t>Scottish Power Manweb (SPMW) RIIO</t>
  </si>
  <si>
    <t>UKPN</t>
  </si>
  <si>
    <t>UK Power Networks - East (EPN) RIIO</t>
  </si>
  <si>
    <t>UK Power Networks - London (LPN) RIIO</t>
  </si>
  <si>
    <t>UK Power Networks - South East (SPN) RIIO</t>
  </si>
  <si>
    <t>Western Power Distribution</t>
  </si>
  <si>
    <t>Western Power Distribution South Wales (SWALES) RIIO</t>
  </si>
  <si>
    <t>Western Power Distribution South West (SWEST) RIIO</t>
  </si>
  <si>
    <t>Additional Expenditure Electricity Transmission (balancing line)</t>
  </si>
  <si>
    <t xml:space="preserve">Additional Expenditure Electricity Transmission </t>
  </si>
  <si>
    <t>Balancing line (2012 GDP real) to ensure consistency with BEIS Electricity Transmission Investment totals.</t>
  </si>
  <si>
    <t>BEIS balancing line has been averaged and flat lined across respective years.</t>
  </si>
  <si>
    <t>Electricity Transmission</t>
  </si>
  <si>
    <t>Base Capex &amp; Connections</t>
  </si>
  <si>
    <t>RIIO-T1 Base Capex &amp; Future Connections</t>
  </si>
  <si>
    <t>2009/10</t>
  </si>
  <si>
    <t>Scottish &amp; Southern Electricity Networks</t>
  </si>
  <si>
    <t>Forecast includes customer connections, shared use infrastructure (including schemes triggered by the volume driver mechanism) and non load related base capex expenditure.  The forecast is based on the best view generation connection status</t>
  </si>
  <si>
    <t>Blackhill 132kV Substation to Glenglass 132kV Substation UC-C7920150</t>
  </si>
  <si>
    <t>Southern Scotland</t>
  </si>
  <si>
    <t>SPTL</t>
  </si>
  <si>
    <t>Caithness Moray HVDC Link</t>
  </si>
  <si>
    <t>HVDC Link from Caithness to Moray and Associated AC Infrastructure</t>
  </si>
  <si>
    <t>Project approved December 2014.  Project scheduled for completion 2018.</t>
  </si>
  <si>
    <t>Dumfries &amp; Galloway Reinforcement UC-NA4683</t>
  </si>
  <si>
    <t>National Grid</t>
  </si>
  <si>
    <t>East Anglia</t>
  </si>
  <si>
    <t>Upgrades principally in relation to connecting new generators to the network.</t>
  </si>
  <si>
    <t>East Coast 400kV Upgrade UC-NA1085
UC-NA1084A
UC-NA5664</t>
  </si>
  <si>
    <t>Northern to Central Scotland</t>
  </si>
  <si>
    <t xml:space="preserve">Incremental Reinforcement: (a) Series Compensation (b) East-West 400kV Upgrade UC-NA5770
UC-NA1083 </t>
  </si>
  <si>
    <t>Kilmarnock South 275kV and 400kV Substations Uprating UC-NA5856</t>
  </si>
  <si>
    <t>London Power Tunnels</t>
  </si>
  <si>
    <t>Replacement of ageing underground cable infrastructure in London into tunnels.</t>
  </si>
  <si>
    <t>National Grid East</t>
  </si>
  <si>
    <t>Works to increase capacity of network for additional generation and to replace assets that are becoming unreliable.</t>
  </si>
  <si>
    <t>National Grid North</t>
  </si>
  <si>
    <t>Works to increase capacity of network for additional generation connection on the north west coast.</t>
  </si>
  <si>
    <t>National Grid South</t>
  </si>
  <si>
    <t>National Grid West</t>
  </si>
  <si>
    <t>Network upgrades for interconnectors</t>
  </si>
  <si>
    <t>Upgrades to accommodate new interconnector connections to network.</t>
  </si>
  <si>
    <t>New Cumnock - South West 132kV Reinforcement UC-C7920202</t>
  </si>
  <si>
    <t>Upgrades in relation to providing additional network capability for generation connections</t>
  </si>
  <si>
    <t>Other Investments</t>
  </si>
  <si>
    <t>Replacement of ageing assets and works to maintain the reliability of the network</t>
  </si>
  <si>
    <t>SP Transmission Ltd - RIIO-T1 final proposals</t>
  </si>
  <si>
    <t>Central &amp; Southern Scotland</t>
  </si>
  <si>
    <t>Strategic North</t>
  </si>
  <si>
    <t>Upgrades to connect Moorside nuclear power station &amp; further increase export capacity from the North</t>
  </si>
  <si>
    <t>Strategic South West</t>
  </si>
  <si>
    <t>Upgrades to connect Hinkley nuclear power station &amp; further increase export capacity from the South West.</t>
  </si>
  <si>
    <t>TIRG - Beauly-Denny 400kV line UC-5920042</t>
  </si>
  <si>
    <t>Northern Scotland (B1) to Central Scotland (B4)</t>
  </si>
  <si>
    <t>TIRG - South West Scotland UC-5920044</t>
  </si>
  <si>
    <t>West Coast HVDC link</t>
  </si>
  <si>
    <t>New HVDC subsea cable connecting Scotland to Northern England/North Wales to facilitate flow of electricity from north to south</t>
  </si>
  <si>
    <t>Western HVDC link UC-NA2883</t>
  </si>
  <si>
    <t>Central Scotland (B6) to NW England (B6, B7, B7a)</t>
  </si>
  <si>
    <t>Interconnectors</t>
  </si>
  <si>
    <t>Aquind</t>
  </si>
  <si>
    <t>2GW link to France</t>
  </si>
  <si>
    <t>Data provided by BEIS</t>
  </si>
  <si>
    <t>ElecLink</t>
  </si>
  <si>
    <t>1GW link to France</t>
  </si>
  <si>
    <t>FAB Link</t>
  </si>
  <si>
    <t>1.4GW link to France, via Aldernay</t>
  </si>
  <si>
    <t>BEIS, http://www.nemo-link.com/latest-news/, http://nsninterconnector.com/latest-news/</t>
  </si>
  <si>
    <t>Greenlink</t>
  </si>
  <si>
    <t>500MW link to Ireland</t>
  </si>
  <si>
    <t>GridLink</t>
  </si>
  <si>
    <t>1.4GW link to France</t>
  </si>
  <si>
    <t>IFA2</t>
  </si>
  <si>
    <t>Interconnector Investment</t>
  </si>
  <si>
    <t>Balancing line for projects in 'scoping' phase</t>
  </si>
  <si>
    <t>Nemo</t>
  </si>
  <si>
    <t>1GW link to Belgium</t>
  </si>
  <si>
    <t>NeuConnect</t>
  </si>
  <si>
    <t>1.4GW link to Germany</t>
  </si>
  <si>
    <t>NorthConnect</t>
  </si>
  <si>
    <t>1.4GW link to Norway</t>
  </si>
  <si>
    <t>NSL (previously called NSN)</t>
  </si>
  <si>
    <t>Viking Link</t>
  </si>
  <si>
    <t>1.4GW link to Denmark</t>
  </si>
  <si>
    <t>Offshore transmission</t>
  </si>
  <si>
    <t>OFTO expenditure post 3rd bidding round</t>
  </si>
  <si>
    <t>BEIS (2012 GDP real) Electricity Offshore Transmission Investment totals.</t>
  </si>
  <si>
    <t>National Grid Distribution (NGGD)</t>
  </si>
  <si>
    <t>NGGD East RIIO-GD1</t>
  </si>
  <si>
    <t>RIIO-GD1 Financial Model following the Annual Iteration Process 2016 &lt;https://www.ofgem.gov.uk/publications-and-updates/riio-gd1-financial-model-following-annual-iteration-process-2016&gt;</t>
  </si>
  <si>
    <t>NGGD London RIIO-GD1</t>
  </si>
  <si>
    <t>NGGD North West RIIO-GD1</t>
  </si>
  <si>
    <t>NGGD West Midlands RIIO-GD1</t>
  </si>
  <si>
    <t>Northern Gas Networks (NGN)</t>
  </si>
  <si>
    <t>NGN Northern RIIO-GD1</t>
  </si>
  <si>
    <t>Scotia Gas Networks (SGN)</t>
  </si>
  <si>
    <t>SGN Scotland RIIO-GD1</t>
  </si>
  <si>
    <t>SGN Southern RIIO-GD1</t>
  </si>
  <si>
    <t>Wales &amp; West Utilities (WWU)</t>
  </si>
  <si>
    <t>WWU Wales &amp; South West RIIO-GD1</t>
  </si>
  <si>
    <t>Asset Health Integrity</t>
  </si>
  <si>
    <t>Management of safety risk, maintaining supplies. Component of Asset Health investment categorized as CAPEX</t>
  </si>
  <si>
    <t>National Grid http://www2.nationalgrid.com/</t>
  </si>
  <si>
    <t>Incremental Capacity - Potential load related projects (customer signal dependent)</t>
  </si>
  <si>
    <t>To extend or reinforce the NTS, driven by customer requests for new connections or increased entry or exit capacity.  In most cases, load related investment is underpinned by a signal for incremental capacity above the prevailing obligated level  and an associated revenue driver having been agreed with Ofgem where necessary.</t>
  </si>
  <si>
    <t>Industrial Emissions Directive (IED) - needs case dependent (interpretation of legislation).</t>
  </si>
  <si>
    <t>Works to achieve compliance with IED LCP environmental legislation</t>
  </si>
  <si>
    <t>IPPC Emissions reduction programme - Phases 1 to 4</t>
  </si>
  <si>
    <t>Primary legislation driving emissions reduction investment - currently implemented in the UK through the Environment Permitting Regulations (2010) enforced in England and Wales by the Environment Agency (EA), and the Pollution Prevention and Control Regulations (2000) enforced in Scotland by the Scottish Environment Protection Agency (SEPA).  The strategy involves reviewing our compressor units as a fleet rather than a set of individual installations, prioritising sites where significant environmental improvements may be gained at the lowest possible cost.  This allows us to target sites currently operating high NOx emitting compression technologies or with high forecast utilisation.</t>
  </si>
  <si>
    <t>Medium Combustion Plant Directive (MCP)</t>
  </si>
  <si>
    <t>Works to achieve compliance with MCP environmental legislation</t>
  </si>
  <si>
    <t>Other Investment</t>
  </si>
  <si>
    <t>Works to maintain capability of network and/or replace existing assets that are becoming unreliable.</t>
  </si>
  <si>
    <t>Energy Suppliers</t>
  </si>
  <si>
    <t>Smart Metering Implementation Programme</t>
  </si>
  <si>
    <t xml:space="preserve">The investment needed for the smart metering system covers the smart meter assets and in-home displays (at the energy consumer end) as well as their installation, the investment that the central data and communications company (DCC) and its service providers will need to make (including a dedicated communications infrastructure so that energy consumption data can be securely transmitted from smart meters to energy suppliers and other relevant agents in the energy market), and IT systems upgrades for energy suppliers and others in the energy industry. </t>
  </si>
  <si>
    <t>Partial</t>
  </si>
  <si>
    <t xml:space="preserve">BEIS (2016), Smart Meter Roll-out Cost-Benefit Analysis                     https://www.gov.uk/government/publications/smart-meter-roll-out-gb-cost-benefit-analysis </t>
  </si>
  <si>
    <t>Figures for the smart meters implementation programme are based on BEIS analysis published in 2016.  Figures  are presented up to 2030, the smart meter appraisal time period, expressed in 2011 real prices and in undiscounted terms. The costs of meter assets, installations, and industry IT systems are annuitized over this time period</t>
  </si>
  <si>
    <t>AMP6</t>
  </si>
  <si>
    <t>Affinity Water</t>
  </si>
  <si>
    <t>Affinity Water: Water Service AMP6</t>
  </si>
  <si>
    <t>Maintenance and improvements to water supply infrastructure</t>
  </si>
  <si>
    <t>https://0980a19b0bb02fe4a86d-0df48efcb31bcf2ed0366d316cab9ab8.ssl.cf3.rackcdn.com/wp-content/uploads/2015/10/det_pr20141212afw.pdf</t>
  </si>
  <si>
    <t>Actuals are based on figures reported in companies' Annual Performance Reports. These are available on each water companies' websites.
Forecasts are a based on an estimate of 'traditional capex' based on the 2014 Final Determinations of Totex and Pay As You Go (PAYG) ratios.
For the 2014 Final Determination Ofwat moved away from assessing capex and opex costs separately and assessed allowed costs using a total expenditure (totex) approach to incentive innovation and address concerns about a bias towards capital over operational solutions and expenditures.</t>
  </si>
  <si>
    <t>Anglian Water</t>
  </si>
  <si>
    <t>Anglian Water: Wastewater Service AMP6</t>
  </si>
  <si>
    <t>Maintenance and improvements to wastewater  infrastructure</t>
  </si>
  <si>
    <t>https://0980a19b0bb02fe4a86d-0df48efcb31bcf2ed0366d316cab9ab8.ssl.cf3.rackcdn.com/wp-content/uploads/2015/10/det_pr20141212anh.pdf</t>
  </si>
  <si>
    <t>Anglian Water: Water Service AMP6</t>
  </si>
  <si>
    <t>Bristol Water</t>
  </si>
  <si>
    <t>Bristol Water: Water Service AMP6</t>
  </si>
  <si>
    <t>https://0980a19b0bb02fe4a86d-0df48efcb31bcf2ed0366d316cab9ab8.ssl.cf3.rackcdn.com/wp-content/uploads/2015/10/det_pr20141212brl.pdf</t>
  </si>
  <si>
    <t>Dee Valley</t>
  </si>
  <si>
    <t>Dee Valley Water: Water Service AMP6</t>
  </si>
  <si>
    <t>https://0980a19b0bb02fe4a86d-0df48efcb31bcf2ed0366d316cab9ab8.ssl.cf3.rackcdn.com/wp-content/uploads/2015/10/det_pr20141212dvw.pdf</t>
  </si>
  <si>
    <t>Dwr Cymru Water</t>
  </si>
  <si>
    <t>Dwr Cymru Water: Wastewater Service AMP6</t>
  </si>
  <si>
    <t>https://0980a19b0bb02fe4a86d-0df48efcb31bcf2ed0366d316cab9ab8.ssl.cf3.rackcdn.com/wp-content/uploads/2015/10/det_pr20141212wsh.pdf</t>
  </si>
  <si>
    <t>Dwr Cymru Water: Water Service AMP6</t>
  </si>
  <si>
    <t>Northumbrian Water</t>
  </si>
  <si>
    <t>Northumbrian Water: Wastewater Service AMP6</t>
  </si>
  <si>
    <t>https://0980a19b0bb02fe4a86d-0df48efcb31bcf2ed0366d316cab9ab8.ssl.cf3.rackcdn.com/wp-content/uploads/2015/10/det_pr20141212nes.pdf</t>
  </si>
  <si>
    <t>Northumbrian Water: Water Service AMP6</t>
  </si>
  <si>
    <t>Portsmouth Water</t>
  </si>
  <si>
    <t>Portsmouth Water: Water Service AMP6</t>
  </si>
  <si>
    <t>https://0980a19b0bb02fe4a86d-0df48efcb31bcf2ed0366d316cab9ab8.ssl.cf3.rackcdn.com/wp-content/uploads/2015/10/det_pr20141212prt.pdf</t>
  </si>
  <si>
    <t>Severn Trent Water</t>
  </si>
  <si>
    <t>Severn Trent Water: Wastewater Service AMP6</t>
  </si>
  <si>
    <t>https://0980a19b0bb02fe4a86d-0df48efcb31bcf2ed0366d316cab9ab8.ssl.cf3.rackcdn.com/wp-content/uploads/2015/10/det_pr20141212svt.pdf</t>
  </si>
  <si>
    <t>Severn Trent Water: Water Service AMP6</t>
  </si>
  <si>
    <t>South West Water</t>
  </si>
  <si>
    <t>South  West Water: Wastewater Service AMP6</t>
  </si>
  <si>
    <t>https://0980a19b0bb02fe4a86d-0df48efcb31bcf2ed0366d316cab9ab8.ssl.cf3.rackcdn.com/wp-content/uploads/2015/10/det_pr20141212swt.pdf</t>
  </si>
  <si>
    <t>South  West Water: Water Service AMP6</t>
  </si>
  <si>
    <t>South East Water</t>
  </si>
  <si>
    <t>South East Water: Water Service AMP6</t>
  </si>
  <si>
    <t>https://0980a19b0bb02fe4a86d-0df48efcb31bcf2ed0366d316cab9ab8.ssl.cf3.rackcdn.com/wp-content/uploads/2015/10/det_pr20141212sew.pdf</t>
  </si>
  <si>
    <t>South Staffordshire Water</t>
  </si>
  <si>
    <t>South Staffordshire Water: Water Service AMP6</t>
  </si>
  <si>
    <t>https://0980a19b0bb02fe4a86d-0df48efcb31bcf2ed0366d316cab9ab8.ssl.cf3.rackcdn.com/wp-content/uploads/2015/10/det_pr20141212ssc.pdf</t>
  </si>
  <si>
    <t>Southern Water</t>
  </si>
  <si>
    <t>Southern Water: Wastewater Service AMP6</t>
  </si>
  <si>
    <t>https://0980a19b0bb02fe4a86d-0df48efcb31bcf2ed0366d316cab9ab8.ssl.cf3.rackcdn.com/wp-content/uploads/2015/10/det_pr20141212srn.pdf</t>
  </si>
  <si>
    <t>Southern Water: Water Service AMP6</t>
  </si>
  <si>
    <t>Sutton &amp; East Surrey Water</t>
  </si>
  <si>
    <t>Sutton &amp; East Surrey Water: Water Service AMP6</t>
  </si>
  <si>
    <t>https://0980a19b0bb02fe4a86d-0df48efcb31bcf2ed0366d316cab9ab8.ssl.cf3.rackcdn.com/wp-content/uploads/2015/10/det_pr20141212ses.pdf</t>
  </si>
  <si>
    <t>Thames Water</t>
  </si>
  <si>
    <t>Thames Water: Wastewater Service AMP6</t>
  </si>
  <si>
    <t>https://0980a19b0bb02fe4a86d-0df48efcb31bcf2ed0366d316cab9ab8.ssl.cf3.rackcdn.com/wp-content/uploads/2015/10/det_pr20141212tms.pdf</t>
  </si>
  <si>
    <t>Thames Water: Water Service AMP6</t>
  </si>
  <si>
    <t>United Utilities Water</t>
  </si>
  <si>
    <t>United Utilities: Wastewater Service AMP6</t>
  </si>
  <si>
    <t>https://0980a19b0bb02fe4a86d-0df48efcb31bcf2ed0366d316cab9ab8.ssl.cf3.rackcdn.com/wp-content/uploads/2015/10/det_pr20141212uu.pdf</t>
  </si>
  <si>
    <t>United Utilities: Water Service AMP6</t>
  </si>
  <si>
    <t>Wessex Water</t>
  </si>
  <si>
    <t>Wessex Water: Wastewater Service AMP6</t>
  </si>
  <si>
    <t>https://0980a19b0bb02fe4a86d-0df48efcb31bcf2ed0366d316cab9ab8.ssl.cf3.rackcdn.com/wp-content/uploads/2015/10/det_pr20141212wsx.pdf</t>
  </si>
  <si>
    <t>Wessex Water: Water Service AMP6</t>
  </si>
  <si>
    <t>Yorkshire Water</t>
  </si>
  <si>
    <t>Yorkshire Water: Wastewater Service AMP6</t>
  </si>
  <si>
    <t>https://0980a19b0bb02fe4a86d-0df48efcb31bcf2ed0366d316cab9ab8.ssl.cf3.rackcdn.com/wp-content/uploads/2015/10/det_pr20141212yky.pdf</t>
  </si>
  <si>
    <t>Yorkshire Water: Water Service AMP6</t>
  </si>
  <si>
    <t>Project over £50m</t>
  </si>
  <si>
    <t xml:space="preserve">Bazalgette Tunnel Ltd (also trading as 'Tideway') . </t>
  </si>
  <si>
    <t>Thames Tideway Tunnel</t>
  </si>
  <si>
    <t xml:space="preserve">Construction of a new 25km sewer tunnel. Starting in West London, the main tunnel generally follows the route of the River Thames to Limehouse, where it then continues north-east to Abbey Mills Pumping Station near Stratford. There, it will connect to the Lee Tunnel to transfer the sewage to Beckton Sewage Treatment Works. On 4 June 2014, Ministers made a Specification Notice under the Water Industry (Specified Infrastructure Projects) (English Undertakers) Regulations 2013 requiring Thames Water to procure an independent infrastructure provider to finance and construct the Thames Tideway Tunnel, that would deliver environmental improvements to the River Thames and to bring the UK into compliance with the European Directive.
The Secretaries of State for Environment, Food and Rural Affairs and for Communities and Local Government granted development consent for the Tunnel in September 2014.   Ofwat awarded the licence to finance and deliver the Tunnel to Bazalgette Tunnel Ltd (known as Tideway) and the Secretary of State signed a Government Support Package with Bazalgette Tunnel Ltd in August 2015. This concluded the development, planning and procurement phase of the project.  The project has now moved into the construction phase. In August 2017, the project exited the Government's Major Project Programme. </t>
  </si>
  <si>
    <t>Tideway data is sourced from  Annex A (p96 or 129) of Tideway's  Licence from Ofwat. This is from:  
http://www.ofwat.gov.uk/publication/project-licence-bazalgette-tunnel-limited/ 
http://9208a6bdb79020ec0337-99614e491dc8efff25f017339872a32a.r86.cf3.rackcdn.com/wp-content/uploads/2015/10/lic_lic_baz.pdf 
TWUL financial data is sourced directly from TWUL. 
http://www.thamestidewaytunnel.co.uk/</t>
  </si>
  <si>
    <t xml:space="preserve">Thames Water Utilities Ltd (TWUL) have solely funded about £893m of the project up to and including financial year 14/15. Since August 2015 the Infrastructure Provider 'Tideway' has subsequently funded and will continue to fund the majority of the project (overall £3.144Bn Capital expenditure, in 2014/15 prices). 
TWUL's financial interests will continue throughout the project following its continued construction programme to integrate the Tideway Tunnel and the existing network (overall £1.019bn capital expenditure, in 2014/15 prices)
Date in Service of 2023 relates to construction of the Tunnel by Dec 2023, with system acceptance by Dec 2027.
The £-350m figure in 2023/24, reflects proposed land/property sales by TWUL. 
As of August 2017, the project has now exited the Government's Major Project Programme.  </t>
  </si>
  <si>
    <t>Surrey County Council</t>
  </si>
  <si>
    <t>Quest Waste Disposal Project</t>
  </si>
  <si>
    <t xml:space="preserve">The infrastructure consists of an anaerobic digestion (AD) plant and a gasification plant to be developed within a new Eco-Park at Charlton Lane, Shepperton.  </t>
  </si>
  <si>
    <t>Derby City Council and Derbyshire County Council</t>
  </si>
  <si>
    <t>Derbyshire PPP Waste Management Project</t>
  </si>
  <si>
    <t>The new EfW in South Derby is being developed by Derby City Council and Derbyshire County Councils in partnership with Interserve plc and Shanks Group plc. The Waste processing centre will combine recycling capacity with an advanced gasification plant capable of generating power for up to 14,000 homes in the city.</t>
  </si>
  <si>
    <t>Gloucestershire County Council</t>
  </si>
  <si>
    <t>Gloucestershire County Council Waste Management project</t>
  </si>
  <si>
    <t>The project is an Energy from Waste (EfW) facility with a capacity of 190,000 tonnes per annum, to be constructed at the Authority's Javelin Park site just off the M5 in Gloucestershire, by Urbaser/Balfour Beatty.</t>
  </si>
  <si>
    <t>Hertfordshire County Council</t>
  </si>
  <si>
    <t>Hertfordshire Waste Management Project</t>
  </si>
  <si>
    <t>Proposed development of a new high efficiency Energy Recovery Facility in Hertfordshire at Rye House, Hoddesdon. Designed to treat all of Hertfordshire’s residual local authority collected waste, the facility would generate low carbon electricity.</t>
  </si>
  <si>
    <t>Milton Keynes Council</t>
  </si>
  <si>
    <t>Milton Keynes Waste Management Project</t>
  </si>
  <si>
    <t>The EfW which is being designed, built and operated by AmeyCespa on behalf of Milton Keynes Council. The plant will process non-recyclable and non-hazardous household waste using gasification technology. This waste will be converted into a syngas using partial combustion heat to free hydrogen and carbon. This will produce high temperature steam capable of generating 7MW of electricity. It is expected to be completed in 2016</t>
  </si>
  <si>
    <t>South London Waste Partnership</t>
  </si>
  <si>
    <t>Waste Management Procurement</t>
  </si>
  <si>
    <t>The plant forms part of Viridor's 25-year contract with the South London Waste Partnership signed in November 2012.  It is expected that the plant could begin treating waste by around 2017.</t>
  </si>
  <si>
    <t>North Yorkshire County Council &amp; City of York Council</t>
  </si>
  <si>
    <t>Waste Management Project</t>
  </si>
  <si>
    <t>The PPP project is being developed by North Yorkshire County Council and City of York Council alongside sponsors AmeyCespa for the construction of and Energy from Waste (EfW) facility.</t>
  </si>
  <si>
    <t>Yorkshire and The Humber</t>
  </si>
  <si>
    <t>Region</t>
  </si>
  <si>
    <t>Deflator calcs</t>
  </si>
  <si>
    <t>Deflator Year</t>
  </si>
  <si>
    <t>2005/06</t>
  </si>
  <si>
    <t>2006/07</t>
  </si>
  <si>
    <t>2007/08</t>
  </si>
  <si>
    <t>2008/09</t>
  </si>
  <si>
    <t>2010/11</t>
  </si>
  <si>
    <t>Post 2021/22</t>
  </si>
  <si>
    <t>2029/30</t>
  </si>
  <si>
    <t>2030/31</t>
  </si>
  <si>
    <t>Post 2031/32</t>
  </si>
  <si>
    <t>NICP 2017: 2016/17 constant</t>
  </si>
  <si>
    <t>VALUES FOR INDEX FORMULA</t>
  </si>
  <si>
    <t>Source: https://www.gov.uk/government/statistics/gdp-deflators-at-market-prices-and-money-gdp-september-2017-quarterly-national-accounts-september-2017</t>
  </si>
  <si>
    <t>GDP DEFLATORS AT MARKET PRICES, AND MONEY GDP</t>
  </si>
  <si>
    <t>Outturn data are the latest National Accounts figures from ONS - last updated 29 September 2017.</t>
  </si>
  <si>
    <t>Forecast data are consistent with OBR Spring Budget 2017 EFO data as at 8 March 2017</t>
  </si>
  <si>
    <t>Financial year</t>
  </si>
  <si>
    <t>Calendar year</t>
  </si>
  <si>
    <t xml:space="preserve">GDP deflator at market prices </t>
  </si>
  <si>
    <t>Money GDP (3), (4)</t>
  </si>
  <si>
    <t>Money GDP (3)</t>
  </si>
  <si>
    <t>2016-17 = 100</t>
  </si>
  <si>
    <t>per cent change on previous year</t>
  </si>
  <si>
    <t>Cash £ million
Seasonally Adjusted</t>
  </si>
  <si>
    <t>2016 = 100</t>
  </si>
  <si>
    <t>Cash £ million
Non-Seasonally Adjusted</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</si>
  <si>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</si>
  <si>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</si>
  <si>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</si>
  <si>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</si>
  <si>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</si>
  <si>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</si>
  <si>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</si>
  <si>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</si>
  <si>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</si>
  <si>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</si>
  <si>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</si>
  <si>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</si>
  <si>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</si>
  <si>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</si>
  <si>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</si>
  <si>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</si>
  <si>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</si>
  <si>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</si>
  <si>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</si>
  <si>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</si>
  <si>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</si>
  <si>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</si>
  <si>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</si>
  <si>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</si>
  <si>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</si>
  <si>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</si>
  <si>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</si>
  <si>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</si>
  <si>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</si>
  <si>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</si>
  <si>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</si>
  <si>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</si>
  <si>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</si>
  <si>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</si>
  <si>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</si>
  <si>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</si>
  <si>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</si>
  <si>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</si>
  <si>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</si>
  <si>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</si>
  <si>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</si>
  <si>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</si>
  <si>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</si>
  <si>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</si>
  <si>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</si>
  <si>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</si>
  <si>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</si>
  <si>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</si>
  <si>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</si>
  <si>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</si>
  <si>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2017 (1), (2)</t>
  </si>
  <si>
    <t>2018 (1), (2)</t>
  </si>
  <si>
    <t>2019 (1), (2)</t>
  </si>
  <si>
    <t>2020 (1), (2)</t>
  </si>
  <si>
    <t>2021 (1), (2)</t>
  </si>
  <si>
    <t>2021/23</t>
  </si>
  <si>
    <t>2022 (1), (2)</t>
  </si>
  <si>
    <t>2023 (1), (2)</t>
  </si>
  <si>
    <t>2021/25</t>
  </si>
  <si>
    <t>2024 (1), (2)</t>
  </si>
  <si>
    <t>2021/26</t>
  </si>
  <si>
    <t>2025 (1), (2)</t>
  </si>
  <si>
    <t>2021/27</t>
  </si>
  <si>
    <t>2026 (1), (2)</t>
  </si>
  <si>
    <t>2027 (1), (2)</t>
  </si>
  <si>
    <t>Sources and footnotes:</t>
  </si>
  <si>
    <t>GDP Deflator:</t>
  </si>
  <si>
    <t>Financial years 1955-56 to 2016-17 taken from ONS series L8GG in data tables: Table N.</t>
  </si>
  <si>
    <t>https://www.ons.gov.uk/file?uri=/economy/grossdomesticproductgdp/datasets/ukquarterlynationalaccountsdatatables/current/ukquarterlynationalaccountsdatatables.xls</t>
  </si>
  <si>
    <t>Calendar years 1955 to 2016 taken from ONS series MNF2 in data tables: Table O.</t>
  </si>
  <si>
    <t>For years 2017-18 to 2021-22 (2016 to 2021): taken from Office for Budgetary Responsibility (OBR) forecasts for GDP deflator increases as of the Spring Budget 2017, Economic and Fiscal Outlook (EFO) supplementary tables.</t>
  </si>
  <si>
    <t>http://budgetresponsibility.org.uk/download/march-2017-economic-and-fiscal-outlook-supplementary-economy-tables/</t>
  </si>
  <si>
    <t>Money GDP:</t>
  </si>
  <si>
    <t>For years 1955-56 to 2016-17 (1955 to 2016): ONS data for money GDP not seasonally adjusted series BKTL in data tables: Table N.</t>
  </si>
  <si>
    <t>For years 1955-56 to 2016-17: ONS data for money GDP seasonally adjusted series YBHA in data tables: Table N.</t>
  </si>
  <si>
    <t>For years 2017-18 to 2021-22 (2017 to 2021): OBR forecasts for money GDP as of the Spring Budget 2017</t>
  </si>
  <si>
    <t>Footnotes:</t>
  </si>
  <si>
    <t>1)</t>
  </si>
  <si>
    <t>For years 2017-18 to 2021-22 (2017 to 2021), this presentation only shows percentage changes in line with OBR data as of the Spring Budget 2017.</t>
  </si>
  <si>
    <t>2)</t>
  </si>
  <si>
    <t>For years 2017-18 to 2021-22 (2017 to 2021), money GDP forecasts from the OBR as  of the Spring Budget 2017.</t>
  </si>
  <si>
    <t>3)</t>
  </si>
  <si>
    <t>Non-Seasonally adjusted money GDP (BKTL) from 1955-56 to 2016-17 (1955 to 2016) consistent with ONS Quarterly National Accounts release of 29 September 2017.</t>
  </si>
  <si>
    <t>4)</t>
  </si>
  <si>
    <t>Seasonally adjusted money GDP (YBHA) from 1955-56 to 2016-17 consistent with ONS Quarterly National Accounts release of 29 September 2017.</t>
  </si>
  <si>
    <t>5)</t>
  </si>
  <si>
    <t xml:space="preserve">For further information and the 'User's Guide' to these series, please visit the following page on the GOV.UK website at: </t>
  </si>
  <si>
    <t>https://www.gov.uk/government/publications/gross-domestic-product-gdp-deflators-user-guide</t>
  </si>
  <si>
    <t>6)</t>
  </si>
  <si>
    <t xml:space="preserve">For practical examples of how to use the GDP deflator series, please visit the following page on the GOV.UK website at: </t>
  </si>
  <si>
    <t>https://www.gov.uk/government/publications/how-to-use-the-gdp-deflator-series-practical-examples</t>
  </si>
  <si>
    <t>Sector of economy - general</t>
  </si>
  <si>
    <t>Sector of economy - specific</t>
  </si>
  <si>
    <t>Sector of economy - specific subgroup</t>
  </si>
  <si>
    <t>Partner agency for project, if appliccable</t>
  </si>
  <si>
    <t>Total capital expenditure on project from public sources</t>
  </si>
  <si>
    <t>Total capital expenditure on project from all sources</t>
  </si>
  <si>
    <t>Whether figures are in nominal or constant (real) terms</t>
  </si>
  <si>
    <t>For constant terms funding, the base year for deflation</t>
  </si>
  <si>
    <t>Whether subject to specific regulations</t>
  </si>
  <si>
    <t>National Infrastructure and Construction Pipeline additional notes</t>
  </si>
  <si>
    <t>Yorkshire and Humberside</t>
  </si>
  <si>
    <t>Yorks &amp; the Humber</t>
  </si>
  <si>
    <t xml:space="preserve"> North East</t>
  </si>
  <si>
    <t xml:space="preserve"> North West</t>
  </si>
  <si>
    <t xml:space="preserve"> Scotland</t>
  </si>
  <si>
    <t xml:space="preserve">   </t>
  </si>
  <si>
    <t xml:space="preserve"> 255.316  </t>
  </si>
  <si>
    <t xml:space="preserve"> 2.17  </t>
  </si>
  <si>
    <t>MYE2: Population estimates: Persons by single year of age and sex for local authorities in the UK, mid-2017</t>
  </si>
  <si>
    <t>Code</t>
  </si>
  <si>
    <t>Name</t>
  </si>
  <si>
    <r>
      <t>Geography</t>
    </r>
    <r>
      <rPr>
        <b/>
        <vertAlign val="superscript"/>
        <sz val="8"/>
        <rFont val="Arial"/>
        <family val="2"/>
      </rPr>
      <t>1</t>
    </r>
  </si>
  <si>
    <t>All ages</t>
  </si>
  <si>
    <t>K02000001</t>
  </si>
  <si>
    <t>UNITED KINGDOM</t>
  </si>
  <si>
    <t>Country</t>
  </si>
  <si>
    <t>K03000001</t>
  </si>
  <si>
    <t>GREAT BRITAIN</t>
  </si>
  <si>
    <t>K04000001</t>
  </si>
  <si>
    <t>ENGLAND AND WALES</t>
  </si>
  <si>
    <t>E92000001</t>
  </si>
  <si>
    <t>ENGLAND</t>
  </si>
  <si>
    <t>E12000001</t>
  </si>
  <si>
    <t>NORTH EAST</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</si>
  <si>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</si>
  <si>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</si>
  <si>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</si>
  <si>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</si>
  <si>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</si>
  <si>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</si>
  <si>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</si>
  <si>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</si>
  <si>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</si>
  <si>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</si>
  <si>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</si>
  <si>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</si>
  <si>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</si>
  <si>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</si>
  <si>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</si>
  <si>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</si>
  <si>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</si>
  <si>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</si>
  <si>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</si>
  <si>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</si>
  <si>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</si>
  <si>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</si>
  <si>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</si>
  <si>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</si>
  <si>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</si>
  <si>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</si>
  <si>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</si>
  <si>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</si>
  <si>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</si>
  <si>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</si>
  <si>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</si>
  <si>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</si>
  <si>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</si>
  <si>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</si>
  <si>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</si>
  <si>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</si>
  <si>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</si>
  <si>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</si>
  <si>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</si>
  <si>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</si>
  <si>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</si>
  <si>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</si>
  <si>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</si>
  <si>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</si>
  <si>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</si>
  <si>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</si>
  <si>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</si>
  <si>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</si>
  <si>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</si>
  <si>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</si>
  <si>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</si>
  <si>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</si>
  <si>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</si>
  <si>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</si>
  <si>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</si>
  <si>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</si>
  <si>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</si>
  <si>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</si>
  <si>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</si>
  <si>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</si>
  <si>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</si>
  <si>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</si>
  <si>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</si>
  <si>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</si>
  <si>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</si>
  <si>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</si>
  <si>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</si>
  <si>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</si>
  <si>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</si>
  <si>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</si>
  <si>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</si>
  <si>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</si>
  <si>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</si>
  <si>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</si>
  <si>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</si>
  <si>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</si>
  <si>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</si>
  <si>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</si>
  <si>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</si>
  <si>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</si>
  <si>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</si>
  <si>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</si>
  <si>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</si>
  <si>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</si>
  <si>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</si>
  <si>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</si>
  <si>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</si>
  <si>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</si>
  <si>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</si>
  <si>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</si>
  <si>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</si>
  <si>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</si>
  <si>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</si>
  <si>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</si>
  <si>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</si>
  <si>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</si>
  <si>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</si>
  <si>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</si>
  <si>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</si>
  <si>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</si>
  <si>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</si>
  <si>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</si>
  <si>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</si>
  <si>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</si>
  <si>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</si>
  <si>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</si>
  <si>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</si>
  <si>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</si>
  <si>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</si>
  <si>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</si>
  <si>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</si>
  <si>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</si>
  <si>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</si>
  <si>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</si>
  <si>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</si>
  <si>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</si>
  <si>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</si>
  <si>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</si>
  <si>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</si>
  <si>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</si>
  <si>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</si>
  <si>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</si>
  <si>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</si>
  <si>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</si>
  <si>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</si>
  <si>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</si>
  <si>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</si>
  <si>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</si>
  <si>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</si>
  <si>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</si>
  <si>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</si>
  <si>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</si>
  <si>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</si>
  <si>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</si>
  <si>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</si>
  <si>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</si>
  <si>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</si>
  <si>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</si>
  <si>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</si>
  <si>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</si>
  <si>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</si>
  <si>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</si>
  <si>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</si>
  <si>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</si>
  <si>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</si>
  <si>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</si>
  <si>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</si>
  <si>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</si>
  <si>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</si>
  <si>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</si>
  <si>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</si>
  <si>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</si>
  <si>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</si>
  <si>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Rotherham</t>
  </si>
  <si>
    <t>E08000019</t>
  </si>
  <si>
    <t>Sheffield</t>
  </si>
  <si>
    <t>E11000006</t>
  </si>
  <si>
    <t>West Yorkshire (Met County)</t>
  </si>
  <si>
    <t>E08000032</t>
  </si>
  <si>
    <t>Bradford</t>
  </si>
  <si>
    <t>E08000033</t>
  </si>
  <si>
    <t>Calderdale</t>
  </si>
  <si>
    <t>E08000034</t>
  </si>
  <si>
    <t>E08000035</t>
  </si>
  <si>
    <t>Leeds</t>
  </si>
  <si>
    <t>E08000036</t>
  </si>
  <si>
    <t>Wakefield</t>
  </si>
  <si>
    <t>E12000004</t>
  </si>
  <si>
    <t>EAST MIDLANDS</t>
  </si>
  <si>
    <t>E06000015</t>
  </si>
  <si>
    <t>Derby</t>
  </si>
  <si>
    <t>E06000016</t>
  </si>
  <si>
    <t>Leicester</t>
  </si>
  <si>
    <t>E06000018</t>
  </si>
  <si>
    <t>Nottingham</t>
  </si>
  <si>
    <t>E06000017</t>
  </si>
  <si>
    <t>Rutland</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</si>
  <si>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</si>
  <si>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</si>
  <si>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</si>
  <si>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</si>
  <si>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</si>
  <si>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</si>
  <si>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</si>
  <si>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</si>
  <si>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</si>
  <si>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</si>
  <si>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</si>
  <si>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</si>
  <si>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</si>
  <si>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</si>
  <si>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</si>
  <si>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</si>
  <si>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</si>
  <si>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</si>
  <si>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</si>
  <si>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</si>
  <si>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</si>
  <si>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</si>
  <si>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</si>
  <si>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</si>
  <si>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</si>
  <si>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</si>
  <si>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</si>
  <si>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</si>
  <si>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</si>
  <si>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</si>
  <si>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</si>
  <si>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</si>
  <si>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</si>
  <si>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</si>
  <si>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</si>
  <si>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</si>
  <si>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</si>
  <si>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</si>
  <si>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</si>
  <si>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</si>
  <si>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</si>
  <si>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</si>
  <si>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</si>
  <si>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</si>
  <si>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</si>
  <si>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</si>
  <si>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</si>
  <si>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</si>
  <si>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</si>
  <si>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</si>
  <si>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</si>
  <si>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</si>
  <si>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</si>
  <si>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</si>
  <si>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</si>
  <si>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</si>
  <si>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</si>
  <si>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</si>
  <si>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</si>
  <si>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</si>
  <si>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</si>
  <si>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</si>
  <si>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</si>
  <si>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</si>
  <si>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</si>
  <si>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</si>
  <si>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</si>
  <si>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</si>
  <si>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</si>
  <si>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</si>
  <si>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</si>
  <si>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</si>
  <si>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</si>
  <si>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</si>
  <si>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</si>
  <si>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</si>
  <si>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</si>
  <si>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</si>
  <si>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</si>
  <si>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</si>
  <si>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</si>
  <si>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</si>
  <si>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</si>
  <si>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</si>
  <si>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</si>
  <si>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</si>
  <si>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</si>
  <si>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</si>
  <si>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</si>
  <si>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</si>
  <si>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</si>
  <si>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</si>
  <si>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</si>
  <si>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</si>
  <si>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</si>
  <si>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</si>
  <si>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</si>
  <si>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</si>
  <si>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</si>
  <si>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</si>
  <si>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</si>
  <si>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</si>
  <si>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</si>
  <si>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</si>
  <si>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</si>
  <si>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</si>
  <si>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</si>
  <si>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</si>
  <si>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</si>
  <si>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</si>
  <si>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</si>
  <si>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</si>
  <si>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</si>
  <si>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</si>
  <si>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</si>
  <si>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</si>
  <si>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</si>
  <si>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</si>
  <si>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</si>
  <si>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</si>
  <si>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</si>
  <si>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</si>
  <si>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</si>
  <si>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</si>
  <si>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</si>
  <si>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</si>
  <si>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</si>
  <si>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</si>
  <si>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</si>
  <si>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</si>
  <si>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</si>
  <si>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</si>
  <si>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</si>
  <si>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</si>
  <si>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</si>
  <si>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</si>
  <si>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</si>
  <si>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</si>
  <si>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</si>
  <si>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</si>
  <si>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</si>
  <si>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</si>
  <si>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</si>
  <si>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</si>
  <si>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</si>
  <si>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</si>
  <si>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</si>
  <si>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</si>
  <si>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</si>
  <si>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</si>
  <si>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</si>
  <si>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</si>
  <si>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</si>
  <si>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</si>
  <si>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</si>
  <si>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</si>
  <si>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</si>
  <si>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</si>
  <si>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</si>
  <si>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</si>
  <si>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</si>
  <si>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</si>
  <si>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</si>
  <si>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</si>
  <si>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</si>
  <si>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</si>
  <si>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E07000009</t>
  </si>
  <si>
    <t>East Cambridgeshire</t>
  </si>
  <si>
    <t>E07000010</t>
  </si>
  <si>
    <t>Fenland</t>
  </si>
  <si>
    <t>E07000011</t>
  </si>
  <si>
    <t>Huntingdonshire</t>
  </si>
  <si>
    <t>E07000012</t>
  </si>
  <si>
    <t>South Cambridgeshire</t>
  </si>
  <si>
    <t>E10000012</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</si>
  <si>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</si>
  <si>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</si>
  <si>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</si>
  <si>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</si>
  <si>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</si>
  <si>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</si>
  <si>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</si>
  <si>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</si>
  <si>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</si>
  <si>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</si>
  <si>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</si>
  <si>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</si>
  <si>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</si>
  <si>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</si>
  <si>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</si>
  <si>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</si>
  <si>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</si>
  <si>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</si>
  <si>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</si>
  <si>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</si>
  <si>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</si>
  <si>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</si>
  <si>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</si>
  <si>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</si>
  <si>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</si>
  <si>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</si>
  <si>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</si>
  <si>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</si>
  <si>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</si>
  <si>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</si>
  <si>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</si>
  <si>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</si>
  <si>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</si>
  <si>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</si>
  <si>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</si>
  <si>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</si>
  <si>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</si>
  <si>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</si>
  <si>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</si>
  <si>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</si>
  <si>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</si>
  <si>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</si>
  <si>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</si>
  <si>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</si>
  <si>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</si>
  <si>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</si>
  <si>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</si>
  <si>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</si>
  <si>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</si>
  <si>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</si>
  <si>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</si>
  <si>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</si>
  <si>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</si>
  <si>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</si>
  <si>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</si>
  <si>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</si>
  <si>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</si>
  <si>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</si>
  <si>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</si>
  <si>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</si>
  <si>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</si>
  <si>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E07000200</t>
  </si>
  <si>
    <t>Babergh</t>
  </si>
  <si>
    <t>E07000201</t>
  </si>
  <si>
    <t>Forest Heath</t>
  </si>
  <si>
    <t>E07000202</t>
  </si>
  <si>
    <t>Ipswich</t>
  </si>
  <si>
    <t>E07000203</t>
  </si>
  <si>
    <t>Mid Suffolk</t>
  </si>
  <si>
    <t>E07000204</t>
  </si>
  <si>
    <t>St Edmundsbury</t>
  </si>
  <si>
    <t>E07000205</t>
  </si>
  <si>
    <t>Suffolk Coastal</t>
  </si>
  <si>
    <t>E07000206</t>
  </si>
  <si>
    <t>Waveney</t>
  </si>
  <si>
    <t>E12000007</t>
  </si>
  <si>
    <t>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</si>
  <si>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</si>
  <si>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</si>
  <si>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</si>
  <si>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</si>
  <si>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</si>
  <si>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</si>
  <si>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</si>
  <si>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</si>
  <si>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</si>
  <si>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</si>
  <si>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</si>
  <si>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</si>
  <si>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</si>
  <si>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</si>
  <si>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</si>
  <si>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</si>
  <si>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</si>
  <si>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</si>
  <si>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</si>
  <si>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</si>
  <si>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</si>
  <si>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</si>
  <si>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</si>
  <si>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</si>
  <si>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</si>
  <si>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</si>
  <si>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</si>
  <si>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</si>
  <si>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</si>
  <si>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</si>
  <si>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</si>
  <si>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</si>
  <si>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</si>
  <si>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</si>
  <si>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</si>
  <si>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</si>
  <si>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</si>
  <si>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</si>
  <si>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</si>
  <si>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</si>
  <si>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</si>
  <si>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</si>
  <si>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</si>
  <si>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</si>
  <si>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</si>
  <si>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</si>
  <si>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</si>
  <si>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</si>
  <si>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</si>
  <si>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</si>
  <si>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</si>
  <si>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</si>
  <si>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</si>
  <si>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</si>
  <si>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</si>
  <si>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</si>
  <si>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</si>
  <si>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</si>
  <si>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</si>
  <si>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</si>
  <si>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</si>
  <si>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</si>
  <si>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</si>
  <si>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</si>
  <si>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</si>
  <si>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</si>
  <si>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</si>
  <si>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</si>
  <si>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</si>
  <si>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</si>
  <si>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</si>
  <si>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</si>
  <si>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</si>
  <si>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</si>
  <si>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</si>
  <si>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</si>
  <si>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</si>
  <si>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</si>
  <si>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</si>
  <si>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</si>
  <si>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</si>
  <si>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</si>
  <si>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</si>
  <si>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</si>
  <si>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</si>
  <si>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</si>
  <si>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</si>
  <si>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</si>
  <si>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</si>
  <si>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</si>
  <si>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</si>
  <si>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</si>
  <si>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</si>
  <si>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E10000002</t>
  </si>
  <si>
    <t>Buckinghamshire</t>
  </si>
  <si>
    <t>E07000004</t>
  </si>
  <si>
    <t>Aylesbury Vale</t>
  </si>
  <si>
    <t>E07000005</t>
  </si>
  <si>
    <t>Chiltern</t>
  </si>
  <si>
    <t>E07000006</t>
  </si>
  <si>
    <t>South Bucks</t>
  </si>
  <si>
    <t>E07000007</t>
  </si>
  <si>
    <t>Wycombe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</si>
  <si>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</si>
  <si>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</si>
  <si>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</si>
  <si>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</si>
  <si>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</si>
  <si>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</si>
  <si>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</si>
  <si>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</si>
  <si>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</si>
  <si>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</si>
  <si>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</si>
  <si>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</si>
  <si>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</si>
  <si>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</si>
  <si>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</si>
  <si>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</si>
  <si>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</si>
  <si>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</si>
  <si>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</si>
  <si>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</si>
  <si>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</si>
  <si>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</si>
  <si>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</si>
  <si>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</si>
  <si>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</si>
  <si>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</si>
  <si>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</si>
  <si>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</si>
  <si>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</si>
  <si>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</si>
  <si>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</si>
  <si>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</si>
  <si>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</si>
  <si>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</si>
  <si>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</si>
  <si>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</si>
  <si>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</si>
  <si>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</si>
  <si>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</si>
  <si>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</si>
  <si>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</si>
  <si>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</si>
  <si>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</si>
  <si>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</si>
  <si>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</si>
  <si>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</si>
  <si>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</si>
  <si>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</si>
  <si>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</si>
  <si>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</si>
  <si>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</si>
  <si>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</si>
  <si>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</si>
  <si>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</si>
  <si>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</si>
  <si>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</si>
  <si>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</si>
  <si>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</si>
  <si>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</si>
  <si>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</si>
  <si>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</si>
  <si>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</si>
  <si>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</si>
  <si>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</si>
  <si>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</si>
  <si>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</si>
  <si>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</si>
  <si>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</si>
  <si>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</si>
  <si>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</si>
  <si>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</si>
  <si>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</si>
  <si>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</si>
  <si>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</si>
  <si>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</si>
  <si>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</si>
  <si>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</si>
  <si>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</si>
  <si>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</si>
  <si>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</si>
  <si>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</si>
  <si>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</si>
  <si>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</si>
  <si>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</si>
  <si>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</si>
  <si>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</si>
  <si>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</si>
  <si>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</si>
  <si>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</si>
  <si>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</si>
  <si>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</si>
  <si>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</si>
  <si>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</si>
  <si>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</si>
  <si>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</si>
  <si>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</si>
  <si>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</si>
  <si>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</si>
  <si>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</si>
  <si>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</si>
  <si>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</si>
  <si>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</si>
  <si>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</si>
  <si>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</si>
  <si>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</si>
  <si>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</si>
  <si>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</si>
  <si>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</si>
  <si>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</si>
  <si>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</si>
  <si>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</si>
  <si>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</si>
  <si>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</si>
  <si>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</si>
  <si>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</si>
  <si>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</si>
  <si>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</si>
  <si>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E06000028</t>
  </si>
  <si>
    <t>Bournemouth</t>
  </si>
  <si>
    <t>E06000023</t>
  </si>
  <si>
    <t>Bristol, City of</t>
  </si>
  <si>
    <t>E06000052</t>
  </si>
  <si>
    <t>Cornwall</t>
  </si>
  <si>
    <t>E06000053</t>
  </si>
  <si>
    <t>Isles of Scilly</t>
  </si>
  <si>
    <t>E06000024</t>
  </si>
  <si>
    <t>North Somerset</t>
  </si>
  <si>
    <t>E06000026</t>
  </si>
  <si>
    <t>Plymouth</t>
  </si>
  <si>
    <t>E06000029</t>
  </si>
  <si>
    <t>Poole</t>
  </si>
  <si>
    <t>E06000025</t>
  </si>
  <si>
    <t>South Gloucestershire</t>
  </si>
  <si>
    <t>E06000030</t>
  </si>
  <si>
    <t>Swindon</t>
  </si>
  <si>
    <t>E06000027</t>
  </si>
  <si>
    <t>Torbay</t>
  </si>
  <si>
    <t>E06000054</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</si>
  <si>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</si>
  <si>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</si>
  <si>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</si>
  <si>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</si>
  <si>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</si>
  <si>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</si>
  <si>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</si>
  <si>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</si>
  <si>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</si>
  <si>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</si>
  <si>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</si>
  <si>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</si>
  <si>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</si>
  <si>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</si>
  <si>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</si>
  <si>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</si>
  <si>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</si>
  <si>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</si>
  <si>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E10000009</t>
  </si>
  <si>
    <t>Dorset</t>
  </si>
  <si>
    <t>E07000048</t>
  </si>
  <si>
    <t>Christchurch</t>
  </si>
  <si>
    <t>E07000049</t>
  </si>
  <si>
    <t>East Dorset</t>
  </si>
  <si>
    <t>E07000050</t>
  </si>
  <si>
    <t>North Dorset</t>
  </si>
  <si>
    <t>E07000051</t>
  </si>
  <si>
    <t>Purbeck</t>
  </si>
  <si>
    <t>E07000052</t>
  </si>
  <si>
    <t>West Dorset</t>
  </si>
  <si>
    <t>E07000053</t>
  </si>
  <si>
    <t>Weymouth and Portland</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</si>
  <si>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</si>
  <si>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</si>
  <si>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</si>
  <si>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</si>
  <si>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</si>
  <si>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</si>
  <si>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</si>
  <si>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</si>
  <si>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</si>
  <si>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</si>
  <si>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</si>
  <si>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</si>
  <si>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</si>
  <si>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</si>
  <si>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</si>
  <si>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</si>
  <si>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</si>
  <si>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</si>
  <si>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</si>
  <si>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</si>
  <si>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</si>
  <si>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</si>
  <si>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E07000190</t>
  </si>
  <si>
    <t>Taunton Deane</t>
  </si>
  <si>
    <t>E07000191</t>
  </si>
  <si>
    <t>West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</si>
  <si>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</si>
  <si>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</si>
  <si>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</si>
  <si>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</si>
  <si>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</si>
  <si>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</si>
  <si>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</si>
  <si>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</si>
  <si>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</si>
  <si>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</si>
  <si>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</si>
  <si>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</si>
  <si>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</si>
  <si>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</si>
  <si>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</si>
  <si>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</si>
  <si>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</si>
  <si>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</si>
  <si>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</si>
  <si>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</si>
  <si>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</si>
  <si>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</si>
  <si>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</si>
  <si>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</si>
  <si>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</si>
  <si>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</si>
  <si>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</si>
  <si>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</si>
  <si>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</si>
  <si>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</si>
  <si>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</si>
  <si>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</si>
  <si>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</si>
  <si>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</si>
  <si>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</si>
  <si>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</si>
  <si>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</si>
  <si>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</si>
  <si>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</si>
  <si>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</si>
  <si>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</si>
  <si>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</si>
  <si>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</si>
  <si>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</si>
  <si>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</si>
  <si>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</si>
  <si>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S92000003</t>
  </si>
  <si>
    <t>SCOTLAND</t>
  </si>
  <si>
    <t>S12000033</t>
  </si>
  <si>
    <t>Aberdeen City</t>
  </si>
  <si>
    <t>Council Area</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</si>
  <si>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</si>
  <si>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</si>
  <si>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</si>
  <si>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</si>
  <si>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</si>
  <si>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</si>
  <si>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</si>
  <si>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</si>
  <si>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</si>
  <si>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</si>
  <si>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</si>
  <si>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</si>
  <si>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</si>
  <si>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</si>
  <si>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</si>
  <si>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</si>
  <si>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</si>
  <si>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</si>
  <si>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</si>
  <si>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</si>
  <si>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</si>
  <si>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</si>
  <si>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</si>
  <si>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</si>
  <si>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S12000015</t>
  </si>
  <si>
    <t>Fife</t>
  </si>
  <si>
    <t>S12000046</t>
  </si>
  <si>
    <t>Glasgow City</t>
  </si>
  <si>
    <t>S12000017</t>
  </si>
  <si>
    <t>Highland</t>
  </si>
  <si>
    <t>S12000018</t>
  </si>
  <si>
    <t>Inverclyde</t>
  </si>
  <si>
    <t>S12000019</t>
  </si>
  <si>
    <t>Midlothian</t>
  </si>
  <si>
    <t>S12000020</t>
  </si>
  <si>
    <t>Moray</t>
  </si>
  <si>
    <t>S12000013</t>
  </si>
  <si>
    <t>Na h-Eileanan Siar</t>
  </si>
  <si>
    <t>S12000021</t>
  </si>
  <si>
    <t>North Ayrshire</t>
  </si>
  <si>
    <t>S12000044</t>
  </si>
  <si>
    <t>North Lanarkshire</t>
  </si>
  <si>
    <t>S12000023</t>
  </si>
  <si>
    <t>Orkney Islands</t>
  </si>
  <si>
    <t>S12000024</t>
  </si>
  <si>
    <t>Perth and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</si>
  <si>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</si>
  <si>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</si>
  <si>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</si>
  <si>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</si>
  <si>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</si>
  <si>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</si>
  <si>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</si>
  <si>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</si>
  <si>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</si>
  <si>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</si>
  <si>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</si>
  <si>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</si>
  <si>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</si>
  <si>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</si>
  <si>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</si>
  <si>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</si>
  <si>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N92000002</t>
  </si>
  <si>
    <t>NORTHERN IRELAND</t>
  </si>
  <si>
    <t>N09000001</t>
  </si>
  <si>
    <t>Antrim and Newtownabbey</t>
  </si>
  <si>
    <t>Local Government District</t>
  </si>
  <si>
    <t>N09000011</t>
  </si>
  <si>
    <t>Ards and North Down</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</si>
  <si>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</si>
  <si>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</si>
  <si>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</si>
  <si>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</si>
  <si>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</si>
  <si>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</si>
  <si>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</si>
  <si>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</si>
  <si>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</si>
  <si>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</si>
  <si>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</si>
  <si>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</si>
  <si>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</si>
  <si>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</si>
  <si>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</si>
  <si>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</si>
  <si>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</si>
  <si>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</si>
  <si>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1. Further information, on how the different tiers of administrative geography in the United Kingdom fit together, is given in the "Admin. geography hierarchy" tab and in Note 4 in the "Notes and definitions" tab.</t>
  </si>
  <si>
    <t>Source: Office for National Statistics, 28 June 2018</t>
  </si>
  <si>
    <t>Cash £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</si>
</sst>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5" formatCode="0.000"/>
    <numFmt numFmtId="166" formatCode="[$£]#,##0"/>
    <numFmt numFmtId="167" formatCode="0.0"/>
    <numFmt numFmtId="170" formatCode="&quot; &quot;#,##0.00&quot; &quot;;&quot;-&quot;#,##0.00&quot; &quot;;&quot; -&quot;00&quot; &quot;;&quot; &quot;@&quot; &quot;"/>
    <numFmt numFmtId="171" formatCode="&quot; &quot;[$£]#,##0.00&quot; &quot;;&quot;-&quot;[$£]#,##0.00&quot; &quot;;&quot; &quot;[$£]&quot;-&quot;00&quot; &quot;;&quot; &quot;@&quot; &quot;"/>
    <numFmt numFmtId="179" formatCode="&quot; &quot;#,##0.0&quot; &quot;;&quot;-&quot;#,##0.0&quot; &quot;;&quot; -&quot;00.0&quot; &quot;;&quot; &quot;@&quot; &quot;"/>
    <numFmt numFmtId="181" formatCode="&quot; &quot;#,##0.000&quot; &quot;;&quot;-&quot;#,##0.000&quot; &quot;;&quot; -&quot;00.00&quot; &quot;;&quot; &quot;@&quot; &quot;"/>
  </numFmts>
  <fonts count="30" x14ac:knownFonts="1">
    <font>
      <sz val="11"/>
      <color rgb="FF000000"/>
      <name val="Calibri"/>
      <family val="2"/>
    </font>
    <font>
      <sz val="11"/>
      <color theme="1"/>
      <name val="Calibri"/>
      <family val="2"/>
      <scheme val="minor"/>
    </font>
    <font>
      <sz val="11"/>
      <color rgb="FF000000"/>
      <name val="Calibri"/>
      <family val="2"/>
    </font>
    <font>
      <u/>
      <sz val="11"/>
      <color rgb="FF800080"/>
      <name val="Calibri"/>
      <family val="2"/>
    </font>
    <font>
      <u/>
      <sz val="11"/>
      <color rgb="FF0000FF"/>
      <name val="Calibri"/>
      <family val="2"/>
    </font>
    <font>
      <u/>
      <sz val="10"/>
      <color rgb="FF0000FF"/>
      <name val="Arial"/>
      <family val="2"/>
    </font>
    <font>
      <u/>
      <sz val="10"/>
      <color rgb="FF0000FF"/>
      <name val="Calibri"/>
      <family val="2"/>
    </font>
    <font>
      <sz val="10"/>
      <color rgb="FF000000"/>
      <name val="Arial"/>
      <family val="2"/>
    </font>
    <font>
      <sz val="12"/>
      <color rgb="FF000000"/>
      <name val="Calibri"/>
      <family val="2"/>
    </font>
    <font>
      <b/>
      <sz val="18"/>
      <color rgb="FFFF0000"/>
      <name val="Cambria"/>
      <family val="1"/>
    </font>
    <font>
      <sz val="11"/>
      <color rgb="FF000000"/>
      <name val="Cambria"/>
      <family val="1"/>
    </font>
    <font>
      <sz val="11"/>
      <color rgb="FFFF0000"/>
      <name val="Cambria"/>
      <family val="1"/>
    </font>
    <font>
      <sz val="14"/>
      <color rgb="FF000000"/>
      <name val="Cambria"/>
      <family val="1"/>
    </font>
    <font>
      <u/>
      <sz val="14"/>
      <color rgb="FF0000FF"/>
      <name val="Cambria"/>
      <family val="1"/>
    </font>
    <font>
      <i/>
      <sz val="11"/>
      <color rgb="FFFF0000"/>
      <name val="Cambria"/>
      <family val="1"/>
    </font>
    <font>
      <b/>
      <sz val="11"/>
      <color rgb="FF000000"/>
      <name val="Calibri"/>
      <family val="2"/>
    </font>
    <font>
      <i/>
      <sz val="11"/>
      <color rgb="FF000000"/>
      <name val="Calibri"/>
      <family val="2"/>
    </font>
    <font>
      <b/>
      <u/>
      <sz val="12"/>
      <color rgb="FF000000"/>
      <name val="Calibri"/>
      <family val="2"/>
    </font>
    <font>
      <sz val="11"/>
      <color rgb="FFFF0000"/>
      <name val="Calibri"/>
      <family val="2"/>
    </font>
    <font>
      <sz val="18"/>
      <name val="Cambria"/>
      <family val="1"/>
    </font>
    <font>
      <sz val="14"/>
      <name val="Cambria"/>
      <family val="1"/>
    </font>
    <font>
      <b/>
      <sz val="11"/>
      <color rgb="FF000000"/>
      <name val="Cambria"/>
      <family val="1"/>
    </font>
    <font>
      <u/>
      <sz val="10"/>
      <color indexed="12"/>
      <name val="MS Sans Serif"/>
      <family val="2"/>
    </font>
    <font>
      <u/>
      <sz val="10"/>
      <color indexed="12"/>
      <name val="Arial"/>
      <family val="2"/>
    </font>
    <font>
      <b/>
      <sz val="10"/>
      <name val="Arial"/>
      <family val="2"/>
    </font>
    <font>
      <sz val="10"/>
      <name val="Arial"/>
      <family val="2"/>
    </font>
    <font>
      <b/>
      <sz val="8"/>
      <name val="Arial"/>
      <family val="2"/>
    </font>
    <font>
      <sz val="10"/>
      <name val="MS Sans Serif"/>
      <family val="2"/>
    </font>
    <font>
      <b/>
      <vertAlign val="superscript"/>
      <sz val="8"/>
      <name val="Arial"/>
      <family val="2"/>
    </font>
    <font>
      <sz val="8"/>
      <color theme="1"/>
      <name val="Arial"/>
      <family val="2"/>
    </font>
  </fonts>
  <fills count="7">
    <fill>
      <patternFill patternType="none"/>
    </fill>
    <fill>
      <patternFill patternType="gray125"/>
    </fill>
    <fill>
      <patternFill patternType="solid">
        <fgColor rgb="FFA5BAD7"/>
        <bgColor rgb="FFA5BAD7"/>
      </patternFill>
    </fill>
    <fill>
      <patternFill patternType="solid">
        <fgColor rgb="FFFFFFFF"/>
        <bgColor rgb="FFFFFFFF"/>
      </patternFill>
    </fill>
    <fill>
      <patternFill patternType="solid">
        <fgColor rgb="FF84A2CD"/>
        <bgColor rgb="FF84A2CD"/>
      </patternFill>
    </fill>
    <fill>
      <patternFill patternType="solid">
        <fgColor rgb="FFDCE6F1"/>
        <bgColor rgb="FFDCE6F1"/>
      </patternFill>
    </fill>
    <fill>
      <patternFill patternType="solid">
        <fgColor theme="4" tint="0.59999389629810485"/>
        <bgColor indexed="64"/>
      </patternFill>
    </fill>
  </fills>
  <borders count="9">
    <border>
      <left/>
      <right/>
      <top/>
      <bottom/>
      <diagonal/>
    </border>
    <border>
      <left style="thin">
        <color rgb="FFFFFFFF"/>
      </left>
      <right/>
      <top/>
      <bottom/>
      <diagonal/>
    </border>
    <border>
      <left/>
      <right/>
      <top style="thin">
        <color rgb="FFFFFFFF"/>
      </top>
      <bottom/>
      <diagonal/>
    </border>
    <border>
      <left style="thin">
        <color rgb="FFFFFFFF"/>
      </left>
      <right/>
      <top style="thin">
        <color rgb="FFFFFFFF"/>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0">
    <xf numFmtId="0" fontId="0" fillId="0" borderId="0"/>
    <xf numFmtId="170" fontId="2" fillId="0" borderId="0" applyFont="0" applyFill="0" applyBorder="0" applyAlignment="0" applyProtection="0"/>
    <xf numFmtId="171" fontId="2" fillId="0" borderId="0" applyFon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0" fontId="8" fillId="0" borderId="0" applyNumberFormat="0" applyBorder="0" applyProtection="0"/>
    <xf numFmtId="0" fontId="1" fillId="0" borderId="0"/>
    <xf numFmtId="0" fontId="22" fillId="0" borderId="0" applyNumberFormat="0" applyFill="0" applyBorder="0" applyAlignment="0" applyProtection="0"/>
    <xf numFmtId="0" fontId="23" fillId="0" borderId="0" applyNumberFormat="0" applyFill="0" applyBorder="0" applyAlignment="0" applyProtection="0">
      <alignment vertical="top"/>
      <protection locked="0"/>
    </xf>
    <xf numFmtId="0" fontId="22" fillId="0" borderId="0" applyNumberFormat="0" applyFill="0" applyBorder="0" applyAlignment="0" applyProtection="0"/>
    <xf numFmtId="0" fontId="27" fillId="0" borderId="0"/>
    <xf numFmtId="0" fontId="25" fillId="0" borderId="0"/>
    <xf numFmtId="0" fontId="25" fillId="0" borderId="0"/>
    <xf numFmtId="0" fontId="27" fillId="0" borderId="0"/>
  </cellStyleXfs>
  <cellXfs count="62">
    <xf numFmtId="0" fontId="0" fillId="0" borderId="0" xfId="0"/>
    <xf numFmtId="0" fontId="9" fillId="0" borderId="0" xfId="0" applyFont="1" applyAlignment="1">
      <alignment horizontal="center" vertical="center" wrapText="1"/>
    </xf>
    <xf numFmtId="0" fontId="10" fillId="3" borderId="0" xfId="0" applyFont="1" applyFill="1" applyAlignment="1">
      <alignment vertical="center"/>
    </xf>
    <xf numFmtId="0" fontId="10" fillId="0" borderId="0" xfId="0" applyFont="1" applyAlignment="1">
      <alignment vertical="center"/>
    </xf>
    <xf numFmtId="0" fontId="11" fillId="3" borderId="0" xfId="0" applyFont="1" applyFill="1" applyAlignment="1">
      <alignment vertical="center"/>
    </xf>
    <xf numFmtId="0" fontId="9" fillId="3" borderId="0" xfId="0" applyFont="1" applyFill="1" applyAlignment="1">
      <alignment horizontal="center" vertical="center" wrapText="1"/>
    </xf>
    <xf numFmtId="0" fontId="12" fillId="3" borderId="0" xfId="0" applyFont="1" applyFill="1" applyAlignment="1">
      <alignment horizontal="center" vertical="center" wrapText="1"/>
    </xf>
    <xf numFmtId="0" fontId="13" fillId="0" borderId="0" xfId="7" applyFont="1" applyAlignment="1">
      <alignment horizontal="center" vertical="center"/>
    </xf>
    <xf numFmtId="0" fontId="0" fillId="3" borderId="0" xfId="0" applyFill="1" applyAlignment="1">
      <alignment horizontal="center"/>
    </xf>
    <xf numFmtId="0" fontId="14" fillId="3" borderId="0" xfId="0" applyFont="1" applyFill="1" applyAlignment="1">
      <alignment vertical="center"/>
    </xf>
    <xf numFmtId="0" fontId="15" fillId="0" borderId="0" xfId="0" applyFont="1"/>
    <xf numFmtId="0" fontId="0" fillId="0" borderId="0" xfId="0" applyAlignment="1">
      <alignment horizontal="center" vertical="center"/>
    </xf>
    <xf numFmtId="0" fontId="15" fillId="4" borderId="0" xfId="0" applyFont="1" applyFill="1" applyAlignment="1">
      <alignment horizontal="center" vertical="center" wrapText="1"/>
    </xf>
    <xf numFmtId="0" fontId="15" fillId="4" borderId="1" xfId="0" applyFont="1" applyFill="1" applyBorder="1" applyAlignment="1">
      <alignment horizontal="center" vertical="center" wrapText="1"/>
    </xf>
    <xf numFmtId="170" fontId="15" fillId="4" borderId="1" xfId="1" applyFont="1" applyFill="1" applyBorder="1" applyAlignment="1">
      <alignment horizontal="center" vertical="center" wrapText="1"/>
    </xf>
    <xf numFmtId="49" fontId="0" fillId="5" borderId="2" xfId="0" applyNumberFormat="1" applyFill="1" applyBorder="1" applyAlignment="1">
      <alignment wrapText="1"/>
    </xf>
    <xf numFmtId="49" fontId="0" fillId="5" borderId="3" xfId="0" applyNumberFormat="1" applyFill="1" applyBorder="1" applyAlignment="1">
      <alignment wrapText="1"/>
    </xf>
    <xf numFmtId="0" fontId="0" fillId="5" borderId="3" xfId="0" applyFill="1" applyBorder="1" applyAlignment="1">
      <alignment horizontal="left"/>
    </xf>
    <xf numFmtId="170" fontId="2" fillId="5" borderId="3" xfId="1" applyFill="1" applyBorder="1" applyAlignment="1">
      <alignment horizontal="right"/>
    </xf>
    <xf numFmtId="0" fontId="0" fillId="5" borderId="3" xfId="0" applyFill="1" applyBorder="1"/>
    <xf numFmtId="14" fontId="0" fillId="5" borderId="3" xfId="0" applyNumberFormat="1" applyFill="1" applyBorder="1" applyAlignment="1">
      <alignment horizontal="left"/>
    </xf>
    <xf numFmtId="0" fontId="0" fillId="0" borderId="0" xfId="0" applyAlignment="1">
      <alignment wrapText="1"/>
    </xf>
    <xf numFmtId="0" fontId="15" fillId="0" borderId="0" xfId="11" applyFont="1" applyFill="1" applyAlignment="1" applyProtection="1"/>
    <xf numFmtId="0" fontId="8" fillId="0" borderId="0" xfId="11" applyFont="1" applyFill="1" applyAlignment="1" applyProtection="1"/>
    <xf numFmtId="0" fontId="8" fillId="0" borderId="6" xfId="11" applyFont="1" applyFill="1" applyBorder="1" applyAlignment="1" applyProtection="1"/>
    <xf numFmtId="0" fontId="0" fillId="0" borderId="6" xfId="11" applyFont="1" applyFill="1" applyBorder="1" applyAlignment="1" applyProtection="1"/>
    <xf numFmtId="0" fontId="0" fillId="0" borderId="6" xfId="10" applyFont="1" applyFill="1" applyBorder="1" applyAlignment="1" applyProtection="1">
      <alignment horizontal="center"/>
    </xf>
    <xf numFmtId="165" fontId="15" fillId="0" borderId="4" xfId="10" applyNumberFormat="1" applyFont="1" applyFill="1" applyBorder="1" applyAlignment="1" applyProtection="1"/>
    <xf numFmtId="165" fontId="15" fillId="0" borderId="5" xfId="10" applyNumberFormat="1" applyFont="1" applyFill="1" applyBorder="1" applyAlignment="1" applyProtection="1"/>
    <xf numFmtId="165" fontId="8" fillId="0" borderId="6" xfId="11" applyNumberFormat="1" applyFont="1" applyFill="1" applyBorder="1" applyAlignment="1" applyProtection="1"/>
    <xf numFmtId="165" fontId="8" fillId="0" borderId="0" xfId="11" applyNumberFormat="1" applyFont="1" applyFill="1" applyAlignment="1" applyProtection="1"/>
    <xf numFmtId="165" fontId="15" fillId="0" borderId="0" xfId="10" applyNumberFormat="1" applyFont="1" applyFill="1" applyAlignment="1" applyProtection="1"/>
    <xf numFmtId="0" fontId="15" fillId="0" borderId="0" xfId="10" applyFont="1" applyFill="1" applyAlignment="1" applyProtection="1"/>
    <xf numFmtId="0" fontId="16" fillId="0" borderId="0" xfId="10" applyFont="1" applyFill="1" applyAlignment="1" applyProtection="1"/>
    <xf numFmtId="166" fontId="8" fillId="0" borderId="0" xfId="11" applyNumberFormat="1" applyFont="1" applyFill="1" applyAlignment="1" applyProtection="1"/>
    <xf numFmtId="0" fontId="17" fillId="0" borderId="0" xfId="11" applyFont="1" applyFill="1" applyAlignment="1" applyProtection="1"/>
    <xf numFmtId="3" fontId="0" fillId="0" borderId="0" xfId="0" applyNumberFormat="1"/>
    <xf numFmtId="0" fontId="0" fillId="0" borderId="0" xfId="0" applyFont="1"/>
    <xf numFmtId="167" fontId="0" fillId="0" borderId="0" xfId="0" applyNumberFormat="1" applyFont="1"/>
    <xf numFmtId="0" fontId="0" fillId="0" borderId="0" xfId="10" applyFont="1" applyFill="1" applyAlignment="1" applyProtection="1">
      <alignment horizontal="center"/>
    </xf>
    <xf numFmtId="167" fontId="18" fillId="0" borderId="0" xfId="0" applyNumberFormat="1" applyFont="1"/>
    <xf numFmtId="0" fontId="0" fillId="0" borderId="6" xfId="10" applyFont="1" applyFill="1" applyBorder="1" applyAlignment="1" applyProtection="1"/>
    <xf numFmtId="49" fontId="2" fillId="5" borderId="3" xfId="1" applyNumberFormat="1" applyFill="1" applyBorder="1" applyAlignment="1">
      <alignment horizontal="right"/>
    </xf>
    <xf numFmtId="49" fontId="0" fillId="5" borderId="0" xfId="0" applyNumberFormat="1" applyFill="1" applyBorder="1" applyAlignment="1">
      <alignment wrapText="1"/>
    </xf>
    <xf numFmtId="0" fontId="0" fillId="5" borderId="0" xfId="0" applyFill="1" applyBorder="1" applyAlignment="1">
      <alignment horizontal="left"/>
    </xf>
    <xf numFmtId="170" fontId="2" fillId="5" borderId="0" xfId="1" applyFill="1" applyBorder="1" applyAlignment="1">
      <alignment horizontal="right"/>
    </xf>
    <xf numFmtId="0" fontId="0" fillId="5" borderId="0" xfId="0" applyFill="1" applyBorder="1"/>
    <xf numFmtId="0" fontId="12" fillId="0" borderId="0" xfId="0" applyFont="1"/>
    <xf numFmtId="0" fontId="19" fillId="6" borderId="0" xfId="0" applyFont="1" applyFill="1"/>
    <xf numFmtId="0" fontId="20" fillId="6" borderId="0" xfId="0" applyFont="1" applyFill="1"/>
    <xf numFmtId="0" fontId="21" fillId="4" borderId="0" xfId="0" applyFont="1" applyFill="1" applyAlignment="1">
      <alignment horizontal="right" vertical="center" wrapText="1"/>
    </xf>
    <xf numFmtId="49" fontId="10" fillId="5" borderId="2" xfId="0" applyNumberFormat="1" applyFont="1" applyFill="1" applyBorder="1" applyAlignment="1">
      <alignment wrapText="1"/>
    </xf>
    <xf numFmtId="0" fontId="21" fillId="4" borderId="1" xfId="0" applyFont="1" applyFill="1" applyBorder="1" applyAlignment="1">
      <alignment horizontal="right" vertical="center" wrapText="1"/>
    </xf>
    <xf numFmtId="179" fontId="2" fillId="5" borderId="3" xfId="1" applyNumberFormat="1" applyFill="1" applyBorder="1" applyAlignment="1">
      <alignment horizontal="right"/>
    </xf>
    <xf numFmtId="181" fontId="2" fillId="5" borderId="3" xfId="1" applyNumberFormat="1" applyFill="1" applyBorder="1" applyAlignment="1">
      <alignment horizontal="right"/>
    </xf>
    <xf numFmtId="0" fontId="1" fillId="0" borderId="0" xfId="12"/>
    <xf numFmtId="3" fontId="26" fillId="0" borderId="7" xfId="12" applyNumberFormat="1" applyFont="1" applyFill="1" applyBorder="1" applyAlignment="1">
      <alignment horizontal="center" wrapText="1"/>
    </xf>
    <xf numFmtId="0" fontId="24" fillId="0" borderId="0" xfId="12" applyFont="1" applyFill="1" applyBorder="1"/>
    <xf numFmtId="0" fontId="29" fillId="0" borderId="0" xfId="12" applyFont="1" applyFill="1"/>
    <xf numFmtId="3" fontId="29" fillId="0" borderId="0" xfId="12" applyNumberFormat="1" applyFont="1" applyFill="1"/>
    <xf numFmtId="0" fontId="26" fillId="0" borderId="7" xfId="12" applyFont="1" applyFill="1" applyBorder="1" applyAlignment="1">
      <alignment horizontal="center" wrapText="1"/>
    </xf>
    <xf numFmtId="0" fontId="29" fillId="0" borderId="8" xfId="12" applyFont="1" applyFill="1" applyBorder="1"/>
  </cellXfs>
  <cellStyles count="20">
    <cellStyle name="cf1" xfId="3"/>
    <cellStyle name="Comma" xfId="1" builtinId="3" customBuiltin="1"/>
    <cellStyle name="Currency" xfId="2" builtinId="4" customBuiltin="1"/>
    <cellStyle name="Followed Hyperlink" xfId="4"/>
    <cellStyle name="Hyperlink" xfId="5"/>
    <cellStyle name="Hyperlink 2" xfId="14"/>
    <cellStyle name="Hyperlink 2 2" xfId="15"/>
    <cellStyle name="Hyperlink 3" xfId="6"/>
    <cellStyle name="Hyperlink 4" xfId="7"/>
    <cellStyle name="Hyperlink 5" xfId="13"/>
    <cellStyle name="Normal" xfId="0" builtinId="0" customBuiltin="1"/>
    <cellStyle name="Normal 10 3" xfId="8"/>
    <cellStyle name="Normal 2" xfId="16"/>
    <cellStyle name="Normal 2 2" xfId="17"/>
    <cellStyle name="Normal 3" xfId="9"/>
    <cellStyle name="Normal 3 2" xfId="10"/>
    <cellStyle name="Normal 3 3" xfId="18"/>
    <cellStyle name="Normal 4" xfId="11"/>
    <cellStyle name="Normal 4 2" xfId="19"/>
    <cellStyle name="Normal 5" xfId="12"/>
  </cellStyles>
  <dxfs count="20">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
      <font>
        <color rgb="FF000000"/>
        <family val="2"/>
      </font>
      <fill>
        <patternFill patternType="solid">
          <fgColor rgb="FFA5BAD7"/>
          <bgColor rgb="FFA5BA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23810</xdr:colOff>
      <xdr:row>1</xdr:row>
      <xdr:rowOff>59527</xdr:rowOff>
    </xdr:from>
    <xdr:ext cx="1264916" cy="996311"/>
    <xdr:pic>
      <xdr:nvPicPr>
        <xdr:cNvPr id="2" name="image01.png">
          <a:extLst>
            <a:ext uri="{FF2B5EF4-FFF2-40B4-BE49-F238E27FC236}">
              <a16:creationId xmlns:a16="http://schemas.microsoft.com/office/drawing/2014/main" id="{356AD5AF-6ABC-4D86-BAEE-D576F9D24C95}"/>
            </a:ext>
          </a:extLst>
        </xdr:cNvPr>
        <xdr:cNvPicPr>
          <a:picLocks noChangeAspect="1"/>
        </xdr:cNvPicPr>
      </xdr:nvPicPr>
      <xdr:blipFill>
        <a:blip xmlns:r="http://schemas.openxmlformats.org/officeDocument/2006/relationships" r:embed="rId1"/>
        <a:srcRect/>
        <a:stretch>
          <a:fillRect/>
        </a:stretch>
      </xdr:blipFill>
      <xdr:spPr>
        <a:xfrm>
          <a:off x="23810" y="154777"/>
          <a:ext cx="1264916" cy="996311"/>
        </a:xfrm>
        <a:prstGeom prst="rect">
          <a:avLst/>
        </a:prstGeom>
        <a:noFill/>
        <a:ln cap="flat">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udgetresponsibility.org.uk/groups/Documents%20and%20research/Economic%20and%20Fiscal%20Outlook/Autumn%202015/Charts%20and%20Tables/Chapter%203/NED%20AS1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jira.begum/Documents/Pipeline%202017/150827%20SR%20Capital%20Summary_v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ajira.begum/Documents/Pipeline%202017/170407%20Regional%20Spend%20Analysis%20Workbook%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ajira.begum/Documents/Pipeline%202017/170430%20Regional%20Spend%20Analysis%20-%20Long%20Term%20Capita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budgetresponsibility.org.uk/docs/dlm_uploads/Chapter%20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ajira.begum/Documents/Pipeline%202017/Copy%20of%20150827%20SR%20Capital%20Summary_v15%20Chart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racker"/>
      <sheetName val="QsYs"/>
      <sheetName val="Blank"/>
      <sheetName val="LASTq"/>
      <sheetName val="LASTy"/>
      <sheetName val="CURRENTq"/>
      <sheetName val="CURRENTy"/>
      <sheetName val="C3_1"/>
      <sheetName val="C3_2"/>
      <sheetName val="C3_3"/>
      <sheetName val="C3_4"/>
      <sheetName val="C3_5"/>
      <sheetName val="C3_6"/>
      <sheetName val="T3_1"/>
      <sheetName val="C3_7"/>
      <sheetName val="C3_8"/>
      <sheetName val="C3_9"/>
      <sheetName val="C3_10"/>
      <sheetName val="C3_11"/>
      <sheetName val="C3_12"/>
      <sheetName val="C3_13"/>
      <sheetName val="T3_2"/>
      <sheetName val="C3_14"/>
      <sheetName val="C3_15"/>
      <sheetName val="C3_16"/>
      <sheetName val="T3_3"/>
      <sheetName val="C3_17"/>
      <sheetName val="C3_18"/>
      <sheetName val="C3_19"/>
      <sheetName val="C3_20"/>
      <sheetName val="C3_21"/>
      <sheetName val="T3_A"/>
      <sheetName val="C3_22"/>
      <sheetName val="C3_23"/>
      <sheetName val="C3_24"/>
      <sheetName val="C3_25"/>
      <sheetName val="C3_26"/>
      <sheetName val="C3_27"/>
      <sheetName val="C3_28"/>
      <sheetName val="C3_29"/>
      <sheetName val="C3_30"/>
      <sheetName val="C3_31"/>
      <sheetName val="C3_32"/>
      <sheetName val="C3_33"/>
      <sheetName val="C3_A"/>
      <sheetName val="C3_34"/>
      <sheetName val="C3_B"/>
      <sheetName val="C3_35"/>
      <sheetName val="C3_36"/>
      <sheetName val="C3_37"/>
      <sheetName val="C3_38"/>
      <sheetName val="T3_4"/>
      <sheetName val="C3_39"/>
      <sheetName val="T3_5"/>
      <sheetName val="T3_6"/>
      <sheetName val="T3_7"/>
      <sheetName val="End"/>
    </sheetNames>
    <sheetDataSet>
      <sheetData sheetId="0"/>
      <sheetData sheetId="1"/>
      <sheetData sheetId="2">
        <row r="1">
          <cell r="A1">
            <v>1965</v>
          </cell>
          <cell r="B1">
            <v>196501</v>
          </cell>
          <cell r="J1">
            <v>36158</v>
          </cell>
        </row>
        <row r="2">
          <cell r="A2">
            <v>1966</v>
          </cell>
          <cell r="B2">
            <v>196502</v>
          </cell>
          <cell r="J2">
            <v>36159</v>
          </cell>
        </row>
        <row r="3">
          <cell r="A3">
            <v>1967</v>
          </cell>
          <cell r="B3">
            <v>196503</v>
          </cell>
          <cell r="J3">
            <v>36160</v>
          </cell>
        </row>
        <row r="4">
          <cell r="A4">
            <v>1968</v>
          </cell>
          <cell r="B4">
            <v>196504</v>
          </cell>
          <cell r="J4">
            <v>36161</v>
          </cell>
        </row>
        <row r="5">
          <cell r="A5">
            <v>1969</v>
          </cell>
          <cell r="B5">
            <v>196601</v>
          </cell>
          <cell r="J5">
            <v>36164</v>
          </cell>
        </row>
        <row r="6">
          <cell r="A6">
            <v>1970</v>
          </cell>
          <cell r="B6">
            <v>196602</v>
          </cell>
          <cell r="J6">
            <v>36165</v>
          </cell>
        </row>
        <row r="7">
          <cell r="A7">
            <v>1971</v>
          </cell>
          <cell r="B7">
            <v>196603</v>
          </cell>
          <cell r="J7">
            <v>36166</v>
          </cell>
        </row>
        <row r="8">
          <cell r="A8">
            <v>1972</v>
          </cell>
          <cell r="B8">
            <v>196604</v>
          </cell>
          <cell r="J8">
            <v>36167</v>
          </cell>
        </row>
        <row r="9">
          <cell r="A9">
            <v>1973</v>
          </cell>
          <cell r="B9">
            <v>196701</v>
          </cell>
          <cell r="J9">
            <v>36168</v>
          </cell>
        </row>
        <row r="10">
          <cell r="A10">
            <v>1974</v>
          </cell>
          <cell r="B10">
            <v>196702</v>
          </cell>
          <cell r="J10">
            <v>36171</v>
          </cell>
        </row>
        <row r="11">
          <cell r="A11">
            <v>1975</v>
          </cell>
          <cell r="B11">
            <v>196703</v>
          </cell>
          <cell r="J11">
            <v>36172</v>
          </cell>
        </row>
        <row r="12">
          <cell r="A12">
            <v>1976</v>
          </cell>
          <cell r="B12">
            <v>196704</v>
          </cell>
          <cell r="J12">
            <v>36173</v>
          </cell>
        </row>
        <row r="13">
          <cell r="A13">
            <v>1977</v>
          </cell>
          <cell r="B13">
            <v>196801</v>
          </cell>
          <cell r="J13">
            <v>36174</v>
          </cell>
        </row>
        <row r="14">
          <cell r="A14">
            <v>1978</v>
          </cell>
          <cell r="B14">
            <v>196802</v>
          </cell>
          <cell r="J14">
            <v>36175</v>
          </cell>
        </row>
        <row r="15">
          <cell r="A15">
            <v>1979</v>
          </cell>
          <cell r="B15">
            <v>196803</v>
          </cell>
          <cell r="J15">
            <v>36178</v>
          </cell>
        </row>
        <row r="16">
          <cell r="A16">
            <v>1980</v>
          </cell>
          <cell r="B16">
            <v>196804</v>
          </cell>
          <cell r="J16">
            <v>36179</v>
          </cell>
        </row>
        <row r="17">
          <cell r="A17">
            <v>1981</v>
          </cell>
          <cell r="B17">
            <v>196901</v>
          </cell>
          <cell r="J17">
            <v>36180</v>
          </cell>
        </row>
        <row r="18">
          <cell r="A18">
            <v>1982</v>
          </cell>
          <cell r="B18">
            <v>196902</v>
          </cell>
          <cell r="J18">
            <v>36181</v>
          </cell>
        </row>
        <row r="19">
          <cell r="A19">
            <v>1983</v>
          </cell>
          <cell r="B19">
            <v>196903</v>
          </cell>
          <cell r="J19">
            <v>36182</v>
          </cell>
        </row>
        <row r="20">
          <cell r="A20">
            <v>1984</v>
          </cell>
          <cell r="B20">
            <v>196904</v>
          </cell>
          <cell r="J20">
            <v>36185</v>
          </cell>
        </row>
        <row r="21">
          <cell r="A21">
            <v>1985</v>
          </cell>
          <cell r="B21">
            <v>197001</v>
          </cell>
          <cell r="J21">
            <v>36186</v>
          </cell>
        </row>
        <row r="22">
          <cell r="A22">
            <v>1986</v>
          </cell>
          <cell r="B22">
            <v>197002</v>
          </cell>
          <cell r="J22">
            <v>36187</v>
          </cell>
        </row>
        <row r="23">
          <cell r="A23">
            <v>1987</v>
          </cell>
          <cell r="B23">
            <v>197003</v>
          </cell>
          <cell r="J23">
            <v>36188</v>
          </cell>
        </row>
        <row r="24">
          <cell r="A24">
            <v>1988</v>
          </cell>
          <cell r="B24">
            <v>197004</v>
          </cell>
          <cell r="J24">
            <v>36189</v>
          </cell>
        </row>
        <row r="25">
          <cell r="A25">
            <v>1989</v>
          </cell>
          <cell r="B25">
            <v>197101</v>
          </cell>
          <cell r="F25">
            <v>39083</v>
          </cell>
          <cell r="J25">
            <v>36192</v>
          </cell>
        </row>
        <row r="26">
          <cell r="A26">
            <v>1990</v>
          </cell>
          <cell r="B26">
            <v>197102</v>
          </cell>
          <cell r="F26">
            <v>39114</v>
          </cell>
          <cell r="J26">
            <v>36193</v>
          </cell>
        </row>
        <row r="27">
          <cell r="A27">
            <v>1991</v>
          </cell>
          <cell r="B27">
            <v>197103</v>
          </cell>
          <cell r="F27">
            <v>39142</v>
          </cell>
          <cell r="J27">
            <v>36194</v>
          </cell>
        </row>
        <row r="28">
          <cell r="A28">
            <v>1992</v>
          </cell>
          <cell r="B28">
            <v>197104</v>
          </cell>
          <cell r="F28">
            <v>39173</v>
          </cell>
          <cell r="J28">
            <v>36195</v>
          </cell>
        </row>
        <row r="29">
          <cell r="A29">
            <v>1993</v>
          </cell>
          <cell r="B29">
            <v>197201</v>
          </cell>
          <cell r="F29">
            <v>39203</v>
          </cell>
          <cell r="J29">
            <v>36196</v>
          </cell>
        </row>
        <row r="30">
          <cell r="A30">
            <v>1994</v>
          </cell>
          <cell r="B30">
            <v>197202</v>
          </cell>
          <cell r="F30">
            <v>39234</v>
          </cell>
          <cell r="J30">
            <v>36199</v>
          </cell>
        </row>
        <row r="31">
          <cell r="A31">
            <v>1995</v>
          </cell>
          <cell r="B31">
            <v>197203</v>
          </cell>
          <cell r="F31">
            <v>39264</v>
          </cell>
          <cell r="J31">
            <v>36200</v>
          </cell>
        </row>
        <row r="32">
          <cell r="A32">
            <v>1996</v>
          </cell>
          <cell r="B32">
            <v>197204</v>
          </cell>
          <cell r="F32">
            <v>39295</v>
          </cell>
          <cell r="J32">
            <v>36201</v>
          </cell>
        </row>
        <row r="33">
          <cell r="A33">
            <v>1997</v>
          </cell>
          <cell r="B33">
            <v>197301</v>
          </cell>
          <cell r="F33">
            <v>39326</v>
          </cell>
          <cell r="J33">
            <v>36202</v>
          </cell>
        </row>
        <row r="34">
          <cell r="A34">
            <v>1998</v>
          </cell>
          <cell r="B34">
            <v>197302</v>
          </cell>
          <cell r="F34">
            <v>39356</v>
          </cell>
          <cell r="J34">
            <v>36203</v>
          </cell>
        </row>
        <row r="35">
          <cell r="A35">
            <v>1999</v>
          </cell>
          <cell r="B35">
            <v>197303</v>
          </cell>
          <cell r="F35">
            <v>39387</v>
          </cell>
          <cell r="J35">
            <v>36206</v>
          </cell>
        </row>
        <row r="36">
          <cell r="A36">
            <v>2000</v>
          </cell>
          <cell r="B36">
            <v>197304</v>
          </cell>
          <cell r="F36">
            <v>39417</v>
          </cell>
          <cell r="J36">
            <v>36207</v>
          </cell>
        </row>
        <row r="37">
          <cell r="A37">
            <v>2001</v>
          </cell>
          <cell r="B37">
            <v>197401</v>
          </cell>
          <cell r="F37">
            <v>39448</v>
          </cell>
          <cell r="J37">
            <v>36208</v>
          </cell>
        </row>
        <row r="38">
          <cell r="A38">
            <v>2002</v>
          </cell>
          <cell r="B38">
            <v>197402</v>
          </cell>
          <cell r="F38">
            <v>39479</v>
          </cell>
          <cell r="J38">
            <v>36209</v>
          </cell>
        </row>
        <row r="39">
          <cell r="A39">
            <v>2003</v>
          </cell>
          <cell r="B39">
            <v>197403</v>
          </cell>
          <cell r="F39">
            <v>39508</v>
          </cell>
          <cell r="J39">
            <v>36210</v>
          </cell>
        </row>
        <row r="40">
          <cell r="A40">
            <v>2004</v>
          </cell>
          <cell r="B40">
            <v>197404</v>
          </cell>
          <cell r="F40">
            <v>39539</v>
          </cell>
          <cell r="J40">
            <v>36213</v>
          </cell>
        </row>
        <row r="41">
          <cell r="A41">
            <v>2005</v>
          </cell>
          <cell r="B41">
            <v>197501</v>
          </cell>
          <cell r="F41">
            <v>39569</v>
          </cell>
          <cell r="J41">
            <v>36214</v>
          </cell>
        </row>
        <row r="42">
          <cell r="A42">
            <v>2006</v>
          </cell>
          <cell r="B42">
            <v>197502</v>
          </cell>
          <cell r="F42">
            <v>39600</v>
          </cell>
          <cell r="J42">
            <v>36215</v>
          </cell>
        </row>
        <row r="43">
          <cell r="A43">
            <v>2007</v>
          </cell>
          <cell r="B43">
            <v>197503</v>
          </cell>
          <cell r="F43">
            <v>39630</v>
          </cell>
          <cell r="J43">
            <v>36216</v>
          </cell>
        </row>
        <row r="44">
          <cell r="A44">
            <v>2008</v>
          </cell>
          <cell r="B44">
            <v>197504</v>
          </cell>
          <cell r="F44">
            <v>39661</v>
          </cell>
          <cell r="J44">
            <v>36217</v>
          </cell>
        </row>
        <row r="45">
          <cell r="A45">
            <v>2009</v>
          </cell>
          <cell r="B45">
            <v>197601</v>
          </cell>
          <cell r="F45">
            <v>39692</v>
          </cell>
          <cell r="J45">
            <v>36220</v>
          </cell>
        </row>
        <row r="46">
          <cell r="A46">
            <v>2010</v>
          </cell>
          <cell r="B46">
            <v>197602</v>
          </cell>
          <cell r="F46">
            <v>39722</v>
          </cell>
          <cell r="J46">
            <v>36221</v>
          </cell>
        </row>
        <row r="47">
          <cell r="A47">
            <v>2011</v>
          </cell>
          <cell r="B47">
            <v>197603</v>
          </cell>
          <cell r="F47">
            <v>39753</v>
          </cell>
          <cell r="J47">
            <v>36222</v>
          </cell>
        </row>
        <row r="48">
          <cell r="A48">
            <v>2012</v>
          </cell>
          <cell r="B48">
            <v>197604</v>
          </cell>
          <cell r="F48">
            <v>39783</v>
          </cell>
          <cell r="J48">
            <v>36223</v>
          </cell>
        </row>
        <row r="49">
          <cell r="A49">
            <v>2013</v>
          </cell>
          <cell r="B49">
            <v>197701</v>
          </cell>
          <cell r="F49">
            <v>39814</v>
          </cell>
          <cell r="J49">
            <v>36224</v>
          </cell>
        </row>
        <row r="50">
          <cell r="A50">
            <v>2014</v>
          </cell>
          <cell r="B50">
            <v>197702</v>
          </cell>
          <cell r="F50">
            <v>39845</v>
          </cell>
          <cell r="J50">
            <v>36227</v>
          </cell>
        </row>
        <row r="51">
          <cell r="A51">
            <v>2015</v>
          </cell>
          <cell r="B51">
            <v>197703</v>
          </cell>
          <cell r="F51">
            <v>39873</v>
          </cell>
          <cell r="J51">
            <v>36228</v>
          </cell>
        </row>
        <row r="52">
          <cell r="A52">
            <v>2016</v>
          </cell>
          <cell r="B52">
            <v>197704</v>
          </cell>
          <cell r="F52">
            <v>39904</v>
          </cell>
          <cell r="J52">
            <v>36229</v>
          </cell>
        </row>
        <row r="53">
          <cell r="A53">
            <v>2017</v>
          </cell>
          <cell r="B53">
            <v>197801</v>
          </cell>
          <cell r="F53">
            <v>39934</v>
          </cell>
          <cell r="J53">
            <v>36230</v>
          </cell>
        </row>
        <row r="54">
          <cell r="A54">
            <v>2018</v>
          </cell>
          <cell r="B54">
            <v>197802</v>
          </cell>
          <cell r="F54">
            <v>39965</v>
          </cell>
          <cell r="J54">
            <v>36231</v>
          </cell>
        </row>
        <row r="55">
          <cell r="A55">
            <v>2019</v>
          </cell>
          <cell r="B55">
            <v>197803</v>
          </cell>
          <cell r="F55">
            <v>39995</v>
          </cell>
          <cell r="J55">
            <v>36234</v>
          </cell>
        </row>
        <row r="56">
          <cell r="A56">
            <v>2020</v>
          </cell>
          <cell r="B56">
            <v>197804</v>
          </cell>
          <cell r="F56">
            <v>40026</v>
          </cell>
          <cell r="J56">
            <v>36235</v>
          </cell>
        </row>
        <row r="57">
          <cell r="A57">
            <v>2021</v>
          </cell>
          <cell r="B57">
            <v>197901</v>
          </cell>
          <cell r="F57">
            <v>40057</v>
          </cell>
          <cell r="J57">
            <v>36236</v>
          </cell>
        </row>
        <row r="58">
          <cell r="A58">
            <v>2022</v>
          </cell>
          <cell r="B58">
            <v>197902</v>
          </cell>
          <cell r="F58">
            <v>40087</v>
          </cell>
          <cell r="J58">
            <v>36237</v>
          </cell>
        </row>
        <row r="59">
          <cell r="A59">
            <v>2023</v>
          </cell>
          <cell r="B59">
            <v>197903</v>
          </cell>
          <cell r="F59">
            <v>40118</v>
          </cell>
          <cell r="J59">
            <v>36238</v>
          </cell>
        </row>
        <row r="60">
          <cell r="A60">
            <v>2024</v>
          </cell>
          <cell r="B60">
            <v>197904</v>
          </cell>
          <cell r="F60">
            <v>40148</v>
          </cell>
          <cell r="J60">
            <v>36241</v>
          </cell>
        </row>
        <row r="61">
          <cell r="A61">
            <v>2025</v>
          </cell>
          <cell r="B61">
            <v>198001</v>
          </cell>
          <cell r="F61">
            <v>40179</v>
          </cell>
          <cell r="J61">
            <v>36242</v>
          </cell>
        </row>
        <row r="62">
          <cell r="A62">
            <v>2026</v>
          </cell>
          <cell r="B62">
            <v>198002</v>
          </cell>
          <cell r="F62">
            <v>40210</v>
          </cell>
          <cell r="J62">
            <v>36243</v>
          </cell>
        </row>
        <row r="63">
          <cell r="A63">
            <v>2027</v>
          </cell>
          <cell r="B63">
            <v>198003</v>
          </cell>
          <cell r="F63">
            <v>40238</v>
          </cell>
          <cell r="J63">
            <v>36244</v>
          </cell>
        </row>
        <row r="64">
          <cell r="A64">
            <v>2028</v>
          </cell>
          <cell r="B64">
            <v>198004</v>
          </cell>
          <cell r="F64">
            <v>40269</v>
          </cell>
          <cell r="J64">
            <v>36245</v>
          </cell>
        </row>
        <row r="65">
          <cell r="A65">
            <v>2029</v>
          </cell>
          <cell r="B65">
            <v>198101</v>
          </cell>
          <cell r="F65">
            <v>40299</v>
          </cell>
          <cell r="J65">
            <v>36248</v>
          </cell>
        </row>
        <row r="66">
          <cell r="A66">
            <v>2030</v>
          </cell>
          <cell r="B66">
            <v>198102</v>
          </cell>
          <cell r="F66">
            <v>40330</v>
          </cell>
          <cell r="J66">
            <v>36249</v>
          </cell>
        </row>
        <row r="67">
          <cell r="A67">
            <v>2031</v>
          </cell>
          <cell r="B67">
            <v>198103</v>
          </cell>
          <cell r="F67">
            <v>40360</v>
          </cell>
          <cell r="J67">
            <v>36250</v>
          </cell>
        </row>
        <row r="68">
          <cell r="A68">
            <v>2032</v>
          </cell>
          <cell r="B68">
            <v>198104</v>
          </cell>
          <cell r="F68">
            <v>40391</v>
          </cell>
          <cell r="J68">
            <v>36251</v>
          </cell>
        </row>
        <row r="69">
          <cell r="A69">
            <v>2033</v>
          </cell>
          <cell r="B69">
            <v>198201</v>
          </cell>
          <cell r="F69">
            <v>40422</v>
          </cell>
          <cell r="J69">
            <v>36252</v>
          </cell>
        </row>
        <row r="70">
          <cell r="A70">
            <v>2034</v>
          </cell>
          <cell r="B70">
            <v>198202</v>
          </cell>
          <cell r="F70">
            <v>40452</v>
          </cell>
          <cell r="J70">
            <v>36255</v>
          </cell>
        </row>
        <row r="71">
          <cell r="A71">
            <v>2035</v>
          </cell>
          <cell r="B71">
            <v>198203</v>
          </cell>
          <cell r="F71">
            <v>40483</v>
          </cell>
          <cell r="J71">
            <v>36256</v>
          </cell>
        </row>
        <row r="72">
          <cell r="A72">
            <v>2036</v>
          </cell>
          <cell r="B72">
            <v>198204</v>
          </cell>
          <cell r="F72">
            <v>40513</v>
          </cell>
          <cell r="J72">
            <v>36257</v>
          </cell>
        </row>
        <row r="73">
          <cell r="A73">
            <v>2037</v>
          </cell>
          <cell r="B73">
            <v>198301</v>
          </cell>
          <cell r="F73">
            <v>40544</v>
          </cell>
          <cell r="J73">
            <v>36258</v>
          </cell>
        </row>
        <row r="74">
          <cell r="A74">
            <v>2038</v>
          </cell>
          <cell r="B74">
            <v>198302</v>
          </cell>
          <cell r="F74">
            <v>40575</v>
          </cell>
          <cell r="J74">
            <v>36259</v>
          </cell>
        </row>
        <row r="75">
          <cell r="A75">
            <v>2039</v>
          </cell>
          <cell r="B75">
            <v>198303</v>
          </cell>
          <cell r="F75">
            <v>40603</v>
          </cell>
          <cell r="J75">
            <v>36262</v>
          </cell>
        </row>
        <row r="76">
          <cell r="A76">
            <v>2040</v>
          </cell>
          <cell r="B76">
            <v>198304</v>
          </cell>
          <cell r="F76">
            <v>40634</v>
          </cell>
          <cell r="J76">
            <v>36263</v>
          </cell>
        </row>
        <row r="77">
          <cell r="B77">
            <v>198401</v>
          </cell>
          <cell r="F77">
            <v>40664</v>
          </cell>
          <cell r="J77">
            <v>36264</v>
          </cell>
        </row>
        <row r="78">
          <cell r="B78">
            <v>198402</v>
          </cell>
          <cell r="F78">
            <v>40695</v>
          </cell>
          <cell r="J78">
            <v>36265</v>
          </cell>
        </row>
        <row r="79">
          <cell r="B79">
            <v>198403</v>
          </cell>
          <cell r="F79">
            <v>40725</v>
          </cell>
          <cell r="J79">
            <v>36266</v>
          </cell>
        </row>
        <row r="80">
          <cell r="B80">
            <v>198404</v>
          </cell>
          <cell r="F80">
            <v>40756</v>
          </cell>
          <cell r="J80">
            <v>36269</v>
          </cell>
        </row>
        <row r="81">
          <cell r="B81">
            <v>198501</v>
          </cell>
          <cell r="F81">
            <v>40787</v>
          </cell>
          <cell r="J81">
            <v>36270</v>
          </cell>
        </row>
        <row r="82">
          <cell r="B82">
            <v>198502</v>
          </cell>
          <cell r="F82">
            <v>40817</v>
          </cell>
          <cell r="J82">
            <v>36271</v>
          </cell>
        </row>
        <row r="83">
          <cell r="B83">
            <v>198503</v>
          </cell>
          <cell r="F83">
            <v>40848</v>
          </cell>
          <cell r="J83">
            <v>36272</v>
          </cell>
        </row>
        <row r="84">
          <cell r="B84">
            <v>198504</v>
          </cell>
          <cell r="F84">
            <v>40878</v>
          </cell>
          <cell r="J84">
            <v>36273</v>
          </cell>
        </row>
        <row r="85">
          <cell r="B85">
            <v>198601</v>
          </cell>
          <cell r="F85">
            <v>40909</v>
          </cell>
          <cell r="J85">
            <v>36276</v>
          </cell>
        </row>
        <row r="86">
          <cell r="B86">
            <v>198602</v>
          </cell>
          <cell r="F86">
            <v>40940</v>
          </cell>
          <cell r="J86">
            <v>36277</v>
          </cell>
        </row>
        <row r="87">
          <cell r="B87">
            <v>198603</v>
          </cell>
          <cell r="F87">
            <v>40969</v>
          </cell>
          <cell r="J87">
            <v>36278</v>
          </cell>
        </row>
        <row r="88">
          <cell r="B88">
            <v>198604</v>
          </cell>
          <cell r="F88">
            <v>41000</v>
          </cell>
          <cell r="J88">
            <v>36279</v>
          </cell>
        </row>
        <row r="89">
          <cell r="B89">
            <v>198701</v>
          </cell>
          <cell r="F89">
            <v>41030</v>
          </cell>
          <cell r="J89">
            <v>36280</v>
          </cell>
        </row>
        <row r="90">
          <cell r="B90">
            <v>198702</v>
          </cell>
          <cell r="F90">
            <v>41061</v>
          </cell>
          <cell r="J90">
            <v>36283</v>
          </cell>
        </row>
        <row r="91">
          <cell r="B91">
            <v>198703</v>
          </cell>
          <cell r="F91">
            <v>41091</v>
          </cell>
          <cell r="J91">
            <v>36284</v>
          </cell>
        </row>
        <row r="92">
          <cell r="B92">
            <v>198704</v>
          </cell>
          <cell r="F92">
            <v>41122</v>
          </cell>
          <cell r="J92">
            <v>36285</v>
          </cell>
        </row>
        <row r="93">
          <cell r="B93">
            <v>198801</v>
          </cell>
          <cell r="F93">
            <v>41153</v>
          </cell>
          <cell r="J93">
            <v>36286</v>
          </cell>
        </row>
        <row r="94">
          <cell r="B94">
            <v>198802</v>
          </cell>
          <cell r="F94">
            <v>41183</v>
          </cell>
          <cell r="J94">
            <v>36287</v>
          </cell>
        </row>
        <row r="95">
          <cell r="B95">
            <v>198803</v>
          </cell>
          <cell r="F95">
            <v>41214</v>
          </cell>
          <cell r="J95">
            <v>36290</v>
          </cell>
        </row>
        <row r="96">
          <cell r="B96">
            <v>198804</v>
          </cell>
          <cell r="F96">
            <v>41244</v>
          </cell>
          <cell r="J96">
            <v>36291</v>
          </cell>
        </row>
        <row r="97">
          <cell r="B97">
            <v>198901</v>
          </cell>
          <cell r="F97">
            <v>41275</v>
          </cell>
          <cell r="J97">
            <v>36292</v>
          </cell>
        </row>
        <row r="98">
          <cell r="B98">
            <v>198902</v>
          </cell>
          <cell r="F98">
            <v>41306</v>
          </cell>
          <cell r="J98">
            <v>36293</v>
          </cell>
        </row>
        <row r="99">
          <cell r="B99">
            <v>198903</v>
          </cell>
          <cell r="F99">
            <v>41334</v>
          </cell>
          <cell r="J99">
            <v>36294</v>
          </cell>
        </row>
        <row r="100">
          <cell r="B100">
            <v>198904</v>
          </cell>
          <cell r="F100">
            <v>41365</v>
          </cell>
          <cell r="J100">
            <v>36297</v>
          </cell>
        </row>
        <row r="101">
          <cell r="B101">
            <v>199001</v>
          </cell>
          <cell r="F101">
            <v>41395</v>
          </cell>
          <cell r="J101">
            <v>36298</v>
          </cell>
        </row>
        <row r="102">
          <cell r="B102">
            <v>199002</v>
          </cell>
          <cell r="F102">
            <v>41426</v>
          </cell>
          <cell r="J102">
            <v>36299</v>
          </cell>
        </row>
        <row r="103">
          <cell r="B103">
            <v>199003</v>
          </cell>
          <cell r="F103">
            <v>41456</v>
          </cell>
          <cell r="J103">
            <v>36300</v>
          </cell>
        </row>
        <row r="104">
          <cell r="B104">
            <v>199004</v>
          </cell>
          <cell r="F104">
            <v>41487</v>
          </cell>
          <cell r="J104">
            <v>36301</v>
          </cell>
        </row>
        <row r="105">
          <cell r="B105">
            <v>199101</v>
          </cell>
          <cell r="F105">
            <v>41518</v>
          </cell>
          <cell r="J105">
            <v>36304</v>
          </cell>
        </row>
        <row r="106">
          <cell r="B106">
            <v>199102</v>
          </cell>
          <cell r="F106">
            <v>41548</v>
          </cell>
          <cell r="J106">
            <v>36305</v>
          </cell>
        </row>
        <row r="107">
          <cell r="B107">
            <v>199103</v>
          </cell>
          <cell r="F107">
            <v>41579</v>
          </cell>
          <cell r="J107">
            <v>36306</v>
          </cell>
        </row>
        <row r="108">
          <cell r="B108">
            <v>199104</v>
          </cell>
          <cell r="F108">
            <v>41609</v>
          </cell>
          <cell r="J108">
            <v>36307</v>
          </cell>
        </row>
        <row r="109">
          <cell r="B109">
            <v>199201</v>
          </cell>
          <cell r="F109">
            <v>41640</v>
          </cell>
          <cell r="J109">
            <v>36308</v>
          </cell>
        </row>
        <row r="110">
          <cell r="B110">
            <v>199202</v>
          </cell>
          <cell r="F110">
            <v>41671</v>
          </cell>
          <cell r="J110">
            <v>36311</v>
          </cell>
        </row>
        <row r="111">
          <cell r="B111">
            <v>199203</v>
          </cell>
          <cell r="F111">
            <v>41699</v>
          </cell>
          <cell r="J111">
            <v>36312</v>
          </cell>
        </row>
        <row r="112">
          <cell r="B112">
            <v>199204</v>
          </cell>
          <cell r="F112">
            <v>41730</v>
          </cell>
          <cell r="J112">
            <v>36313</v>
          </cell>
        </row>
        <row r="113">
          <cell r="B113">
            <v>199301</v>
          </cell>
          <cell r="F113">
            <v>41760</v>
          </cell>
          <cell r="J113">
            <v>36314</v>
          </cell>
        </row>
        <row r="114">
          <cell r="B114">
            <v>199302</v>
          </cell>
          <cell r="F114">
            <v>41791</v>
          </cell>
          <cell r="J114">
            <v>36315</v>
          </cell>
        </row>
        <row r="115">
          <cell r="B115">
            <v>199303</v>
          </cell>
          <cell r="F115">
            <v>41821</v>
          </cell>
          <cell r="J115">
            <v>36318</v>
          </cell>
        </row>
        <row r="116">
          <cell r="B116">
            <v>199304</v>
          </cell>
          <cell r="F116">
            <v>41852</v>
          </cell>
          <cell r="J116">
            <v>36319</v>
          </cell>
        </row>
        <row r="117">
          <cell r="B117">
            <v>199401</v>
          </cell>
          <cell r="F117">
            <v>41883</v>
          </cell>
          <cell r="J117">
            <v>36320</v>
          </cell>
        </row>
        <row r="118">
          <cell r="B118">
            <v>199402</v>
          </cell>
          <cell r="F118">
            <v>41913</v>
          </cell>
          <cell r="J118">
            <v>36321</v>
          </cell>
        </row>
        <row r="119">
          <cell r="B119">
            <v>199403</v>
          </cell>
          <cell r="F119">
            <v>41944</v>
          </cell>
          <cell r="J119">
            <v>36322</v>
          </cell>
        </row>
        <row r="120">
          <cell r="B120">
            <v>199404</v>
          </cell>
          <cell r="F120">
            <v>41974</v>
          </cell>
          <cell r="J120">
            <v>36325</v>
          </cell>
        </row>
        <row r="121">
          <cell r="B121">
            <v>199501</v>
          </cell>
          <cell r="F121">
            <v>42005</v>
          </cell>
          <cell r="J121">
            <v>36326</v>
          </cell>
        </row>
        <row r="122">
          <cell r="B122">
            <v>199502</v>
          </cell>
          <cell r="F122">
            <v>42036</v>
          </cell>
          <cell r="J122">
            <v>36327</v>
          </cell>
        </row>
        <row r="123">
          <cell r="B123">
            <v>199503</v>
          </cell>
          <cell r="F123">
            <v>42064</v>
          </cell>
          <cell r="J123">
            <v>36328</v>
          </cell>
        </row>
        <row r="124">
          <cell r="B124">
            <v>199504</v>
          </cell>
          <cell r="F124">
            <v>42095</v>
          </cell>
          <cell r="J124">
            <v>36329</v>
          </cell>
        </row>
        <row r="125">
          <cell r="B125">
            <v>199601</v>
          </cell>
          <cell r="F125">
            <v>42125</v>
          </cell>
          <cell r="J125">
            <v>36332</v>
          </cell>
        </row>
        <row r="126">
          <cell r="B126">
            <v>199602</v>
          </cell>
          <cell r="F126">
            <v>42156</v>
          </cell>
          <cell r="J126">
            <v>36333</v>
          </cell>
        </row>
        <row r="127">
          <cell r="B127">
            <v>199603</v>
          </cell>
          <cell r="F127">
            <v>42186</v>
          </cell>
          <cell r="J127">
            <v>36334</v>
          </cell>
        </row>
        <row r="128">
          <cell r="B128">
            <v>199604</v>
          </cell>
          <cell r="F128">
            <v>42217</v>
          </cell>
          <cell r="J128">
            <v>36335</v>
          </cell>
        </row>
        <row r="129">
          <cell r="B129">
            <v>199701</v>
          </cell>
          <cell r="F129">
            <v>42248</v>
          </cell>
          <cell r="J129">
            <v>36336</v>
          </cell>
        </row>
        <row r="130">
          <cell r="B130">
            <v>199702</v>
          </cell>
          <cell r="F130">
            <v>42278</v>
          </cell>
          <cell r="J130">
            <v>36339</v>
          </cell>
        </row>
        <row r="131">
          <cell r="B131">
            <v>199703</v>
          </cell>
          <cell r="F131">
            <v>42309</v>
          </cell>
          <cell r="J131">
            <v>36340</v>
          </cell>
        </row>
        <row r="132">
          <cell r="B132">
            <v>199704</v>
          </cell>
          <cell r="F132">
            <v>42339</v>
          </cell>
          <cell r="J132">
            <v>36341</v>
          </cell>
        </row>
        <row r="133">
          <cell r="B133">
            <v>199801</v>
          </cell>
          <cell r="F133">
            <v>42370</v>
          </cell>
          <cell r="J133">
            <v>36342</v>
          </cell>
        </row>
        <row r="134">
          <cell r="B134">
            <v>199802</v>
          </cell>
          <cell r="F134">
            <v>42401</v>
          </cell>
          <cell r="J134">
            <v>36343</v>
          </cell>
        </row>
        <row r="135">
          <cell r="B135">
            <v>199803</v>
          </cell>
          <cell r="F135">
            <v>42430</v>
          </cell>
          <cell r="J135">
            <v>36346</v>
          </cell>
        </row>
        <row r="136">
          <cell r="B136">
            <v>199804</v>
          </cell>
          <cell r="F136">
            <v>42461</v>
          </cell>
          <cell r="J136">
            <v>36347</v>
          </cell>
        </row>
        <row r="137">
          <cell r="B137">
            <v>199901</v>
          </cell>
          <cell r="F137">
            <v>42491</v>
          </cell>
          <cell r="J137">
            <v>36348</v>
          </cell>
        </row>
        <row r="138">
          <cell r="B138">
            <v>199902</v>
          </cell>
          <cell r="F138">
            <v>42522</v>
          </cell>
          <cell r="J138">
            <v>36349</v>
          </cell>
        </row>
        <row r="139">
          <cell r="B139">
            <v>199903</v>
          </cell>
          <cell r="F139">
            <v>42552</v>
          </cell>
          <cell r="J139">
            <v>36350</v>
          </cell>
        </row>
        <row r="140">
          <cell r="B140">
            <v>199904</v>
          </cell>
          <cell r="F140">
            <v>42583</v>
          </cell>
          <cell r="J140">
            <v>36353</v>
          </cell>
        </row>
        <row r="141">
          <cell r="B141">
            <v>200001</v>
          </cell>
          <cell r="F141">
            <v>42614</v>
          </cell>
          <cell r="J141">
            <v>36354</v>
          </cell>
        </row>
        <row r="142">
          <cell r="B142">
            <v>200002</v>
          </cell>
          <cell r="F142">
            <v>42644</v>
          </cell>
          <cell r="J142">
            <v>36355</v>
          </cell>
        </row>
        <row r="143">
          <cell r="B143">
            <v>200003</v>
          </cell>
          <cell r="F143">
            <v>42675</v>
          </cell>
          <cell r="J143">
            <v>36356</v>
          </cell>
        </row>
        <row r="144">
          <cell r="B144">
            <v>200004</v>
          </cell>
          <cell r="F144">
            <v>42705</v>
          </cell>
          <cell r="J144">
            <v>36357</v>
          </cell>
        </row>
        <row r="145">
          <cell r="B145">
            <v>200101</v>
          </cell>
          <cell r="F145">
            <v>42736</v>
          </cell>
          <cell r="J145">
            <v>36360</v>
          </cell>
        </row>
        <row r="146">
          <cell r="B146">
            <v>200102</v>
          </cell>
          <cell r="F146">
            <v>42767</v>
          </cell>
          <cell r="J146">
            <v>36361</v>
          </cell>
        </row>
        <row r="147">
          <cell r="B147">
            <v>200103</v>
          </cell>
          <cell r="F147">
            <v>42795</v>
          </cell>
          <cell r="J147">
            <v>36362</v>
          </cell>
        </row>
        <row r="148">
          <cell r="B148">
            <v>200104</v>
          </cell>
          <cell r="F148">
            <v>42826</v>
          </cell>
          <cell r="J148">
            <v>36363</v>
          </cell>
        </row>
        <row r="149">
          <cell r="B149">
            <v>200201</v>
          </cell>
          <cell r="F149">
            <v>42856</v>
          </cell>
          <cell r="J149">
            <v>36364</v>
          </cell>
        </row>
        <row r="150">
          <cell r="B150">
            <v>200202</v>
          </cell>
          <cell r="F150">
            <v>42887</v>
          </cell>
          <cell r="J150">
            <v>36367</v>
          </cell>
        </row>
        <row r="151">
          <cell r="B151">
            <v>200203</v>
          </cell>
          <cell r="F151">
            <v>42917</v>
          </cell>
          <cell r="J151">
            <v>36368</v>
          </cell>
        </row>
        <row r="152">
          <cell r="B152">
            <v>200204</v>
          </cell>
          <cell r="F152">
            <v>42948</v>
          </cell>
          <cell r="J152">
            <v>36369</v>
          </cell>
        </row>
        <row r="153">
          <cell r="B153">
            <v>200301</v>
          </cell>
          <cell r="F153">
            <v>42979</v>
          </cell>
          <cell r="J153">
            <v>36370</v>
          </cell>
        </row>
        <row r="154">
          <cell r="B154">
            <v>200302</v>
          </cell>
          <cell r="F154">
            <v>43009</v>
          </cell>
          <cell r="J154">
            <v>36371</v>
          </cell>
        </row>
        <row r="155">
          <cell r="B155">
            <v>200303</v>
          </cell>
          <cell r="F155">
            <v>43040</v>
          </cell>
          <cell r="J155">
            <v>36374</v>
          </cell>
        </row>
        <row r="156">
          <cell r="B156">
            <v>200304</v>
          </cell>
          <cell r="F156">
            <v>43070</v>
          </cell>
          <cell r="J156">
            <v>36375</v>
          </cell>
        </row>
        <row r="157">
          <cell r="B157">
            <v>200401</v>
          </cell>
          <cell r="F157">
            <v>43101</v>
          </cell>
          <cell r="J157">
            <v>36376</v>
          </cell>
        </row>
        <row r="158">
          <cell r="B158">
            <v>200402</v>
          </cell>
          <cell r="F158">
            <v>43132</v>
          </cell>
          <cell r="J158">
            <v>36377</v>
          </cell>
        </row>
        <row r="159">
          <cell r="B159">
            <v>200403</v>
          </cell>
          <cell r="F159">
            <v>43160</v>
          </cell>
          <cell r="J159">
            <v>36378</v>
          </cell>
        </row>
        <row r="160">
          <cell r="B160">
            <v>200404</v>
          </cell>
          <cell r="F160">
            <v>43191</v>
          </cell>
          <cell r="J160">
            <v>36381</v>
          </cell>
        </row>
        <row r="161">
          <cell r="B161">
            <v>200501</v>
          </cell>
          <cell r="F161">
            <v>43221</v>
          </cell>
          <cell r="J161">
            <v>36382</v>
          </cell>
        </row>
        <row r="162">
          <cell r="B162">
            <v>200502</v>
          </cell>
          <cell r="F162">
            <v>43252</v>
          </cell>
          <cell r="J162">
            <v>36383</v>
          </cell>
        </row>
        <row r="163">
          <cell r="B163">
            <v>200503</v>
          </cell>
          <cell r="F163">
            <v>43282</v>
          </cell>
          <cell r="J163">
            <v>36384</v>
          </cell>
        </row>
        <row r="164">
          <cell r="B164">
            <v>200504</v>
          </cell>
          <cell r="F164">
            <v>43313</v>
          </cell>
          <cell r="J164">
            <v>36385</v>
          </cell>
        </row>
        <row r="165">
          <cell r="B165">
            <v>200601</v>
          </cell>
          <cell r="F165">
            <v>43344</v>
          </cell>
          <cell r="J165">
            <v>36388</v>
          </cell>
        </row>
        <row r="166">
          <cell r="B166">
            <v>200602</v>
          </cell>
          <cell r="F166">
            <v>43374</v>
          </cell>
          <cell r="J166">
            <v>36389</v>
          </cell>
        </row>
        <row r="167">
          <cell r="B167">
            <v>200603</v>
          </cell>
          <cell r="F167">
            <v>43405</v>
          </cell>
          <cell r="J167">
            <v>36390</v>
          </cell>
        </row>
        <row r="168">
          <cell r="B168">
            <v>200604</v>
          </cell>
          <cell r="F168">
            <v>43435</v>
          </cell>
          <cell r="J168">
            <v>36391</v>
          </cell>
        </row>
        <row r="169">
          <cell r="B169">
            <v>200701</v>
          </cell>
          <cell r="F169">
            <v>43466</v>
          </cell>
          <cell r="J169">
            <v>36392</v>
          </cell>
        </row>
        <row r="170">
          <cell r="B170">
            <v>200702</v>
          </cell>
          <cell r="F170">
            <v>43497</v>
          </cell>
          <cell r="J170">
            <v>36395</v>
          </cell>
        </row>
        <row r="171">
          <cell r="B171">
            <v>200703</v>
          </cell>
          <cell r="F171">
            <v>43525</v>
          </cell>
          <cell r="J171">
            <v>36396</v>
          </cell>
        </row>
        <row r="172">
          <cell r="B172">
            <v>200704</v>
          </cell>
          <cell r="F172">
            <v>43556</v>
          </cell>
          <cell r="J172">
            <v>36397</v>
          </cell>
        </row>
        <row r="173">
          <cell r="B173">
            <v>200801</v>
          </cell>
          <cell r="F173">
            <v>43586</v>
          </cell>
          <cell r="J173">
            <v>36398</v>
          </cell>
        </row>
        <row r="174">
          <cell r="B174">
            <v>200802</v>
          </cell>
          <cell r="F174">
            <v>43617</v>
          </cell>
          <cell r="J174">
            <v>36399</v>
          </cell>
        </row>
        <row r="175">
          <cell r="B175">
            <v>200803</v>
          </cell>
          <cell r="F175">
            <v>43647</v>
          </cell>
          <cell r="J175">
            <v>36402</v>
          </cell>
        </row>
        <row r="176">
          <cell r="B176">
            <v>200804</v>
          </cell>
          <cell r="F176">
            <v>43678</v>
          </cell>
          <cell r="J176">
            <v>36403</v>
          </cell>
        </row>
        <row r="177">
          <cell r="B177">
            <v>200901</v>
          </cell>
          <cell r="F177">
            <v>43709</v>
          </cell>
          <cell r="J177">
            <v>36404</v>
          </cell>
        </row>
        <row r="178">
          <cell r="B178">
            <v>200902</v>
          </cell>
          <cell r="F178">
            <v>43739</v>
          </cell>
          <cell r="J178">
            <v>36405</v>
          </cell>
        </row>
        <row r="179">
          <cell r="B179">
            <v>200903</v>
          </cell>
          <cell r="F179">
            <v>43770</v>
          </cell>
          <cell r="J179">
            <v>36406</v>
          </cell>
        </row>
        <row r="180">
          <cell r="B180">
            <v>200904</v>
          </cell>
          <cell r="F180">
            <v>43800</v>
          </cell>
          <cell r="J180">
            <v>36409</v>
          </cell>
        </row>
        <row r="181">
          <cell r="B181">
            <v>201001</v>
          </cell>
          <cell r="F181">
            <v>43831</v>
          </cell>
          <cell r="J181">
            <v>36410</v>
          </cell>
        </row>
        <row r="182">
          <cell r="B182">
            <v>201002</v>
          </cell>
          <cell r="F182">
            <v>43862</v>
          </cell>
          <cell r="J182">
            <v>36411</v>
          </cell>
        </row>
        <row r="183">
          <cell r="B183">
            <v>201003</v>
          </cell>
          <cell r="F183">
            <v>43891</v>
          </cell>
          <cell r="J183">
            <v>36412</v>
          </cell>
        </row>
        <row r="184">
          <cell r="B184">
            <v>201004</v>
          </cell>
          <cell r="F184">
            <v>43922</v>
          </cell>
          <cell r="J184">
            <v>36413</v>
          </cell>
        </row>
        <row r="185">
          <cell r="B185">
            <v>201101</v>
          </cell>
          <cell r="J185">
            <v>36416</v>
          </cell>
        </row>
        <row r="186">
          <cell r="B186">
            <v>201102</v>
          </cell>
          <cell r="J186">
            <v>36417</v>
          </cell>
        </row>
        <row r="187">
          <cell r="B187">
            <v>201103</v>
          </cell>
          <cell r="J187">
            <v>36418</v>
          </cell>
        </row>
        <row r="188">
          <cell r="B188">
            <v>201104</v>
          </cell>
          <cell r="J188">
            <v>36419</v>
          </cell>
        </row>
        <row r="189">
          <cell r="B189">
            <v>201201</v>
          </cell>
          <cell r="J189">
            <v>36420</v>
          </cell>
        </row>
        <row r="190">
          <cell r="B190">
            <v>201202</v>
          </cell>
          <cell r="J190">
            <v>36423</v>
          </cell>
        </row>
        <row r="191">
          <cell r="B191">
            <v>201203</v>
          </cell>
          <cell r="J191">
            <v>36424</v>
          </cell>
        </row>
        <row r="192">
          <cell r="B192">
            <v>201204</v>
          </cell>
          <cell r="J192">
            <v>36425</v>
          </cell>
        </row>
        <row r="193">
          <cell r="B193">
            <v>201301</v>
          </cell>
          <cell r="J193">
            <v>36426</v>
          </cell>
        </row>
        <row r="194">
          <cell r="B194">
            <v>201302</v>
          </cell>
          <cell r="J194">
            <v>36427</v>
          </cell>
        </row>
        <row r="195">
          <cell r="B195">
            <v>201303</v>
          </cell>
          <cell r="J195">
            <v>36430</v>
          </cell>
        </row>
        <row r="196">
          <cell r="B196">
            <v>201304</v>
          </cell>
          <cell r="J196">
            <v>36431</v>
          </cell>
        </row>
        <row r="197">
          <cell r="B197">
            <v>201401</v>
          </cell>
          <cell r="J197">
            <v>36432</v>
          </cell>
        </row>
        <row r="198">
          <cell r="B198">
            <v>201402</v>
          </cell>
          <cell r="J198">
            <v>36433</v>
          </cell>
        </row>
        <row r="199">
          <cell r="B199">
            <v>201403</v>
          </cell>
          <cell r="J199">
            <v>36434</v>
          </cell>
        </row>
        <row r="200">
          <cell r="B200">
            <v>201404</v>
          </cell>
          <cell r="J200">
            <v>36437</v>
          </cell>
        </row>
        <row r="201">
          <cell r="B201">
            <v>201501</v>
          </cell>
          <cell r="J201">
            <v>36438</v>
          </cell>
        </row>
        <row r="202">
          <cell r="B202">
            <v>201502</v>
          </cell>
          <cell r="J202">
            <v>36439</v>
          </cell>
        </row>
        <row r="203">
          <cell r="B203">
            <v>201503</v>
          </cell>
          <cell r="J203">
            <v>36440</v>
          </cell>
        </row>
        <row r="204">
          <cell r="B204">
            <v>201504</v>
          </cell>
          <cell r="J204">
            <v>36441</v>
          </cell>
        </row>
        <row r="205">
          <cell r="B205">
            <v>201601</v>
          </cell>
          <cell r="J205">
            <v>36444</v>
          </cell>
        </row>
        <row r="206">
          <cell r="B206">
            <v>201602</v>
          </cell>
          <cell r="J206">
            <v>36445</v>
          </cell>
        </row>
        <row r="207">
          <cell r="B207">
            <v>201603</v>
          </cell>
          <cell r="J207">
            <v>36446</v>
          </cell>
        </row>
        <row r="208">
          <cell r="B208">
            <v>201604</v>
          </cell>
          <cell r="J208">
            <v>36447</v>
          </cell>
        </row>
        <row r="209">
          <cell r="B209">
            <v>201701</v>
          </cell>
          <cell r="J209">
            <v>36448</v>
          </cell>
        </row>
        <row r="210">
          <cell r="B210">
            <v>201702</v>
          </cell>
          <cell r="J210">
            <v>36451</v>
          </cell>
        </row>
        <row r="211">
          <cell r="B211">
            <v>201703</v>
          </cell>
          <cell r="J211">
            <v>36452</v>
          </cell>
        </row>
        <row r="212">
          <cell r="B212">
            <v>201704</v>
          </cell>
          <cell r="J212">
            <v>36453</v>
          </cell>
        </row>
        <row r="213">
          <cell r="B213">
            <v>201801</v>
          </cell>
          <cell r="J213">
            <v>36454</v>
          </cell>
        </row>
        <row r="214">
          <cell r="B214">
            <v>201802</v>
          </cell>
          <cell r="J214">
            <v>36455</v>
          </cell>
        </row>
        <row r="215">
          <cell r="B215">
            <v>201803</v>
          </cell>
          <cell r="J215">
            <v>36458</v>
          </cell>
        </row>
        <row r="216">
          <cell r="B216">
            <v>201804</v>
          </cell>
          <cell r="J216">
            <v>36459</v>
          </cell>
        </row>
        <row r="217">
          <cell r="B217">
            <v>201901</v>
          </cell>
          <cell r="J217">
            <v>36460</v>
          </cell>
        </row>
        <row r="218">
          <cell r="B218">
            <v>201902</v>
          </cell>
          <cell r="J218">
            <v>36461</v>
          </cell>
        </row>
        <row r="219">
          <cell r="B219">
            <v>201903</v>
          </cell>
          <cell r="J219">
            <v>36462</v>
          </cell>
        </row>
        <row r="220">
          <cell r="B220">
            <v>201904</v>
          </cell>
          <cell r="J220">
            <v>36465</v>
          </cell>
        </row>
        <row r="221">
          <cell r="B221">
            <v>202001</v>
          </cell>
          <cell r="J221">
            <v>36466</v>
          </cell>
        </row>
        <row r="222">
          <cell r="B222">
            <v>202002</v>
          </cell>
          <cell r="J222">
            <v>36467</v>
          </cell>
        </row>
        <row r="223">
          <cell r="B223">
            <v>202003</v>
          </cell>
          <cell r="J223">
            <v>36468</v>
          </cell>
        </row>
        <row r="224">
          <cell r="B224">
            <v>202004</v>
          </cell>
          <cell r="J224">
            <v>36469</v>
          </cell>
        </row>
        <row r="225">
          <cell r="B225">
            <v>202101</v>
          </cell>
          <cell r="J225">
            <v>36472</v>
          </cell>
        </row>
        <row r="226">
          <cell r="B226">
            <v>202102</v>
          </cell>
          <cell r="J226">
            <v>36473</v>
          </cell>
        </row>
        <row r="227">
          <cell r="B227">
            <v>202103</v>
          </cell>
          <cell r="J227">
            <v>36474</v>
          </cell>
        </row>
        <row r="228">
          <cell r="B228">
            <v>202104</v>
          </cell>
          <cell r="J228">
            <v>36475</v>
          </cell>
        </row>
        <row r="229">
          <cell r="B229">
            <v>202201</v>
          </cell>
          <cell r="J229">
            <v>36476</v>
          </cell>
        </row>
        <row r="230">
          <cell r="B230">
            <v>202202</v>
          </cell>
          <cell r="J230">
            <v>36479</v>
          </cell>
        </row>
        <row r="231">
          <cell r="B231">
            <v>202203</v>
          </cell>
          <cell r="J231">
            <v>36480</v>
          </cell>
        </row>
        <row r="232">
          <cell r="B232">
            <v>202204</v>
          </cell>
          <cell r="J232">
            <v>36481</v>
          </cell>
        </row>
        <row r="233">
          <cell r="B233">
            <v>202301</v>
          </cell>
          <cell r="J233">
            <v>36482</v>
          </cell>
        </row>
        <row r="234">
          <cell r="B234">
            <v>202302</v>
          </cell>
          <cell r="J234">
            <v>36483</v>
          </cell>
        </row>
        <row r="235">
          <cell r="B235">
            <v>202303</v>
          </cell>
          <cell r="J235">
            <v>36486</v>
          </cell>
        </row>
        <row r="236">
          <cell r="B236">
            <v>202304</v>
          </cell>
          <cell r="J236">
            <v>36487</v>
          </cell>
        </row>
        <row r="237">
          <cell r="B237">
            <v>202401</v>
          </cell>
          <cell r="J237">
            <v>36488</v>
          </cell>
        </row>
        <row r="238">
          <cell r="B238">
            <v>202402</v>
          </cell>
          <cell r="J238">
            <v>36489</v>
          </cell>
        </row>
        <row r="239">
          <cell r="B239">
            <v>202403</v>
          </cell>
          <cell r="J239">
            <v>36490</v>
          </cell>
        </row>
        <row r="240">
          <cell r="B240">
            <v>202404</v>
          </cell>
          <cell r="J240">
            <v>36493</v>
          </cell>
        </row>
        <row r="241">
          <cell r="B241">
            <v>202501</v>
          </cell>
          <cell r="J241">
            <v>36494</v>
          </cell>
        </row>
        <row r="242">
          <cell r="B242">
            <v>0</v>
          </cell>
          <cell r="J242">
            <v>36495</v>
          </cell>
        </row>
        <row r="243">
          <cell r="B243">
            <v>0</v>
          </cell>
          <cell r="J243">
            <v>36496</v>
          </cell>
        </row>
        <row r="244">
          <cell r="B244">
            <v>0</v>
          </cell>
          <cell r="J244">
            <v>36497</v>
          </cell>
        </row>
        <row r="245">
          <cell r="B245">
            <v>0</v>
          </cell>
          <cell r="J245">
            <v>36500</v>
          </cell>
        </row>
        <row r="246">
          <cell r="B246">
            <v>0</v>
          </cell>
          <cell r="J246">
            <v>36501</v>
          </cell>
        </row>
        <row r="247">
          <cell r="B247">
            <v>0</v>
          </cell>
          <cell r="J247">
            <v>36502</v>
          </cell>
        </row>
        <row r="248">
          <cell r="B248">
            <v>0</v>
          </cell>
          <cell r="J248">
            <v>36503</v>
          </cell>
        </row>
        <row r="249">
          <cell r="B249">
            <v>0</v>
          </cell>
          <cell r="J249">
            <v>36504</v>
          </cell>
        </row>
        <row r="250">
          <cell r="B250">
            <v>0</v>
          </cell>
          <cell r="J250">
            <v>36507</v>
          </cell>
        </row>
        <row r="251">
          <cell r="B251">
            <v>0</v>
          </cell>
          <cell r="J251">
            <v>36508</v>
          </cell>
        </row>
        <row r="252">
          <cell r="B252">
            <v>0</v>
          </cell>
          <cell r="J252">
            <v>36509</v>
          </cell>
        </row>
        <row r="253">
          <cell r="B253">
            <v>0</v>
          </cell>
          <cell r="J253">
            <v>36510</v>
          </cell>
        </row>
        <row r="254">
          <cell r="B254">
            <v>0</v>
          </cell>
          <cell r="J254">
            <v>36511</v>
          </cell>
        </row>
        <row r="255">
          <cell r="B255">
            <v>0</v>
          </cell>
          <cell r="J255">
            <v>36514</v>
          </cell>
        </row>
        <row r="256">
          <cell r="B256">
            <v>0</v>
          </cell>
          <cell r="J256">
            <v>36515</v>
          </cell>
        </row>
        <row r="257">
          <cell r="B257">
            <v>0</v>
          </cell>
          <cell r="J257">
            <v>36516</v>
          </cell>
        </row>
        <row r="258">
          <cell r="B258">
            <v>0</v>
          </cell>
          <cell r="J258">
            <v>36517</v>
          </cell>
        </row>
        <row r="259">
          <cell r="B259">
            <v>0</v>
          </cell>
          <cell r="J259">
            <v>36518</v>
          </cell>
        </row>
        <row r="260">
          <cell r="B260">
            <v>0</v>
          </cell>
          <cell r="J260">
            <v>36521</v>
          </cell>
        </row>
        <row r="261">
          <cell r="B261">
            <v>0</v>
          </cell>
          <cell r="J261">
            <v>36522</v>
          </cell>
        </row>
        <row r="262">
          <cell r="B262">
            <v>0</v>
          </cell>
          <cell r="J262">
            <v>36523</v>
          </cell>
        </row>
        <row r="263">
          <cell r="B263">
            <v>0</v>
          </cell>
          <cell r="J263">
            <v>36524</v>
          </cell>
        </row>
        <row r="264">
          <cell r="B264">
            <v>0</v>
          </cell>
          <cell r="J264">
            <v>36525</v>
          </cell>
        </row>
        <row r="265">
          <cell r="B265">
            <v>0</v>
          </cell>
          <cell r="J265">
            <v>36528</v>
          </cell>
        </row>
        <row r="266">
          <cell r="B266">
            <v>0</v>
          </cell>
          <cell r="J266">
            <v>36529</v>
          </cell>
        </row>
        <row r="267">
          <cell r="B267">
            <v>0</v>
          </cell>
          <cell r="J267">
            <v>36530</v>
          </cell>
        </row>
        <row r="268">
          <cell r="B268">
            <v>0</v>
          </cell>
          <cell r="J268">
            <v>36531</v>
          </cell>
        </row>
        <row r="269">
          <cell r="B269">
            <v>0</v>
          </cell>
          <cell r="J269">
            <v>36532</v>
          </cell>
        </row>
        <row r="270">
          <cell r="B270">
            <v>0</v>
          </cell>
          <cell r="J270">
            <v>36535</v>
          </cell>
        </row>
        <row r="271">
          <cell r="B271">
            <v>0</v>
          </cell>
          <cell r="J271">
            <v>36536</v>
          </cell>
        </row>
        <row r="272">
          <cell r="B272">
            <v>0</v>
          </cell>
          <cell r="J272">
            <v>36537</v>
          </cell>
        </row>
        <row r="273">
          <cell r="B273">
            <v>0</v>
          </cell>
          <cell r="J273">
            <v>36538</v>
          </cell>
        </row>
        <row r="274">
          <cell r="B274">
            <v>0</v>
          </cell>
          <cell r="J274">
            <v>36539</v>
          </cell>
        </row>
        <row r="275">
          <cell r="B275">
            <v>0</v>
          </cell>
          <cell r="J275">
            <v>36542</v>
          </cell>
        </row>
        <row r="276">
          <cell r="J276">
            <v>36543</v>
          </cell>
        </row>
        <row r="277">
          <cell r="J277">
            <v>36544</v>
          </cell>
        </row>
        <row r="278">
          <cell r="J278">
            <v>36545</v>
          </cell>
        </row>
        <row r="279">
          <cell r="J279">
            <v>36546</v>
          </cell>
        </row>
        <row r="280">
          <cell r="J280">
            <v>36549</v>
          </cell>
        </row>
        <row r="281">
          <cell r="J281">
            <v>36550</v>
          </cell>
        </row>
        <row r="282">
          <cell r="J282">
            <v>36551</v>
          </cell>
        </row>
        <row r="283">
          <cell r="J283">
            <v>36552</v>
          </cell>
        </row>
        <row r="284">
          <cell r="J284">
            <v>36553</v>
          </cell>
        </row>
        <row r="285">
          <cell r="J285">
            <v>36556</v>
          </cell>
        </row>
        <row r="286">
          <cell r="J286">
            <v>36557</v>
          </cell>
        </row>
        <row r="287">
          <cell r="J287">
            <v>36558</v>
          </cell>
        </row>
        <row r="288">
          <cell r="J288">
            <v>36559</v>
          </cell>
        </row>
        <row r="289">
          <cell r="J289">
            <v>36560</v>
          </cell>
        </row>
        <row r="290">
          <cell r="J290">
            <v>36563</v>
          </cell>
        </row>
        <row r="291">
          <cell r="J291">
            <v>36564</v>
          </cell>
        </row>
        <row r="292">
          <cell r="J292">
            <v>36565</v>
          </cell>
        </row>
        <row r="293">
          <cell r="J293">
            <v>36566</v>
          </cell>
        </row>
        <row r="294">
          <cell r="J294">
            <v>36567</v>
          </cell>
        </row>
        <row r="295">
          <cell r="J295">
            <v>36570</v>
          </cell>
        </row>
        <row r="296">
          <cell r="J296">
            <v>36571</v>
          </cell>
        </row>
        <row r="297">
          <cell r="J297">
            <v>36572</v>
          </cell>
        </row>
        <row r="298">
          <cell r="J298">
            <v>36573</v>
          </cell>
        </row>
        <row r="299">
          <cell r="J299">
            <v>36574</v>
          </cell>
        </row>
        <row r="300">
          <cell r="J300">
            <v>36577</v>
          </cell>
        </row>
        <row r="301">
          <cell r="J301">
            <v>36578</v>
          </cell>
        </row>
        <row r="302">
          <cell r="J302">
            <v>36579</v>
          </cell>
        </row>
        <row r="303">
          <cell r="J303">
            <v>36580</v>
          </cell>
        </row>
        <row r="304">
          <cell r="J304">
            <v>36581</v>
          </cell>
        </row>
        <row r="305">
          <cell r="J305">
            <v>36584</v>
          </cell>
        </row>
        <row r="306">
          <cell r="J306">
            <v>36585</v>
          </cell>
        </row>
        <row r="307">
          <cell r="J307">
            <v>36586</v>
          </cell>
        </row>
        <row r="308">
          <cell r="J308">
            <v>36587</v>
          </cell>
        </row>
        <row r="309">
          <cell r="J309">
            <v>36588</v>
          </cell>
        </row>
        <row r="310">
          <cell r="J310">
            <v>36591</v>
          </cell>
        </row>
        <row r="311">
          <cell r="J311">
            <v>36592</v>
          </cell>
        </row>
        <row r="312">
          <cell r="J312">
            <v>36593</v>
          </cell>
        </row>
        <row r="313">
          <cell r="J313">
            <v>36594</v>
          </cell>
        </row>
        <row r="314">
          <cell r="J314">
            <v>36595</v>
          </cell>
        </row>
        <row r="315">
          <cell r="J315">
            <v>36598</v>
          </cell>
        </row>
        <row r="316">
          <cell r="J316">
            <v>36599</v>
          </cell>
        </row>
        <row r="317">
          <cell r="J317">
            <v>36600</v>
          </cell>
        </row>
        <row r="318">
          <cell r="J318">
            <v>36601</v>
          </cell>
        </row>
        <row r="319">
          <cell r="J319">
            <v>36602</v>
          </cell>
        </row>
        <row r="320">
          <cell r="J320">
            <v>36605</v>
          </cell>
        </row>
        <row r="321">
          <cell r="J321">
            <v>36606</v>
          </cell>
        </row>
        <row r="322">
          <cell r="J322">
            <v>36607</v>
          </cell>
        </row>
        <row r="323">
          <cell r="J323">
            <v>36608</v>
          </cell>
        </row>
        <row r="324">
          <cell r="J324">
            <v>36609</v>
          </cell>
        </row>
        <row r="325">
          <cell r="J325">
            <v>36612</v>
          </cell>
        </row>
        <row r="326">
          <cell r="J326">
            <v>36613</v>
          </cell>
        </row>
        <row r="327">
          <cell r="J327">
            <v>36614</v>
          </cell>
        </row>
        <row r="328">
          <cell r="J328">
            <v>36615</v>
          </cell>
        </row>
        <row r="329">
          <cell r="J329">
            <v>36616</v>
          </cell>
        </row>
        <row r="330">
          <cell r="J330">
            <v>36619</v>
          </cell>
        </row>
        <row r="331">
          <cell r="J331">
            <v>36620</v>
          </cell>
        </row>
        <row r="332">
          <cell r="J332">
            <v>36621</v>
          </cell>
        </row>
        <row r="333">
          <cell r="J333">
            <v>36622</v>
          </cell>
        </row>
        <row r="334">
          <cell r="J334">
            <v>36623</v>
          </cell>
        </row>
        <row r="335">
          <cell r="J335">
            <v>36626</v>
          </cell>
        </row>
        <row r="336">
          <cell r="J336">
            <v>36627</v>
          </cell>
        </row>
        <row r="337">
          <cell r="J337">
            <v>36628</v>
          </cell>
        </row>
        <row r="338">
          <cell r="J338">
            <v>36629</v>
          </cell>
        </row>
        <row r="339">
          <cell r="J339">
            <v>36630</v>
          </cell>
        </row>
        <row r="340">
          <cell r="J340">
            <v>36633</v>
          </cell>
        </row>
        <row r="341">
          <cell r="J341">
            <v>36634</v>
          </cell>
        </row>
        <row r="342">
          <cell r="J342">
            <v>36635</v>
          </cell>
        </row>
        <row r="343">
          <cell r="J343">
            <v>36636</v>
          </cell>
        </row>
        <row r="344">
          <cell r="J344">
            <v>36637</v>
          </cell>
        </row>
        <row r="345">
          <cell r="J345">
            <v>36640</v>
          </cell>
        </row>
        <row r="346">
          <cell r="J346">
            <v>36641</v>
          </cell>
        </row>
        <row r="347">
          <cell r="J347">
            <v>36642</v>
          </cell>
        </row>
        <row r="348">
          <cell r="J348">
            <v>36643</v>
          </cell>
        </row>
        <row r="349">
          <cell r="J349">
            <v>36644</v>
          </cell>
        </row>
        <row r="350">
          <cell r="J350">
            <v>36647</v>
          </cell>
        </row>
        <row r="351">
          <cell r="J351">
            <v>36648</v>
          </cell>
        </row>
        <row r="352">
          <cell r="J352">
            <v>36649</v>
          </cell>
        </row>
        <row r="353">
          <cell r="J353">
            <v>36650</v>
          </cell>
        </row>
        <row r="354">
          <cell r="J354">
            <v>36651</v>
          </cell>
        </row>
        <row r="355">
          <cell r="J355">
            <v>36654</v>
          </cell>
        </row>
        <row r="356">
          <cell r="J356">
            <v>36655</v>
          </cell>
        </row>
        <row r="357">
          <cell r="J357">
            <v>36656</v>
          </cell>
        </row>
        <row r="358">
          <cell r="J358">
            <v>36657</v>
          </cell>
        </row>
        <row r="359">
          <cell r="J359">
            <v>36658</v>
          </cell>
        </row>
        <row r="360">
          <cell r="J360">
            <v>36661</v>
          </cell>
        </row>
        <row r="361">
          <cell r="J361">
            <v>36662</v>
          </cell>
        </row>
        <row r="362">
          <cell r="J362">
            <v>36663</v>
          </cell>
        </row>
        <row r="363">
          <cell r="J363">
            <v>36664</v>
          </cell>
        </row>
        <row r="364">
          <cell r="J364">
            <v>36665</v>
          </cell>
        </row>
        <row r="365">
          <cell r="J365">
            <v>36668</v>
          </cell>
        </row>
        <row r="366">
          <cell r="J366">
            <v>36669</v>
          </cell>
        </row>
        <row r="367">
          <cell r="J367">
            <v>36670</v>
          </cell>
        </row>
        <row r="368">
          <cell r="J368">
            <v>36671</v>
          </cell>
        </row>
        <row r="369">
          <cell r="J369">
            <v>36672</v>
          </cell>
        </row>
        <row r="370">
          <cell r="J370">
            <v>36675</v>
          </cell>
        </row>
        <row r="371">
          <cell r="J371">
            <v>36676</v>
          </cell>
        </row>
        <row r="372">
          <cell r="J372">
            <v>36677</v>
          </cell>
        </row>
        <row r="373">
          <cell r="J373">
            <v>36678</v>
          </cell>
        </row>
        <row r="374">
          <cell r="J374">
            <v>36679</v>
          </cell>
        </row>
        <row r="375">
          <cell r="J375">
            <v>36682</v>
          </cell>
        </row>
        <row r="376">
          <cell r="J376">
            <v>36683</v>
          </cell>
        </row>
        <row r="377">
          <cell r="J377">
            <v>36684</v>
          </cell>
        </row>
        <row r="378">
          <cell r="J378">
            <v>36685</v>
          </cell>
        </row>
        <row r="379">
          <cell r="J379">
            <v>36686</v>
          </cell>
        </row>
        <row r="380">
          <cell r="J380">
            <v>36689</v>
          </cell>
        </row>
        <row r="381">
          <cell r="J381">
            <v>36690</v>
          </cell>
        </row>
        <row r="382">
          <cell r="J382">
            <v>36691</v>
          </cell>
        </row>
        <row r="383">
          <cell r="J383">
            <v>36692</v>
          </cell>
        </row>
        <row r="384">
          <cell r="J384">
            <v>36693</v>
          </cell>
        </row>
        <row r="385">
          <cell r="J385">
            <v>36696</v>
          </cell>
        </row>
        <row r="386">
          <cell r="J386">
            <v>36697</v>
          </cell>
        </row>
        <row r="387">
          <cell r="J387">
            <v>36698</v>
          </cell>
        </row>
        <row r="388">
          <cell r="J388">
            <v>36699</v>
          </cell>
        </row>
        <row r="389">
          <cell r="J389">
            <v>36700</v>
          </cell>
        </row>
        <row r="390">
          <cell r="J390">
            <v>36703</v>
          </cell>
        </row>
        <row r="391">
          <cell r="J391">
            <v>36704</v>
          </cell>
        </row>
        <row r="392">
          <cell r="J392">
            <v>36705</v>
          </cell>
        </row>
        <row r="393">
          <cell r="J393">
            <v>36706</v>
          </cell>
        </row>
        <row r="394">
          <cell r="J394">
            <v>36707</v>
          </cell>
        </row>
        <row r="395">
          <cell r="J395">
            <v>36710</v>
          </cell>
        </row>
        <row r="396">
          <cell r="J396">
            <v>36711</v>
          </cell>
        </row>
        <row r="397">
          <cell r="J397">
            <v>36712</v>
          </cell>
        </row>
        <row r="398">
          <cell r="J398">
            <v>36713</v>
          </cell>
        </row>
        <row r="399">
          <cell r="J399">
            <v>36714</v>
          </cell>
        </row>
        <row r="400">
          <cell r="J400">
            <v>36717</v>
          </cell>
        </row>
        <row r="401">
          <cell r="J401">
            <v>36718</v>
          </cell>
        </row>
        <row r="402">
          <cell r="J402">
            <v>36719</v>
          </cell>
        </row>
        <row r="403">
          <cell r="J403">
            <v>36720</v>
          </cell>
        </row>
        <row r="404">
          <cell r="J404">
            <v>36721</v>
          </cell>
        </row>
        <row r="405">
          <cell r="J405">
            <v>36724</v>
          </cell>
        </row>
        <row r="406">
          <cell r="J406">
            <v>36725</v>
          </cell>
        </row>
        <row r="407">
          <cell r="J407">
            <v>36726</v>
          </cell>
        </row>
        <row r="408">
          <cell r="J408">
            <v>36727</v>
          </cell>
        </row>
        <row r="409">
          <cell r="J409">
            <v>36728</v>
          </cell>
        </row>
        <row r="410">
          <cell r="J410">
            <v>36731</v>
          </cell>
        </row>
        <row r="411">
          <cell r="J411">
            <v>36732</v>
          </cell>
        </row>
        <row r="412">
          <cell r="J412">
            <v>36733</v>
          </cell>
        </row>
        <row r="413">
          <cell r="J413">
            <v>36734</v>
          </cell>
        </row>
        <row r="414">
          <cell r="J414">
            <v>36735</v>
          </cell>
        </row>
        <row r="415">
          <cell r="J415">
            <v>36738</v>
          </cell>
        </row>
        <row r="416">
          <cell r="J416">
            <v>36739</v>
          </cell>
        </row>
        <row r="417">
          <cell r="J417">
            <v>36740</v>
          </cell>
        </row>
        <row r="418">
          <cell r="J418">
            <v>36741</v>
          </cell>
        </row>
        <row r="419">
          <cell r="J419">
            <v>36742</v>
          </cell>
        </row>
        <row r="420">
          <cell r="J420">
            <v>36745</v>
          </cell>
        </row>
        <row r="421">
          <cell r="J421">
            <v>36746</v>
          </cell>
        </row>
        <row r="422">
          <cell r="J422">
            <v>36747</v>
          </cell>
        </row>
        <row r="423">
          <cell r="J423">
            <v>36748</v>
          </cell>
        </row>
        <row r="424">
          <cell r="J424">
            <v>36749</v>
          </cell>
        </row>
        <row r="425">
          <cell r="J425">
            <v>36752</v>
          </cell>
        </row>
        <row r="426">
          <cell r="J426">
            <v>36753</v>
          </cell>
        </row>
        <row r="427">
          <cell r="J427">
            <v>36754</v>
          </cell>
        </row>
        <row r="428">
          <cell r="J428">
            <v>36755</v>
          </cell>
        </row>
        <row r="429">
          <cell r="J429">
            <v>36756</v>
          </cell>
        </row>
        <row r="430">
          <cell r="J430">
            <v>36759</v>
          </cell>
        </row>
        <row r="431">
          <cell r="J431">
            <v>36760</v>
          </cell>
        </row>
        <row r="432">
          <cell r="J432">
            <v>36761</v>
          </cell>
        </row>
        <row r="433">
          <cell r="J433">
            <v>36762</v>
          </cell>
        </row>
        <row r="434">
          <cell r="J434">
            <v>36763</v>
          </cell>
        </row>
        <row r="435">
          <cell r="J435">
            <v>36766</v>
          </cell>
        </row>
        <row r="436">
          <cell r="J436">
            <v>36767</v>
          </cell>
        </row>
        <row r="437">
          <cell r="J437">
            <v>36768</v>
          </cell>
        </row>
        <row r="438">
          <cell r="J438">
            <v>36769</v>
          </cell>
        </row>
        <row r="439">
          <cell r="J439">
            <v>36770</v>
          </cell>
        </row>
        <row r="440">
          <cell r="J440">
            <v>36773</v>
          </cell>
        </row>
        <row r="441">
          <cell r="J441">
            <v>36774</v>
          </cell>
        </row>
        <row r="442">
          <cell r="J442">
            <v>36775</v>
          </cell>
        </row>
        <row r="443">
          <cell r="J443">
            <v>36776</v>
          </cell>
        </row>
        <row r="444">
          <cell r="J444">
            <v>36777</v>
          </cell>
        </row>
        <row r="445">
          <cell r="J445">
            <v>36780</v>
          </cell>
        </row>
        <row r="446">
          <cell r="J446">
            <v>36781</v>
          </cell>
        </row>
        <row r="447">
          <cell r="J447">
            <v>36782</v>
          </cell>
        </row>
        <row r="448">
          <cell r="J448">
            <v>36783</v>
          </cell>
        </row>
        <row r="449">
          <cell r="J449">
            <v>36784</v>
          </cell>
        </row>
        <row r="450">
          <cell r="J450">
            <v>36787</v>
          </cell>
        </row>
        <row r="451">
          <cell r="J451">
            <v>36788</v>
          </cell>
        </row>
        <row r="452">
          <cell r="J452">
            <v>36789</v>
          </cell>
        </row>
        <row r="453">
          <cell r="J453">
            <v>36790</v>
          </cell>
        </row>
        <row r="454">
          <cell r="J454">
            <v>36791</v>
          </cell>
        </row>
        <row r="455">
          <cell r="J455">
            <v>36794</v>
          </cell>
        </row>
        <row r="456">
          <cell r="J456">
            <v>36795</v>
          </cell>
        </row>
        <row r="457">
          <cell r="J457">
            <v>36796</v>
          </cell>
        </row>
        <row r="458">
          <cell r="J458">
            <v>36797</v>
          </cell>
        </row>
        <row r="459">
          <cell r="J459">
            <v>36798</v>
          </cell>
        </row>
        <row r="460">
          <cell r="J460">
            <v>36801</v>
          </cell>
        </row>
        <row r="461">
          <cell r="J461">
            <v>36802</v>
          </cell>
        </row>
        <row r="462">
          <cell r="J462">
            <v>36803</v>
          </cell>
        </row>
        <row r="463">
          <cell r="J463">
            <v>36804</v>
          </cell>
        </row>
        <row r="464">
          <cell r="J464">
            <v>36805</v>
          </cell>
        </row>
        <row r="465">
          <cell r="J465">
            <v>36808</v>
          </cell>
        </row>
        <row r="466">
          <cell r="J466">
            <v>36809</v>
          </cell>
        </row>
        <row r="467">
          <cell r="J467">
            <v>36810</v>
          </cell>
        </row>
        <row r="468">
          <cell r="J468">
            <v>36811</v>
          </cell>
        </row>
        <row r="469">
          <cell r="J469">
            <v>36812</v>
          </cell>
        </row>
        <row r="470">
          <cell r="J470">
            <v>36815</v>
          </cell>
        </row>
        <row r="471">
          <cell r="J471">
            <v>36816</v>
          </cell>
        </row>
        <row r="472">
          <cell r="J472">
            <v>36817</v>
          </cell>
        </row>
        <row r="473">
          <cell r="J473">
            <v>36818</v>
          </cell>
        </row>
        <row r="474">
          <cell r="J474">
            <v>36819</v>
          </cell>
        </row>
        <row r="475">
          <cell r="J475">
            <v>36822</v>
          </cell>
        </row>
        <row r="476">
          <cell r="J476">
            <v>36823</v>
          </cell>
        </row>
        <row r="477">
          <cell r="J477">
            <v>36824</v>
          </cell>
        </row>
        <row r="478">
          <cell r="J478">
            <v>36825</v>
          </cell>
        </row>
        <row r="479">
          <cell r="J479">
            <v>36826</v>
          </cell>
        </row>
        <row r="480">
          <cell r="J480">
            <v>36829</v>
          </cell>
        </row>
        <row r="481">
          <cell r="J481">
            <v>36830</v>
          </cell>
        </row>
        <row r="482">
          <cell r="J482">
            <v>36831</v>
          </cell>
        </row>
        <row r="483">
          <cell r="J483">
            <v>36832</v>
          </cell>
        </row>
        <row r="484">
          <cell r="J484">
            <v>36833</v>
          </cell>
        </row>
        <row r="485">
          <cell r="J485">
            <v>36836</v>
          </cell>
        </row>
        <row r="486">
          <cell r="J486">
            <v>36837</v>
          </cell>
        </row>
        <row r="487">
          <cell r="J487">
            <v>36838</v>
          </cell>
        </row>
        <row r="488">
          <cell r="J488">
            <v>36839</v>
          </cell>
        </row>
        <row r="489">
          <cell r="J489">
            <v>36840</v>
          </cell>
        </row>
        <row r="490">
          <cell r="J490">
            <v>36843</v>
          </cell>
        </row>
        <row r="491">
          <cell r="J491">
            <v>36844</v>
          </cell>
        </row>
        <row r="492">
          <cell r="J492">
            <v>36845</v>
          </cell>
        </row>
        <row r="493">
          <cell r="J493">
            <v>36846</v>
          </cell>
        </row>
        <row r="494">
          <cell r="J494">
            <v>36847</v>
          </cell>
        </row>
        <row r="495">
          <cell r="J495">
            <v>36850</v>
          </cell>
        </row>
        <row r="496">
          <cell r="J496">
            <v>36851</v>
          </cell>
        </row>
        <row r="497">
          <cell r="J497">
            <v>36852</v>
          </cell>
        </row>
        <row r="498">
          <cell r="J498">
            <v>36853</v>
          </cell>
        </row>
        <row r="499">
          <cell r="J499">
            <v>36854</v>
          </cell>
        </row>
        <row r="500">
          <cell r="J500">
            <v>36857</v>
          </cell>
        </row>
        <row r="501">
          <cell r="J501">
            <v>36858</v>
          </cell>
        </row>
        <row r="502">
          <cell r="J502">
            <v>36859</v>
          </cell>
        </row>
        <row r="503">
          <cell r="J503">
            <v>36860</v>
          </cell>
        </row>
        <row r="504">
          <cell r="J504">
            <v>36861</v>
          </cell>
        </row>
        <row r="505">
          <cell r="J505">
            <v>36864</v>
          </cell>
        </row>
        <row r="506">
          <cell r="J506">
            <v>36865</v>
          </cell>
        </row>
        <row r="507">
          <cell r="J507">
            <v>36866</v>
          </cell>
        </row>
        <row r="508">
          <cell r="J508">
            <v>36867</v>
          </cell>
        </row>
        <row r="509">
          <cell r="J509">
            <v>36868</v>
          </cell>
        </row>
        <row r="510">
          <cell r="J510">
            <v>36871</v>
          </cell>
        </row>
        <row r="511">
          <cell r="J511">
            <v>36872</v>
          </cell>
        </row>
        <row r="512">
          <cell r="J512">
            <v>36873</v>
          </cell>
        </row>
        <row r="513">
          <cell r="J513">
            <v>36874</v>
          </cell>
        </row>
        <row r="514">
          <cell r="J514">
            <v>36875</v>
          </cell>
        </row>
        <row r="515">
          <cell r="J515">
            <v>36878</v>
          </cell>
        </row>
        <row r="516">
          <cell r="J516">
            <v>36879</v>
          </cell>
        </row>
        <row r="517">
          <cell r="J517">
            <v>36880</v>
          </cell>
        </row>
        <row r="518">
          <cell r="J518">
            <v>36881</v>
          </cell>
        </row>
        <row r="519">
          <cell r="J519">
            <v>36882</v>
          </cell>
        </row>
        <row r="520">
          <cell r="J520">
            <v>36885</v>
          </cell>
        </row>
        <row r="521">
          <cell r="J521">
            <v>36886</v>
          </cell>
        </row>
        <row r="522">
          <cell r="J522">
            <v>36887</v>
          </cell>
        </row>
        <row r="523">
          <cell r="J523">
            <v>36888</v>
          </cell>
        </row>
        <row r="524">
          <cell r="J524">
            <v>36889</v>
          </cell>
        </row>
        <row r="525">
          <cell r="J525">
            <v>36892</v>
          </cell>
        </row>
        <row r="526">
          <cell r="J526">
            <v>36893</v>
          </cell>
        </row>
        <row r="527">
          <cell r="J527">
            <v>36894</v>
          </cell>
        </row>
        <row r="528">
          <cell r="J528">
            <v>36895</v>
          </cell>
        </row>
        <row r="529">
          <cell r="J529">
            <v>36896</v>
          </cell>
        </row>
        <row r="530">
          <cell r="J530">
            <v>36899</v>
          </cell>
        </row>
        <row r="531">
          <cell r="J531">
            <v>36900</v>
          </cell>
        </row>
        <row r="532">
          <cell r="J532">
            <v>36901</v>
          </cell>
        </row>
        <row r="533">
          <cell r="J533">
            <v>36902</v>
          </cell>
        </row>
        <row r="534">
          <cell r="J534">
            <v>36903</v>
          </cell>
        </row>
        <row r="535">
          <cell r="J535">
            <v>36906</v>
          </cell>
        </row>
        <row r="536">
          <cell r="J536">
            <v>36907</v>
          </cell>
        </row>
        <row r="537">
          <cell r="J537">
            <v>36908</v>
          </cell>
        </row>
        <row r="538">
          <cell r="J538">
            <v>36909</v>
          </cell>
        </row>
        <row r="539">
          <cell r="J539">
            <v>36910</v>
          </cell>
        </row>
        <row r="540">
          <cell r="J540">
            <v>36913</v>
          </cell>
        </row>
        <row r="541">
          <cell r="J541">
            <v>36914</v>
          </cell>
        </row>
        <row r="542">
          <cell r="J542">
            <v>36915</v>
          </cell>
        </row>
        <row r="543">
          <cell r="J543">
            <v>36916</v>
          </cell>
        </row>
        <row r="544">
          <cell r="J544">
            <v>36917</v>
          </cell>
        </row>
        <row r="545">
          <cell r="J545">
            <v>36920</v>
          </cell>
        </row>
        <row r="546">
          <cell r="J546">
            <v>36921</v>
          </cell>
        </row>
        <row r="547">
          <cell r="J547">
            <v>36922</v>
          </cell>
        </row>
        <row r="548">
          <cell r="J548">
            <v>36923</v>
          </cell>
        </row>
        <row r="549">
          <cell r="J549">
            <v>36924</v>
          </cell>
        </row>
        <row r="550">
          <cell r="J550">
            <v>36927</v>
          </cell>
        </row>
        <row r="551">
          <cell r="J551">
            <v>36928</v>
          </cell>
        </row>
        <row r="552">
          <cell r="J552">
            <v>36929</v>
          </cell>
        </row>
        <row r="553">
          <cell r="J553">
            <v>36930</v>
          </cell>
        </row>
        <row r="554">
          <cell r="J554">
            <v>36931</v>
          </cell>
        </row>
        <row r="555">
          <cell r="J555">
            <v>36934</v>
          </cell>
        </row>
        <row r="556">
          <cell r="J556">
            <v>36935</v>
          </cell>
        </row>
        <row r="557">
          <cell r="J557">
            <v>36936</v>
          </cell>
        </row>
        <row r="558">
          <cell r="J558">
            <v>36937</v>
          </cell>
        </row>
        <row r="559">
          <cell r="J559">
            <v>36938</v>
          </cell>
        </row>
        <row r="560">
          <cell r="J560">
            <v>36941</v>
          </cell>
        </row>
        <row r="561">
          <cell r="J561">
            <v>36942</v>
          </cell>
        </row>
        <row r="562">
          <cell r="J562">
            <v>36943</v>
          </cell>
        </row>
        <row r="563">
          <cell r="J563">
            <v>36944</v>
          </cell>
        </row>
        <row r="564">
          <cell r="J564">
            <v>36945</v>
          </cell>
        </row>
        <row r="565">
          <cell r="J565">
            <v>36948</v>
          </cell>
        </row>
        <row r="566">
          <cell r="J566">
            <v>36949</v>
          </cell>
        </row>
        <row r="567">
          <cell r="J567">
            <v>36950</v>
          </cell>
        </row>
        <row r="568">
          <cell r="J568">
            <v>36951</v>
          </cell>
        </row>
        <row r="569">
          <cell r="J569">
            <v>36952</v>
          </cell>
        </row>
        <row r="570">
          <cell r="J570">
            <v>36955</v>
          </cell>
        </row>
        <row r="571">
          <cell r="J571">
            <v>36956</v>
          </cell>
        </row>
        <row r="572">
          <cell r="J572">
            <v>36957</v>
          </cell>
        </row>
        <row r="573">
          <cell r="J573">
            <v>36958</v>
          </cell>
        </row>
        <row r="574">
          <cell r="J574">
            <v>36959</v>
          </cell>
        </row>
        <row r="575">
          <cell r="J575">
            <v>36962</v>
          </cell>
        </row>
        <row r="576">
          <cell r="J576">
            <v>36963</v>
          </cell>
        </row>
        <row r="577">
          <cell r="J577">
            <v>36964</v>
          </cell>
        </row>
        <row r="578">
          <cell r="J578">
            <v>36965</v>
          </cell>
        </row>
        <row r="579">
          <cell r="J579">
            <v>36966</v>
          </cell>
        </row>
        <row r="580">
          <cell r="J580">
            <v>36969</v>
          </cell>
        </row>
        <row r="581">
          <cell r="J581">
            <v>36970</v>
          </cell>
        </row>
        <row r="582">
          <cell r="J582">
            <v>36971</v>
          </cell>
        </row>
        <row r="583">
          <cell r="J583">
            <v>36972</v>
          </cell>
        </row>
        <row r="584">
          <cell r="J584">
            <v>36973</v>
          </cell>
        </row>
        <row r="585">
          <cell r="J585">
            <v>36976</v>
          </cell>
        </row>
        <row r="586">
          <cell r="J586">
            <v>36977</v>
          </cell>
        </row>
        <row r="587">
          <cell r="J587">
            <v>36978</v>
          </cell>
        </row>
        <row r="588">
          <cell r="J588">
            <v>36979</v>
          </cell>
        </row>
        <row r="589">
          <cell r="J589">
            <v>36980</v>
          </cell>
        </row>
        <row r="590">
          <cell r="J590">
            <v>36983</v>
          </cell>
        </row>
        <row r="591">
          <cell r="J591">
            <v>36984</v>
          </cell>
        </row>
        <row r="592">
          <cell r="J592">
            <v>36985</v>
          </cell>
        </row>
        <row r="593">
          <cell r="J593">
            <v>36986</v>
          </cell>
        </row>
        <row r="594">
          <cell r="J594">
            <v>36987</v>
          </cell>
        </row>
        <row r="595">
          <cell r="J595">
            <v>36990</v>
          </cell>
        </row>
        <row r="596">
          <cell r="J596">
            <v>36991</v>
          </cell>
        </row>
        <row r="597">
          <cell r="J597">
            <v>36992</v>
          </cell>
        </row>
        <row r="598">
          <cell r="J598">
            <v>36993</v>
          </cell>
        </row>
        <row r="599">
          <cell r="J599">
            <v>36994</v>
          </cell>
        </row>
        <row r="600">
          <cell r="J600">
            <v>36997</v>
          </cell>
        </row>
        <row r="601">
          <cell r="J601">
            <v>36998</v>
          </cell>
        </row>
        <row r="602">
          <cell r="J602">
            <v>36999</v>
          </cell>
        </row>
        <row r="603">
          <cell r="J603">
            <v>37000</v>
          </cell>
        </row>
        <row r="604">
          <cell r="J604">
            <v>37001</v>
          </cell>
        </row>
        <row r="605">
          <cell r="J605">
            <v>37004</v>
          </cell>
        </row>
        <row r="606">
          <cell r="J606">
            <v>37005</v>
          </cell>
        </row>
        <row r="607">
          <cell r="J607">
            <v>37006</v>
          </cell>
        </row>
        <row r="608">
          <cell r="J608">
            <v>37007</v>
          </cell>
        </row>
        <row r="609">
          <cell r="J609">
            <v>37008</v>
          </cell>
        </row>
        <row r="610">
          <cell r="J610">
            <v>37011</v>
          </cell>
        </row>
        <row r="611">
          <cell r="J611">
            <v>37012</v>
          </cell>
        </row>
        <row r="612">
          <cell r="J612">
            <v>37013</v>
          </cell>
        </row>
        <row r="613">
          <cell r="J613">
            <v>37014</v>
          </cell>
        </row>
        <row r="614">
          <cell r="J614">
            <v>37015</v>
          </cell>
        </row>
        <row r="615">
          <cell r="J615">
            <v>37018</v>
          </cell>
        </row>
        <row r="616">
          <cell r="J616">
            <v>37019</v>
          </cell>
        </row>
        <row r="617">
          <cell r="J617">
            <v>37020</v>
          </cell>
        </row>
        <row r="618">
          <cell r="J618">
            <v>37021</v>
          </cell>
        </row>
        <row r="619">
          <cell r="J619">
            <v>37022</v>
          </cell>
        </row>
        <row r="620">
          <cell r="J620">
            <v>37025</v>
          </cell>
        </row>
        <row r="621">
          <cell r="J621">
            <v>37026</v>
          </cell>
        </row>
        <row r="622">
          <cell r="J622">
            <v>37027</v>
          </cell>
        </row>
        <row r="623">
          <cell r="J623">
            <v>37028</v>
          </cell>
        </row>
        <row r="624">
          <cell r="J624">
            <v>37029</v>
          </cell>
        </row>
        <row r="625">
          <cell r="J625">
            <v>37032</v>
          </cell>
        </row>
        <row r="626">
          <cell r="J626">
            <v>37033</v>
          </cell>
        </row>
        <row r="627">
          <cell r="J627">
            <v>37034</v>
          </cell>
        </row>
        <row r="628">
          <cell r="J628">
            <v>37035</v>
          </cell>
        </row>
        <row r="629">
          <cell r="J629">
            <v>37036</v>
          </cell>
        </row>
        <row r="630">
          <cell r="J630">
            <v>37039</v>
          </cell>
        </row>
        <row r="631">
          <cell r="J631">
            <v>37040</v>
          </cell>
        </row>
        <row r="632">
          <cell r="J632">
            <v>37041</v>
          </cell>
        </row>
        <row r="633">
          <cell r="J633">
            <v>37042</v>
          </cell>
        </row>
        <row r="634">
          <cell r="J634">
            <v>37043</v>
          </cell>
        </row>
        <row r="635">
          <cell r="J635">
            <v>37046</v>
          </cell>
        </row>
        <row r="636">
          <cell r="J636">
            <v>37047</v>
          </cell>
        </row>
        <row r="637">
          <cell r="J637">
            <v>37048</v>
          </cell>
        </row>
        <row r="638">
          <cell r="J638">
            <v>37049</v>
          </cell>
        </row>
        <row r="639">
          <cell r="J639">
            <v>37050</v>
          </cell>
        </row>
        <row r="640">
          <cell r="J640">
            <v>37053</v>
          </cell>
        </row>
        <row r="641">
          <cell r="J641">
            <v>37054</v>
          </cell>
        </row>
        <row r="642">
          <cell r="J642">
            <v>37055</v>
          </cell>
        </row>
        <row r="643">
          <cell r="J643">
            <v>37056</v>
          </cell>
        </row>
        <row r="644">
          <cell r="J644">
            <v>37057</v>
          </cell>
        </row>
        <row r="645">
          <cell r="J645">
            <v>37060</v>
          </cell>
        </row>
        <row r="646">
          <cell r="J646">
            <v>37061</v>
          </cell>
        </row>
        <row r="647">
          <cell r="J647">
            <v>37062</v>
          </cell>
        </row>
        <row r="648">
          <cell r="J648">
            <v>37063</v>
          </cell>
        </row>
        <row r="649">
          <cell r="J649">
            <v>37064</v>
          </cell>
        </row>
        <row r="650">
          <cell r="J650">
            <v>37067</v>
          </cell>
        </row>
        <row r="651">
          <cell r="J651">
            <v>37068</v>
          </cell>
        </row>
        <row r="652">
          <cell r="J652">
            <v>37069</v>
          </cell>
        </row>
        <row r="653">
          <cell r="J653">
            <v>37070</v>
          </cell>
        </row>
        <row r="654">
          <cell r="J654">
            <v>37071</v>
          </cell>
        </row>
        <row r="655">
          <cell r="J655">
            <v>37074</v>
          </cell>
        </row>
        <row r="656">
          <cell r="J656">
            <v>37075</v>
          </cell>
        </row>
        <row r="657">
          <cell r="J657">
            <v>37076</v>
          </cell>
        </row>
        <row r="658">
          <cell r="J658">
            <v>37077</v>
          </cell>
        </row>
        <row r="659">
          <cell r="J659">
            <v>37078</v>
          </cell>
        </row>
        <row r="660">
          <cell r="J660">
            <v>37081</v>
          </cell>
        </row>
        <row r="661">
          <cell r="J661">
            <v>37082</v>
          </cell>
        </row>
        <row r="662">
          <cell r="J662">
            <v>37083</v>
          </cell>
        </row>
        <row r="663">
          <cell r="J663">
            <v>37084</v>
          </cell>
        </row>
        <row r="664">
          <cell r="J664">
            <v>37085</v>
          </cell>
        </row>
        <row r="665">
          <cell r="J665">
            <v>37088</v>
          </cell>
        </row>
        <row r="666">
          <cell r="J666">
            <v>37089</v>
          </cell>
        </row>
        <row r="667">
          <cell r="J667">
            <v>37090</v>
          </cell>
        </row>
        <row r="668">
          <cell r="J668">
            <v>37091</v>
          </cell>
        </row>
        <row r="669">
          <cell r="J669">
            <v>37092</v>
          </cell>
        </row>
        <row r="670">
          <cell r="J670">
            <v>37095</v>
          </cell>
        </row>
        <row r="671">
          <cell r="J671">
            <v>37096</v>
          </cell>
        </row>
        <row r="672">
          <cell r="J672">
            <v>37097</v>
          </cell>
        </row>
        <row r="673">
          <cell r="J673">
            <v>37098</v>
          </cell>
        </row>
        <row r="674">
          <cell r="J674">
            <v>37099</v>
          </cell>
        </row>
        <row r="675">
          <cell r="J675">
            <v>37102</v>
          </cell>
        </row>
        <row r="676">
          <cell r="J676">
            <v>37103</v>
          </cell>
        </row>
        <row r="677">
          <cell r="J677">
            <v>37104</v>
          </cell>
        </row>
        <row r="678">
          <cell r="J678">
            <v>37105</v>
          </cell>
        </row>
        <row r="679">
          <cell r="J679">
            <v>37106</v>
          </cell>
        </row>
        <row r="680">
          <cell r="J680">
            <v>37109</v>
          </cell>
        </row>
        <row r="681">
          <cell r="J681">
            <v>37110</v>
          </cell>
        </row>
        <row r="682">
          <cell r="J682">
            <v>37111</v>
          </cell>
        </row>
        <row r="683">
          <cell r="J683">
            <v>37112</v>
          </cell>
        </row>
        <row r="684">
          <cell r="J684">
            <v>37113</v>
          </cell>
        </row>
        <row r="685">
          <cell r="J685">
            <v>37116</v>
          </cell>
        </row>
        <row r="686">
          <cell r="J686">
            <v>37117</v>
          </cell>
        </row>
        <row r="687">
          <cell r="J687">
            <v>37118</v>
          </cell>
        </row>
        <row r="688">
          <cell r="J688">
            <v>37119</v>
          </cell>
        </row>
        <row r="689">
          <cell r="J689">
            <v>37120</v>
          </cell>
        </row>
        <row r="690">
          <cell r="J690">
            <v>37123</v>
          </cell>
        </row>
        <row r="691">
          <cell r="J691">
            <v>37124</v>
          </cell>
        </row>
        <row r="692">
          <cell r="J692">
            <v>37125</v>
          </cell>
        </row>
        <row r="693">
          <cell r="J693">
            <v>37126</v>
          </cell>
        </row>
        <row r="694">
          <cell r="J694">
            <v>37127</v>
          </cell>
        </row>
        <row r="695">
          <cell r="J695">
            <v>37130</v>
          </cell>
        </row>
        <row r="696">
          <cell r="J696">
            <v>37131</v>
          </cell>
        </row>
        <row r="697">
          <cell r="J697">
            <v>37132</v>
          </cell>
        </row>
        <row r="698">
          <cell r="J698">
            <v>37133</v>
          </cell>
        </row>
        <row r="699">
          <cell r="J699">
            <v>37134</v>
          </cell>
        </row>
        <row r="700">
          <cell r="J700">
            <v>37137</v>
          </cell>
        </row>
        <row r="701">
          <cell r="J701">
            <v>37138</v>
          </cell>
        </row>
        <row r="702">
          <cell r="J702">
            <v>37139</v>
          </cell>
        </row>
        <row r="703">
          <cell r="J703">
            <v>37140</v>
          </cell>
        </row>
        <row r="704">
          <cell r="J704">
            <v>37141</v>
          </cell>
        </row>
        <row r="705">
          <cell r="J705">
            <v>37144</v>
          </cell>
        </row>
        <row r="706">
          <cell r="J706">
            <v>37145</v>
          </cell>
        </row>
        <row r="707">
          <cell r="J707">
            <v>37146</v>
          </cell>
        </row>
        <row r="708">
          <cell r="J708">
            <v>37147</v>
          </cell>
        </row>
        <row r="709">
          <cell r="J709">
            <v>37148</v>
          </cell>
        </row>
        <row r="710">
          <cell r="J710">
            <v>37151</v>
          </cell>
        </row>
        <row r="711">
          <cell r="J711">
            <v>37152</v>
          </cell>
        </row>
        <row r="712">
          <cell r="J712">
            <v>37153</v>
          </cell>
        </row>
        <row r="713">
          <cell r="J713">
            <v>37154</v>
          </cell>
        </row>
        <row r="714">
          <cell r="J714">
            <v>37155</v>
          </cell>
        </row>
        <row r="715">
          <cell r="J715">
            <v>37158</v>
          </cell>
        </row>
        <row r="716">
          <cell r="J716">
            <v>37159</v>
          </cell>
        </row>
        <row r="717">
          <cell r="J717">
            <v>37160</v>
          </cell>
        </row>
        <row r="718">
          <cell r="J718">
            <v>37161</v>
          </cell>
        </row>
        <row r="719">
          <cell r="J719">
            <v>37162</v>
          </cell>
        </row>
        <row r="720">
          <cell r="J720">
            <v>37165</v>
          </cell>
        </row>
        <row r="721">
          <cell r="J721">
            <v>37166</v>
          </cell>
        </row>
        <row r="722">
          <cell r="J722">
            <v>37167</v>
          </cell>
        </row>
        <row r="723">
          <cell r="J723">
            <v>37168</v>
          </cell>
        </row>
        <row r="724">
          <cell r="J724">
            <v>37169</v>
          </cell>
        </row>
        <row r="725">
          <cell r="J725">
            <v>37172</v>
          </cell>
        </row>
        <row r="726">
          <cell r="J726">
            <v>37173</v>
          </cell>
        </row>
        <row r="727">
          <cell r="J727">
            <v>37174</v>
          </cell>
        </row>
        <row r="728">
          <cell r="J728">
            <v>37175</v>
          </cell>
        </row>
        <row r="729">
          <cell r="J729">
            <v>37176</v>
          </cell>
        </row>
        <row r="730">
          <cell r="J730">
            <v>37179</v>
          </cell>
        </row>
        <row r="731">
          <cell r="J731">
            <v>37180</v>
          </cell>
        </row>
        <row r="732">
          <cell r="J732">
            <v>37181</v>
          </cell>
        </row>
        <row r="733">
          <cell r="J733">
            <v>37182</v>
          </cell>
        </row>
        <row r="734">
          <cell r="J734">
            <v>37183</v>
          </cell>
        </row>
        <row r="735">
          <cell r="J735">
            <v>37186</v>
          </cell>
        </row>
        <row r="736">
          <cell r="J736">
            <v>37187</v>
          </cell>
        </row>
        <row r="737">
          <cell r="J737">
            <v>37188</v>
          </cell>
        </row>
        <row r="738">
          <cell r="J738">
            <v>37189</v>
          </cell>
        </row>
        <row r="739">
          <cell r="J739">
            <v>37190</v>
          </cell>
        </row>
        <row r="740">
          <cell r="J740">
            <v>37193</v>
          </cell>
        </row>
        <row r="741">
          <cell r="J741">
            <v>37194</v>
          </cell>
        </row>
        <row r="742">
          <cell r="J742">
            <v>37195</v>
          </cell>
        </row>
        <row r="743">
          <cell r="J743">
            <v>37196</v>
          </cell>
        </row>
        <row r="744">
          <cell r="J744">
            <v>37197</v>
          </cell>
        </row>
        <row r="745">
          <cell r="J745">
            <v>37200</v>
          </cell>
        </row>
        <row r="746">
          <cell r="J746">
            <v>37201</v>
          </cell>
        </row>
        <row r="747">
          <cell r="J747">
            <v>37202</v>
          </cell>
        </row>
        <row r="748">
          <cell r="J748">
            <v>37203</v>
          </cell>
        </row>
        <row r="749">
          <cell r="J749">
            <v>37204</v>
          </cell>
        </row>
        <row r="750">
          <cell r="J750">
            <v>37207</v>
          </cell>
        </row>
        <row r="751">
          <cell r="J751">
            <v>37208</v>
          </cell>
        </row>
        <row r="752">
          <cell r="J752">
            <v>37209</v>
          </cell>
        </row>
        <row r="753">
          <cell r="J753">
            <v>37210</v>
          </cell>
        </row>
        <row r="754">
          <cell r="J754">
            <v>37211</v>
          </cell>
        </row>
        <row r="755">
          <cell r="J755">
            <v>37214</v>
          </cell>
        </row>
        <row r="756">
          <cell r="J756">
            <v>37215</v>
          </cell>
        </row>
        <row r="757">
          <cell r="J757">
            <v>37216</v>
          </cell>
        </row>
        <row r="758">
          <cell r="J758">
            <v>37217</v>
          </cell>
        </row>
        <row r="759">
          <cell r="J759">
            <v>37218</v>
          </cell>
        </row>
        <row r="760">
          <cell r="J760">
            <v>37221</v>
          </cell>
        </row>
        <row r="761">
          <cell r="J761">
            <v>37222</v>
          </cell>
        </row>
        <row r="762">
          <cell r="J762">
            <v>37223</v>
          </cell>
        </row>
        <row r="763">
          <cell r="J763">
            <v>37224</v>
          </cell>
        </row>
        <row r="764">
          <cell r="J764">
            <v>37225</v>
          </cell>
        </row>
        <row r="765">
          <cell r="J765">
            <v>37228</v>
          </cell>
        </row>
        <row r="766">
          <cell r="J766">
            <v>37229</v>
          </cell>
        </row>
        <row r="767">
          <cell r="J767">
            <v>37230</v>
          </cell>
        </row>
        <row r="768">
          <cell r="J768">
            <v>37231</v>
          </cell>
        </row>
        <row r="769">
          <cell r="J769">
            <v>37232</v>
          </cell>
        </row>
        <row r="770">
          <cell r="J770">
            <v>37235</v>
          </cell>
        </row>
        <row r="771">
          <cell r="J771">
            <v>37236</v>
          </cell>
        </row>
        <row r="772">
          <cell r="J772">
            <v>37237</v>
          </cell>
        </row>
        <row r="773">
          <cell r="J773">
            <v>37238</v>
          </cell>
        </row>
        <row r="774">
          <cell r="J774">
            <v>37239</v>
          </cell>
        </row>
        <row r="775">
          <cell r="J775">
            <v>37242</v>
          </cell>
        </row>
        <row r="776">
          <cell r="J776">
            <v>37243</v>
          </cell>
        </row>
        <row r="777">
          <cell r="J777">
            <v>37244</v>
          </cell>
        </row>
        <row r="778">
          <cell r="J778">
            <v>37245</v>
          </cell>
        </row>
        <row r="779">
          <cell r="J779">
            <v>37246</v>
          </cell>
        </row>
        <row r="780">
          <cell r="J780">
            <v>37249</v>
          </cell>
        </row>
        <row r="781">
          <cell r="J781">
            <v>37250</v>
          </cell>
        </row>
        <row r="782">
          <cell r="J782">
            <v>37251</v>
          </cell>
        </row>
        <row r="783">
          <cell r="J783">
            <v>37252</v>
          </cell>
        </row>
        <row r="784">
          <cell r="J784">
            <v>37253</v>
          </cell>
        </row>
        <row r="785">
          <cell r="J785">
            <v>37256</v>
          </cell>
        </row>
        <row r="786">
          <cell r="J786">
            <v>37257</v>
          </cell>
        </row>
        <row r="787">
          <cell r="J787">
            <v>37258</v>
          </cell>
        </row>
        <row r="788">
          <cell r="J788">
            <v>37259</v>
          </cell>
        </row>
        <row r="789">
          <cell r="J789">
            <v>37260</v>
          </cell>
        </row>
        <row r="790">
          <cell r="J790">
            <v>37263</v>
          </cell>
        </row>
        <row r="791">
          <cell r="J791">
            <v>37264</v>
          </cell>
        </row>
        <row r="792">
          <cell r="J792">
            <v>37265</v>
          </cell>
        </row>
        <row r="793">
          <cell r="J793">
            <v>37266</v>
          </cell>
        </row>
        <row r="794">
          <cell r="J794">
            <v>37267</v>
          </cell>
        </row>
        <row r="795">
          <cell r="J795">
            <v>37270</v>
          </cell>
        </row>
        <row r="796">
          <cell r="J796">
            <v>37271</v>
          </cell>
        </row>
        <row r="797">
          <cell r="J797">
            <v>37272</v>
          </cell>
        </row>
        <row r="798">
          <cell r="J798">
            <v>37273</v>
          </cell>
        </row>
        <row r="799">
          <cell r="J799">
            <v>37274</v>
          </cell>
        </row>
        <row r="800">
          <cell r="J800">
            <v>37277</v>
          </cell>
        </row>
        <row r="801">
          <cell r="J801">
            <v>37278</v>
          </cell>
        </row>
        <row r="802">
          <cell r="J802">
            <v>37279</v>
          </cell>
        </row>
        <row r="803">
          <cell r="J803">
            <v>37280</v>
          </cell>
        </row>
        <row r="804">
          <cell r="J804">
            <v>37281</v>
          </cell>
        </row>
        <row r="805">
          <cell r="J805">
            <v>37284</v>
          </cell>
        </row>
        <row r="806">
          <cell r="J806">
            <v>37285</v>
          </cell>
        </row>
        <row r="807">
          <cell r="J807">
            <v>37286</v>
          </cell>
        </row>
        <row r="808">
          <cell r="J808">
            <v>37287</v>
          </cell>
        </row>
        <row r="809">
          <cell r="J809">
            <v>37288</v>
          </cell>
        </row>
        <row r="810">
          <cell r="J810">
            <v>37291</v>
          </cell>
        </row>
        <row r="811">
          <cell r="J811">
            <v>37292</v>
          </cell>
        </row>
        <row r="812">
          <cell r="J812">
            <v>37293</v>
          </cell>
        </row>
        <row r="813">
          <cell r="J813">
            <v>37294</v>
          </cell>
        </row>
        <row r="814">
          <cell r="J814">
            <v>37295</v>
          </cell>
        </row>
        <row r="815">
          <cell r="J815">
            <v>37298</v>
          </cell>
        </row>
        <row r="816">
          <cell r="J816">
            <v>37299</v>
          </cell>
        </row>
        <row r="817">
          <cell r="J817">
            <v>37300</v>
          </cell>
        </row>
        <row r="818">
          <cell r="J818">
            <v>37301</v>
          </cell>
        </row>
        <row r="819">
          <cell r="J819">
            <v>37302</v>
          </cell>
        </row>
        <row r="820">
          <cell r="J820">
            <v>37305</v>
          </cell>
        </row>
        <row r="821">
          <cell r="J821">
            <v>37306</v>
          </cell>
        </row>
        <row r="822">
          <cell r="J822">
            <v>37307</v>
          </cell>
        </row>
        <row r="823">
          <cell r="J823">
            <v>37308</v>
          </cell>
        </row>
        <row r="824">
          <cell r="J824">
            <v>37309</v>
          </cell>
        </row>
        <row r="825">
          <cell r="J825">
            <v>37312</v>
          </cell>
        </row>
        <row r="826">
          <cell r="J826">
            <v>37313</v>
          </cell>
        </row>
        <row r="827">
          <cell r="J827">
            <v>37314</v>
          </cell>
        </row>
        <row r="828">
          <cell r="J828">
            <v>37315</v>
          </cell>
        </row>
        <row r="829">
          <cell r="J829">
            <v>37316</v>
          </cell>
        </row>
        <row r="830">
          <cell r="J830">
            <v>37319</v>
          </cell>
        </row>
        <row r="831">
          <cell r="J831">
            <v>37320</v>
          </cell>
        </row>
        <row r="832">
          <cell r="J832">
            <v>37321</v>
          </cell>
        </row>
        <row r="833">
          <cell r="J833">
            <v>37322</v>
          </cell>
        </row>
        <row r="834">
          <cell r="J834">
            <v>37323</v>
          </cell>
        </row>
        <row r="835">
          <cell r="J835">
            <v>37326</v>
          </cell>
        </row>
        <row r="836">
          <cell r="J836">
            <v>37327</v>
          </cell>
        </row>
        <row r="837">
          <cell r="J837">
            <v>37328</v>
          </cell>
        </row>
        <row r="838">
          <cell r="J838">
            <v>37329</v>
          </cell>
        </row>
        <row r="839">
          <cell r="J839">
            <v>37330</v>
          </cell>
        </row>
        <row r="840">
          <cell r="J840">
            <v>37333</v>
          </cell>
        </row>
        <row r="841">
          <cell r="J841">
            <v>37334</v>
          </cell>
        </row>
        <row r="842">
          <cell r="J842">
            <v>37335</v>
          </cell>
        </row>
        <row r="843">
          <cell r="J843">
            <v>37336</v>
          </cell>
        </row>
        <row r="844">
          <cell r="J844">
            <v>37337</v>
          </cell>
        </row>
        <row r="845">
          <cell r="J845">
            <v>37340</v>
          </cell>
        </row>
        <row r="846">
          <cell r="J846">
            <v>37341</v>
          </cell>
        </row>
        <row r="847">
          <cell r="J847">
            <v>37342</v>
          </cell>
        </row>
        <row r="848">
          <cell r="J848">
            <v>37343</v>
          </cell>
        </row>
        <row r="849">
          <cell r="J849">
            <v>37344</v>
          </cell>
        </row>
        <row r="850">
          <cell r="J850">
            <v>37347</v>
          </cell>
        </row>
        <row r="851">
          <cell r="J851">
            <v>37348</v>
          </cell>
        </row>
        <row r="852">
          <cell r="J852">
            <v>37349</v>
          </cell>
        </row>
        <row r="853">
          <cell r="J853">
            <v>37350</v>
          </cell>
        </row>
        <row r="854">
          <cell r="J854">
            <v>37351</v>
          </cell>
        </row>
        <row r="855">
          <cell r="J855">
            <v>37354</v>
          </cell>
        </row>
        <row r="856">
          <cell r="J856">
            <v>37355</v>
          </cell>
        </row>
        <row r="857">
          <cell r="J857">
            <v>37356</v>
          </cell>
        </row>
        <row r="858">
          <cell r="J858">
            <v>37357</v>
          </cell>
        </row>
        <row r="859">
          <cell r="J859">
            <v>37358</v>
          </cell>
        </row>
        <row r="860">
          <cell r="J860">
            <v>37361</v>
          </cell>
        </row>
        <row r="861">
          <cell r="J861">
            <v>37362</v>
          </cell>
        </row>
        <row r="862">
          <cell r="J862">
            <v>37363</v>
          </cell>
        </row>
        <row r="863">
          <cell r="J863">
            <v>37364</v>
          </cell>
        </row>
        <row r="864">
          <cell r="J864">
            <v>37365</v>
          </cell>
        </row>
        <row r="865">
          <cell r="J865">
            <v>37368</v>
          </cell>
        </row>
        <row r="866">
          <cell r="J866">
            <v>37369</v>
          </cell>
        </row>
        <row r="867">
          <cell r="J867">
            <v>37370</v>
          </cell>
        </row>
        <row r="868">
          <cell r="J868">
            <v>37371</v>
          </cell>
        </row>
        <row r="869">
          <cell r="J869">
            <v>37372</v>
          </cell>
        </row>
        <row r="870">
          <cell r="J870">
            <v>37375</v>
          </cell>
        </row>
        <row r="871">
          <cell r="J871">
            <v>37376</v>
          </cell>
        </row>
        <row r="872">
          <cell r="J872">
            <v>37377</v>
          </cell>
        </row>
        <row r="873">
          <cell r="J873">
            <v>37378</v>
          </cell>
        </row>
        <row r="874">
          <cell r="J874">
            <v>37379</v>
          </cell>
        </row>
        <row r="875">
          <cell r="J875">
            <v>37382</v>
          </cell>
        </row>
        <row r="876">
          <cell r="J876">
            <v>37383</v>
          </cell>
        </row>
        <row r="877">
          <cell r="J877">
            <v>37384</v>
          </cell>
        </row>
        <row r="878">
          <cell r="J878">
            <v>37385</v>
          </cell>
        </row>
        <row r="879">
          <cell r="J879">
            <v>37386</v>
          </cell>
        </row>
        <row r="880">
          <cell r="J880">
            <v>37389</v>
          </cell>
        </row>
        <row r="881">
          <cell r="J881">
            <v>37390</v>
          </cell>
        </row>
        <row r="882">
          <cell r="J882">
            <v>37391</v>
          </cell>
        </row>
        <row r="883">
          <cell r="J883">
            <v>37392</v>
          </cell>
        </row>
        <row r="884">
          <cell r="J884">
            <v>37393</v>
          </cell>
        </row>
        <row r="885">
          <cell r="J885">
            <v>37396</v>
          </cell>
        </row>
        <row r="886">
          <cell r="J886">
            <v>37397</v>
          </cell>
        </row>
        <row r="887">
          <cell r="J887">
            <v>37398</v>
          </cell>
        </row>
        <row r="888">
          <cell r="J888">
            <v>37399</v>
          </cell>
        </row>
        <row r="889">
          <cell r="J889">
            <v>37400</v>
          </cell>
        </row>
        <row r="890">
          <cell r="J890">
            <v>37403</v>
          </cell>
        </row>
        <row r="891">
          <cell r="J891">
            <v>37404</v>
          </cell>
        </row>
        <row r="892">
          <cell r="J892">
            <v>37405</v>
          </cell>
        </row>
        <row r="893">
          <cell r="J893">
            <v>37406</v>
          </cell>
        </row>
        <row r="894">
          <cell r="J894">
            <v>37407</v>
          </cell>
        </row>
        <row r="895">
          <cell r="J895">
            <v>37410</v>
          </cell>
        </row>
        <row r="896">
          <cell r="J896">
            <v>37411</v>
          </cell>
        </row>
        <row r="897">
          <cell r="J897">
            <v>37412</v>
          </cell>
        </row>
        <row r="898">
          <cell r="J898">
            <v>37413</v>
          </cell>
        </row>
        <row r="899">
          <cell r="J899">
            <v>37414</v>
          </cell>
        </row>
        <row r="900">
          <cell r="J900">
            <v>37417</v>
          </cell>
        </row>
        <row r="901">
          <cell r="J901">
            <v>37418</v>
          </cell>
        </row>
        <row r="902">
          <cell r="J902">
            <v>37419</v>
          </cell>
        </row>
        <row r="903">
          <cell r="J903">
            <v>37420</v>
          </cell>
        </row>
        <row r="904">
          <cell r="J904">
            <v>37421</v>
          </cell>
        </row>
        <row r="905">
          <cell r="J905">
            <v>37424</v>
          </cell>
        </row>
        <row r="906">
          <cell r="J906">
            <v>37425</v>
          </cell>
        </row>
        <row r="907">
          <cell r="J907">
            <v>37426</v>
          </cell>
        </row>
        <row r="908">
          <cell r="J908">
            <v>37427</v>
          </cell>
        </row>
        <row r="909">
          <cell r="J909">
            <v>37428</v>
          </cell>
        </row>
        <row r="910">
          <cell r="J910">
            <v>37431</v>
          </cell>
        </row>
        <row r="911">
          <cell r="J911">
            <v>37432</v>
          </cell>
        </row>
        <row r="912">
          <cell r="J912">
            <v>37433</v>
          </cell>
        </row>
        <row r="913">
          <cell r="J913">
            <v>37434</v>
          </cell>
        </row>
        <row r="914">
          <cell r="J914">
            <v>37435</v>
          </cell>
        </row>
        <row r="915">
          <cell r="J915">
            <v>37438</v>
          </cell>
        </row>
        <row r="916">
          <cell r="J916">
            <v>37439</v>
          </cell>
        </row>
        <row r="917">
          <cell r="J917">
            <v>37440</v>
          </cell>
        </row>
        <row r="918">
          <cell r="J918">
            <v>37441</v>
          </cell>
        </row>
        <row r="919">
          <cell r="J919">
            <v>37442</v>
          </cell>
        </row>
        <row r="920">
          <cell r="J920">
            <v>37445</v>
          </cell>
        </row>
        <row r="921">
          <cell r="J921">
            <v>37446</v>
          </cell>
        </row>
        <row r="922">
          <cell r="J922">
            <v>37447</v>
          </cell>
        </row>
        <row r="923">
          <cell r="J923">
            <v>37448</v>
          </cell>
        </row>
        <row r="924">
          <cell r="J924">
            <v>37449</v>
          </cell>
        </row>
        <row r="925">
          <cell r="J925">
            <v>37452</v>
          </cell>
        </row>
        <row r="926">
          <cell r="J926">
            <v>37453</v>
          </cell>
        </row>
        <row r="927">
          <cell r="J927">
            <v>37454</v>
          </cell>
        </row>
        <row r="928">
          <cell r="J928">
            <v>37455</v>
          </cell>
        </row>
        <row r="929">
          <cell r="J929">
            <v>37456</v>
          </cell>
        </row>
        <row r="930">
          <cell r="J930">
            <v>37459</v>
          </cell>
        </row>
        <row r="931">
          <cell r="J931">
            <v>37460</v>
          </cell>
        </row>
        <row r="932">
          <cell r="J932">
            <v>37461</v>
          </cell>
        </row>
        <row r="933">
          <cell r="J933">
            <v>37462</v>
          </cell>
        </row>
        <row r="934">
          <cell r="J934">
            <v>37463</v>
          </cell>
        </row>
        <row r="935">
          <cell r="J935">
            <v>37466</v>
          </cell>
        </row>
        <row r="936">
          <cell r="J936">
            <v>37467</v>
          </cell>
        </row>
        <row r="937">
          <cell r="J937">
            <v>37468</v>
          </cell>
        </row>
        <row r="938">
          <cell r="J938">
            <v>37469</v>
          </cell>
        </row>
        <row r="939">
          <cell r="J939">
            <v>37470</v>
          </cell>
        </row>
        <row r="940">
          <cell r="J940">
            <v>37473</v>
          </cell>
        </row>
        <row r="941">
          <cell r="J941">
            <v>37474</v>
          </cell>
        </row>
        <row r="942">
          <cell r="J942">
            <v>37475</v>
          </cell>
        </row>
        <row r="943">
          <cell r="J943">
            <v>37476</v>
          </cell>
        </row>
        <row r="944">
          <cell r="J944">
            <v>37477</v>
          </cell>
        </row>
        <row r="945">
          <cell r="J945">
            <v>37480</v>
          </cell>
        </row>
        <row r="946">
          <cell r="J946">
            <v>37481</v>
          </cell>
        </row>
        <row r="947">
          <cell r="J947">
            <v>37482</v>
          </cell>
        </row>
        <row r="948">
          <cell r="J948">
            <v>37483</v>
          </cell>
        </row>
        <row r="949">
          <cell r="J949">
            <v>37484</v>
          </cell>
        </row>
        <row r="950">
          <cell r="J950">
            <v>37487</v>
          </cell>
        </row>
        <row r="951">
          <cell r="J951">
            <v>37488</v>
          </cell>
        </row>
        <row r="952">
          <cell r="J952">
            <v>37489</v>
          </cell>
        </row>
        <row r="953">
          <cell r="J953">
            <v>37490</v>
          </cell>
        </row>
        <row r="954">
          <cell r="J954">
            <v>37491</v>
          </cell>
        </row>
        <row r="955">
          <cell r="J955">
            <v>37494</v>
          </cell>
        </row>
        <row r="956">
          <cell r="J956">
            <v>37495</v>
          </cell>
        </row>
        <row r="957">
          <cell r="J957">
            <v>37496</v>
          </cell>
        </row>
        <row r="958">
          <cell r="J958">
            <v>37497</v>
          </cell>
        </row>
        <row r="959">
          <cell r="J959">
            <v>37498</v>
          </cell>
        </row>
        <row r="960">
          <cell r="J960">
            <v>37501</v>
          </cell>
        </row>
        <row r="961">
          <cell r="J961">
            <v>37502</v>
          </cell>
        </row>
        <row r="962">
          <cell r="J962">
            <v>37503</v>
          </cell>
        </row>
        <row r="963">
          <cell r="J963">
            <v>37504</v>
          </cell>
        </row>
        <row r="964">
          <cell r="J964">
            <v>37505</v>
          </cell>
        </row>
        <row r="965">
          <cell r="J965">
            <v>37508</v>
          </cell>
        </row>
        <row r="966">
          <cell r="J966">
            <v>37509</v>
          </cell>
        </row>
        <row r="967">
          <cell r="J967">
            <v>37510</v>
          </cell>
        </row>
        <row r="968">
          <cell r="J968">
            <v>37511</v>
          </cell>
        </row>
        <row r="969">
          <cell r="J969">
            <v>37512</v>
          </cell>
        </row>
        <row r="970">
          <cell r="J970">
            <v>37515</v>
          </cell>
        </row>
        <row r="971">
          <cell r="J971">
            <v>37516</v>
          </cell>
        </row>
        <row r="972">
          <cell r="J972">
            <v>37517</v>
          </cell>
        </row>
        <row r="973">
          <cell r="J973">
            <v>37518</v>
          </cell>
        </row>
        <row r="974">
          <cell r="J974">
            <v>37519</v>
          </cell>
        </row>
        <row r="975">
          <cell r="J975">
            <v>37522</v>
          </cell>
        </row>
        <row r="976">
          <cell r="J976">
            <v>37523</v>
          </cell>
        </row>
        <row r="977">
          <cell r="J977">
            <v>37524</v>
          </cell>
        </row>
        <row r="978">
          <cell r="J978">
            <v>37525</v>
          </cell>
        </row>
        <row r="979">
          <cell r="J979">
            <v>37526</v>
          </cell>
        </row>
        <row r="980">
          <cell r="J980">
            <v>37529</v>
          </cell>
        </row>
        <row r="981">
          <cell r="J981">
            <v>37530</v>
          </cell>
        </row>
        <row r="982">
          <cell r="J982">
            <v>37531</v>
          </cell>
        </row>
        <row r="983">
          <cell r="J983">
            <v>37532</v>
          </cell>
        </row>
        <row r="984">
          <cell r="J984">
            <v>37533</v>
          </cell>
        </row>
        <row r="985">
          <cell r="J985">
            <v>37536</v>
          </cell>
        </row>
        <row r="986">
          <cell r="J986">
            <v>37537</v>
          </cell>
        </row>
        <row r="987">
          <cell r="J987">
            <v>37538</v>
          </cell>
        </row>
        <row r="988">
          <cell r="J988">
            <v>37539</v>
          </cell>
        </row>
        <row r="989">
          <cell r="J989">
            <v>37540</v>
          </cell>
        </row>
        <row r="990">
          <cell r="J990">
            <v>37543</v>
          </cell>
        </row>
        <row r="991">
          <cell r="J991">
            <v>37544</v>
          </cell>
        </row>
        <row r="992">
          <cell r="J992">
            <v>37545</v>
          </cell>
        </row>
        <row r="993">
          <cell r="J993">
            <v>37546</v>
          </cell>
        </row>
        <row r="994">
          <cell r="J994">
            <v>37547</v>
          </cell>
        </row>
        <row r="995">
          <cell r="J995">
            <v>37550</v>
          </cell>
        </row>
        <row r="996">
          <cell r="J996">
            <v>37551</v>
          </cell>
        </row>
        <row r="997">
          <cell r="J997">
            <v>37552</v>
          </cell>
        </row>
        <row r="998">
          <cell r="J998">
            <v>37553</v>
          </cell>
        </row>
        <row r="999">
          <cell r="J999">
            <v>37554</v>
          </cell>
        </row>
        <row r="1000">
          <cell r="J1000">
            <v>37557</v>
          </cell>
        </row>
        <row r="1001">
          <cell r="J1001">
            <v>37558</v>
          </cell>
        </row>
        <row r="1002">
          <cell r="J1002">
            <v>37559</v>
          </cell>
        </row>
        <row r="1003">
          <cell r="J1003">
            <v>37560</v>
          </cell>
        </row>
        <row r="1004">
          <cell r="J1004">
            <v>37561</v>
          </cell>
        </row>
        <row r="1005">
          <cell r="J1005">
            <v>37564</v>
          </cell>
        </row>
        <row r="1006">
          <cell r="J1006">
            <v>37565</v>
          </cell>
        </row>
        <row r="1007">
          <cell r="J1007">
            <v>37566</v>
          </cell>
        </row>
        <row r="1008">
          <cell r="J1008">
            <v>37567</v>
          </cell>
        </row>
        <row r="1009">
          <cell r="J1009">
            <v>37568</v>
          </cell>
        </row>
        <row r="1010">
          <cell r="J1010">
            <v>37571</v>
          </cell>
        </row>
        <row r="1011">
          <cell r="J1011">
            <v>37572</v>
          </cell>
        </row>
        <row r="1012">
          <cell r="J1012">
            <v>37573</v>
          </cell>
        </row>
        <row r="1013">
          <cell r="J1013">
            <v>37574</v>
          </cell>
        </row>
        <row r="1014">
          <cell r="J1014">
            <v>37575</v>
          </cell>
        </row>
        <row r="1015">
          <cell r="J1015">
            <v>37578</v>
          </cell>
        </row>
        <row r="1016">
          <cell r="J1016">
            <v>37579</v>
          </cell>
        </row>
        <row r="1017">
          <cell r="J1017">
            <v>37580</v>
          </cell>
        </row>
        <row r="1018">
          <cell r="J1018">
            <v>37581</v>
          </cell>
        </row>
        <row r="1019">
          <cell r="J1019">
            <v>37582</v>
          </cell>
        </row>
        <row r="1020">
          <cell r="J1020">
            <v>37585</v>
          </cell>
        </row>
        <row r="1021">
          <cell r="J1021">
            <v>37586</v>
          </cell>
        </row>
        <row r="1022">
          <cell r="J1022">
            <v>37587</v>
          </cell>
        </row>
        <row r="1023">
          <cell r="J1023">
            <v>37588</v>
          </cell>
        </row>
        <row r="1024">
          <cell r="J1024">
            <v>37589</v>
          </cell>
        </row>
        <row r="1025">
          <cell r="J1025">
            <v>37592</v>
          </cell>
        </row>
        <row r="1026">
          <cell r="J1026">
            <v>37593</v>
          </cell>
        </row>
        <row r="1027">
          <cell r="J1027">
            <v>37594</v>
          </cell>
        </row>
        <row r="1028">
          <cell r="J1028">
            <v>37595</v>
          </cell>
        </row>
        <row r="1029">
          <cell r="J1029">
            <v>37596</v>
          </cell>
        </row>
        <row r="1030">
          <cell r="J1030">
            <v>37599</v>
          </cell>
        </row>
        <row r="1031">
          <cell r="J1031">
            <v>37600</v>
          </cell>
        </row>
        <row r="1032">
          <cell r="J1032">
            <v>37601</v>
          </cell>
        </row>
        <row r="1033">
          <cell r="J1033">
            <v>37602</v>
          </cell>
        </row>
        <row r="1034">
          <cell r="J1034">
            <v>37603</v>
          </cell>
        </row>
        <row r="1035">
          <cell r="J1035">
            <v>37606</v>
          </cell>
        </row>
        <row r="1036">
          <cell r="J1036">
            <v>37607</v>
          </cell>
        </row>
        <row r="1037">
          <cell r="J1037">
            <v>37608</v>
          </cell>
        </row>
        <row r="1038">
          <cell r="J1038">
            <v>37609</v>
          </cell>
        </row>
        <row r="1039">
          <cell r="J1039">
            <v>37610</v>
          </cell>
        </row>
        <row r="1040">
          <cell r="J1040">
            <v>37613</v>
          </cell>
        </row>
        <row r="1041">
          <cell r="J1041">
            <v>37614</v>
          </cell>
        </row>
        <row r="1042">
          <cell r="J1042">
            <v>37615</v>
          </cell>
        </row>
        <row r="1043">
          <cell r="J1043">
            <v>37616</v>
          </cell>
        </row>
        <row r="1044">
          <cell r="J1044">
            <v>37617</v>
          </cell>
        </row>
        <row r="1045">
          <cell r="J1045">
            <v>37620</v>
          </cell>
        </row>
        <row r="1046">
          <cell r="J1046">
            <v>37621</v>
          </cell>
        </row>
        <row r="1047">
          <cell r="J1047">
            <v>37622</v>
          </cell>
        </row>
        <row r="1048">
          <cell r="J1048">
            <v>37623</v>
          </cell>
        </row>
        <row r="1049">
          <cell r="J1049">
            <v>37624</v>
          </cell>
        </row>
        <row r="1050">
          <cell r="J1050">
            <v>37627</v>
          </cell>
        </row>
        <row r="1051">
          <cell r="J1051">
            <v>37628</v>
          </cell>
        </row>
        <row r="1052">
          <cell r="J1052">
            <v>37629</v>
          </cell>
        </row>
        <row r="1053">
          <cell r="J1053">
            <v>37630</v>
          </cell>
        </row>
        <row r="1054">
          <cell r="J1054">
            <v>37631</v>
          </cell>
        </row>
        <row r="1055">
          <cell r="J1055">
            <v>37634</v>
          </cell>
        </row>
        <row r="1056">
          <cell r="J1056">
            <v>37635</v>
          </cell>
        </row>
        <row r="1057">
          <cell r="J1057">
            <v>37636</v>
          </cell>
        </row>
        <row r="1058">
          <cell r="J1058">
            <v>37637</v>
          </cell>
        </row>
        <row r="1059">
          <cell r="J1059">
            <v>37638</v>
          </cell>
        </row>
        <row r="1060">
          <cell r="J1060">
            <v>37641</v>
          </cell>
        </row>
        <row r="1061">
          <cell r="J1061">
            <v>37642</v>
          </cell>
        </row>
        <row r="1062">
          <cell r="J1062">
            <v>37643</v>
          </cell>
        </row>
        <row r="1063">
          <cell r="J1063">
            <v>37644</v>
          </cell>
        </row>
        <row r="1064">
          <cell r="J1064">
            <v>37645</v>
          </cell>
        </row>
        <row r="1065">
          <cell r="J1065">
            <v>37648</v>
          </cell>
        </row>
        <row r="1066">
          <cell r="J1066">
            <v>37649</v>
          </cell>
        </row>
        <row r="1067">
          <cell r="J1067">
            <v>37650</v>
          </cell>
        </row>
        <row r="1068">
          <cell r="J1068">
            <v>37651</v>
          </cell>
        </row>
        <row r="1069">
          <cell r="J1069">
            <v>37652</v>
          </cell>
        </row>
        <row r="1070">
          <cell r="J1070">
            <v>37655</v>
          </cell>
        </row>
        <row r="1071">
          <cell r="J1071">
            <v>37656</v>
          </cell>
        </row>
        <row r="1072">
          <cell r="J1072">
            <v>37657</v>
          </cell>
        </row>
        <row r="1073">
          <cell r="J1073">
            <v>37658</v>
          </cell>
        </row>
        <row r="1074">
          <cell r="J1074">
            <v>37659</v>
          </cell>
        </row>
        <row r="1075">
          <cell r="J1075">
            <v>37662</v>
          </cell>
        </row>
        <row r="1076">
          <cell r="J1076">
            <v>37663</v>
          </cell>
        </row>
        <row r="1077">
          <cell r="J1077">
            <v>37664</v>
          </cell>
        </row>
        <row r="1078">
          <cell r="J1078">
            <v>37665</v>
          </cell>
        </row>
        <row r="1079">
          <cell r="J1079">
            <v>37666</v>
          </cell>
        </row>
        <row r="1080">
          <cell r="J1080">
            <v>37669</v>
          </cell>
        </row>
        <row r="1081">
          <cell r="J1081">
            <v>37670</v>
          </cell>
        </row>
        <row r="1082">
          <cell r="J1082">
            <v>37671</v>
          </cell>
        </row>
        <row r="1083">
          <cell r="J1083">
            <v>37672</v>
          </cell>
        </row>
        <row r="1084">
          <cell r="J1084">
            <v>37673</v>
          </cell>
        </row>
        <row r="1085">
          <cell r="J1085">
            <v>37676</v>
          </cell>
        </row>
        <row r="1086">
          <cell r="J1086">
            <v>37677</v>
          </cell>
        </row>
        <row r="1087">
          <cell r="J1087">
            <v>37678</v>
          </cell>
        </row>
        <row r="1088">
          <cell r="J1088">
            <v>37679</v>
          </cell>
        </row>
        <row r="1089">
          <cell r="J1089">
            <v>37680</v>
          </cell>
        </row>
        <row r="1090">
          <cell r="J1090">
            <v>37683</v>
          </cell>
        </row>
        <row r="1091">
          <cell r="J1091">
            <v>37684</v>
          </cell>
        </row>
        <row r="1092">
          <cell r="J1092">
            <v>37685</v>
          </cell>
        </row>
        <row r="1093">
          <cell r="J1093">
            <v>37686</v>
          </cell>
        </row>
        <row r="1094">
          <cell r="J1094">
            <v>37687</v>
          </cell>
        </row>
        <row r="1095">
          <cell r="J1095">
            <v>37690</v>
          </cell>
        </row>
        <row r="1096">
          <cell r="J1096">
            <v>37691</v>
          </cell>
        </row>
        <row r="1097">
          <cell r="J1097">
            <v>37692</v>
          </cell>
        </row>
        <row r="1098">
          <cell r="J1098">
            <v>37693</v>
          </cell>
        </row>
        <row r="1099">
          <cell r="J1099">
            <v>37694</v>
          </cell>
        </row>
        <row r="1100">
          <cell r="J1100">
            <v>37697</v>
          </cell>
        </row>
        <row r="1101">
          <cell r="J1101">
            <v>37698</v>
          </cell>
        </row>
        <row r="1102">
          <cell r="J1102">
            <v>37699</v>
          </cell>
        </row>
        <row r="1103">
          <cell r="J1103">
            <v>37700</v>
          </cell>
        </row>
        <row r="1104">
          <cell r="J1104">
            <v>37701</v>
          </cell>
        </row>
        <row r="1105">
          <cell r="J1105">
            <v>37704</v>
          </cell>
        </row>
        <row r="1106">
          <cell r="J1106">
            <v>37705</v>
          </cell>
        </row>
        <row r="1107">
          <cell r="J1107">
            <v>37706</v>
          </cell>
        </row>
        <row r="1108">
          <cell r="J1108">
            <v>37707</v>
          </cell>
        </row>
        <row r="1109">
          <cell r="J1109">
            <v>37708</v>
          </cell>
        </row>
        <row r="1110">
          <cell r="J1110">
            <v>37711</v>
          </cell>
        </row>
        <row r="1111">
          <cell r="J1111">
            <v>37712</v>
          </cell>
        </row>
        <row r="1112">
          <cell r="J1112">
            <v>37713</v>
          </cell>
        </row>
        <row r="1113">
          <cell r="J1113">
            <v>37714</v>
          </cell>
        </row>
        <row r="1114">
          <cell r="J1114">
            <v>37715</v>
          </cell>
        </row>
        <row r="1115">
          <cell r="J1115">
            <v>37718</v>
          </cell>
        </row>
        <row r="1116">
          <cell r="J1116">
            <v>37719</v>
          </cell>
        </row>
        <row r="1117">
          <cell r="J1117">
            <v>37720</v>
          </cell>
        </row>
        <row r="1118">
          <cell r="J1118">
            <v>37721</v>
          </cell>
        </row>
        <row r="1119">
          <cell r="J1119">
            <v>37722</v>
          </cell>
        </row>
        <row r="1120">
          <cell r="J1120">
            <v>37725</v>
          </cell>
        </row>
        <row r="1121">
          <cell r="J1121">
            <v>37726</v>
          </cell>
        </row>
        <row r="1122">
          <cell r="J1122">
            <v>37727</v>
          </cell>
        </row>
        <row r="1123">
          <cell r="J1123">
            <v>37728</v>
          </cell>
        </row>
        <row r="1124">
          <cell r="J1124">
            <v>37729</v>
          </cell>
        </row>
        <row r="1125">
          <cell r="J1125">
            <v>37732</v>
          </cell>
        </row>
        <row r="1126">
          <cell r="J1126">
            <v>37733</v>
          </cell>
        </row>
        <row r="1127">
          <cell r="J1127">
            <v>37734</v>
          </cell>
        </row>
        <row r="1128">
          <cell r="J1128">
            <v>37735</v>
          </cell>
        </row>
        <row r="1129">
          <cell r="J1129">
            <v>37736</v>
          </cell>
        </row>
        <row r="1130">
          <cell r="J1130">
            <v>37739</v>
          </cell>
        </row>
        <row r="1131">
          <cell r="J1131">
            <v>37740</v>
          </cell>
        </row>
        <row r="1132">
          <cell r="J1132">
            <v>37741</v>
          </cell>
        </row>
        <row r="1133">
          <cell r="J1133">
            <v>37742</v>
          </cell>
        </row>
        <row r="1134">
          <cell r="J1134">
            <v>37743</v>
          </cell>
        </row>
        <row r="1135">
          <cell r="J1135">
            <v>37746</v>
          </cell>
        </row>
        <row r="1136">
          <cell r="J1136">
            <v>37747</v>
          </cell>
        </row>
        <row r="1137">
          <cell r="J1137">
            <v>37748</v>
          </cell>
        </row>
        <row r="1138">
          <cell r="J1138">
            <v>37749</v>
          </cell>
        </row>
        <row r="1139">
          <cell r="J1139">
            <v>37750</v>
          </cell>
        </row>
        <row r="1140">
          <cell r="J1140">
            <v>37753</v>
          </cell>
        </row>
        <row r="1141">
          <cell r="J1141">
            <v>37754</v>
          </cell>
        </row>
        <row r="1142">
          <cell r="J1142">
            <v>37755</v>
          </cell>
        </row>
        <row r="1143">
          <cell r="J1143">
            <v>37756</v>
          </cell>
        </row>
        <row r="1144">
          <cell r="J1144">
            <v>37757</v>
          </cell>
        </row>
        <row r="1145">
          <cell r="J1145">
            <v>37760</v>
          </cell>
        </row>
        <row r="1146">
          <cell r="J1146">
            <v>37761</v>
          </cell>
        </row>
        <row r="1147">
          <cell r="J1147">
            <v>37762</v>
          </cell>
        </row>
        <row r="1148">
          <cell r="J1148">
            <v>37763</v>
          </cell>
        </row>
        <row r="1149">
          <cell r="J1149">
            <v>37764</v>
          </cell>
        </row>
        <row r="1150">
          <cell r="J1150">
            <v>37767</v>
          </cell>
        </row>
        <row r="1151">
          <cell r="J1151">
            <v>37768</v>
          </cell>
        </row>
        <row r="1152">
          <cell r="J1152">
            <v>37769</v>
          </cell>
        </row>
        <row r="1153">
          <cell r="J1153">
            <v>37770</v>
          </cell>
        </row>
        <row r="1154">
          <cell r="J1154">
            <v>37771</v>
          </cell>
        </row>
        <row r="1155">
          <cell r="J1155">
            <v>37774</v>
          </cell>
        </row>
        <row r="1156">
          <cell r="J1156">
            <v>37775</v>
          </cell>
        </row>
        <row r="1157">
          <cell r="J1157">
            <v>37776</v>
          </cell>
        </row>
        <row r="1158">
          <cell r="J1158">
            <v>37777</v>
          </cell>
        </row>
        <row r="1159">
          <cell r="J1159">
            <v>37778</v>
          </cell>
        </row>
        <row r="1160">
          <cell r="J1160">
            <v>37781</v>
          </cell>
        </row>
        <row r="1161">
          <cell r="J1161">
            <v>37782</v>
          </cell>
        </row>
        <row r="1162">
          <cell r="J1162">
            <v>37783</v>
          </cell>
        </row>
        <row r="1163">
          <cell r="J1163">
            <v>37784</v>
          </cell>
        </row>
        <row r="1164">
          <cell r="J1164">
            <v>37785</v>
          </cell>
        </row>
        <row r="1165">
          <cell r="J1165">
            <v>37788</v>
          </cell>
        </row>
        <row r="1166">
          <cell r="J1166">
            <v>37789</v>
          </cell>
        </row>
        <row r="1167">
          <cell r="J1167">
            <v>37790</v>
          </cell>
        </row>
        <row r="1168">
          <cell r="J1168">
            <v>37791</v>
          </cell>
        </row>
        <row r="1169">
          <cell r="J1169">
            <v>37792</v>
          </cell>
        </row>
        <row r="1170">
          <cell r="J1170">
            <v>37795</v>
          </cell>
        </row>
        <row r="1171">
          <cell r="J1171">
            <v>37796</v>
          </cell>
        </row>
        <row r="1172">
          <cell r="J1172">
            <v>37797</v>
          </cell>
        </row>
        <row r="1173">
          <cell r="J1173">
            <v>37798</v>
          </cell>
        </row>
        <row r="1174">
          <cell r="J1174">
            <v>37799</v>
          </cell>
        </row>
        <row r="1175">
          <cell r="J1175">
            <v>37802</v>
          </cell>
        </row>
        <row r="1176">
          <cell r="J1176">
            <v>37803</v>
          </cell>
        </row>
        <row r="1177">
          <cell r="J1177">
            <v>37804</v>
          </cell>
        </row>
        <row r="1178">
          <cell r="J1178">
            <v>37805</v>
          </cell>
        </row>
        <row r="1179">
          <cell r="J1179">
            <v>37806</v>
          </cell>
        </row>
        <row r="1180">
          <cell r="J1180">
            <v>37809</v>
          </cell>
        </row>
        <row r="1181">
          <cell r="J1181">
            <v>37810</v>
          </cell>
        </row>
        <row r="1182">
          <cell r="J1182">
            <v>37811</v>
          </cell>
        </row>
        <row r="1183">
          <cell r="J1183">
            <v>37812</v>
          </cell>
        </row>
        <row r="1184">
          <cell r="J1184">
            <v>37813</v>
          </cell>
        </row>
        <row r="1185">
          <cell r="J1185">
            <v>37816</v>
          </cell>
        </row>
        <row r="1186">
          <cell r="J1186">
            <v>37817</v>
          </cell>
        </row>
        <row r="1187">
          <cell r="J1187">
            <v>37818</v>
          </cell>
        </row>
        <row r="1188">
          <cell r="J1188">
            <v>37819</v>
          </cell>
        </row>
        <row r="1189">
          <cell r="J1189">
            <v>37820</v>
          </cell>
        </row>
        <row r="1190">
          <cell r="J1190">
            <v>37823</v>
          </cell>
        </row>
        <row r="1191">
          <cell r="J1191">
            <v>37824</v>
          </cell>
        </row>
        <row r="1192">
          <cell r="J1192">
            <v>37825</v>
          </cell>
        </row>
        <row r="1193">
          <cell r="J1193">
            <v>37826</v>
          </cell>
        </row>
        <row r="1194">
          <cell r="J1194">
            <v>37827</v>
          </cell>
        </row>
        <row r="1195">
          <cell r="J1195">
            <v>37830</v>
          </cell>
        </row>
        <row r="1196">
          <cell r="J1196">
            <v>37831</v>
          </cell>
        </row>
        <row r="1197">
          <cell r="J1197">
            <v>37832</v>
          </cell>
        </row>
        <row r="1198">
          <cell r="J1198">
            <v>37833</v>
          </cell>
        </row>
        <row r="1199">
          <cell r="J1199">
            <v>37834</v>
          </cell>
        </row>
        <row r="1200">
          <cell r="J1200">
            <v>37837</v>
          </cell>
        </row>
        <row r="1201">
          <cell r="J1201">
            <v>37838</v>
          </cell>
        </row>
        <row r="1202">
          <cell r="J1202">
            <v>37839</v>
          </cell>
        </row>
        <row r="1203">
          <cell r="J1203">
            <v>37840</v>
          </cell>
        </row>
        <row r="1204">
          <cell r="J1204">
            <v>37841</v>
          </cell>
        </row>
        <row r="1205">
          <cell r="J1205">
            <v>37844</v>
          </cell>
        </row>
        <row r="1206">
          <cell r="J1206">
            <v>37845</v>
          </cell>
        </row>
        <row r="1207">
          <cell r="J1207">
            <v>37846</v>
          </cell>
        </row>
        <row r="1208">
          <cell r="J1208">
            <v>37847</v>
          </cell>
        </row>
        <row r="1209">
          <cell r="J1209">
            <v>37848</v>
          </cell>
        </row>
        <row r="1210">
          <cell r="J1210">
            <v>37851</v>
          </cell>
        </row>
        <row r="1211">
          <cell r="J1211">
            <v>37852</v>
          </cell>
        </row>
        <row r="1212">
          <cell r="J1212">
            <v>37853</v>
          </cell>
        </row>
        <row r="1213">
          <cell r="J1213">
            <v>37854</v>
          </cell>
        </row>
        <row r="1214">
          <cell r="J1214">
            <v>37855</v>
          </cell>
        </row>
        <row r="1215">
          <cell r="J1215">
            <v>37858</v>
          </cell>
        </row>
        <row r="1216">
          <cell r="J1216">
            <v>37859</v>
          </cell>
        </row>
        <row r="1217">
          <cell r="J1217">
            <v>37860</v>
          </cell>
        </row>
        <row r="1218">
          <cell r="J1218">
            <v>37861</v>
          </cell>
        </row>
        <row r="1219">
          <cell r="J1219">
            <v>37862</v>
          </cell>
        </row>
        <row r="1220">
          <cell r="J1220">
            <v>37865</v>
          </cell>
        </row>
        <row r="1221">
          <cell r="J1221">
            <v>37866</v>
          </cell>
        </row>
        <row r="1222">
          <cell r="J1222">
            <v>37867</v>
          </cell>
        </row>
        <row r="1223">
          <cell r="J1223">
            <v>37868</v>
          </cell>
        </row>
        <row r="1224">
          <cell r="J1224">
            <v>37869</v>
          </cell>
        </row>
        <row r="1225">
          <cell r="J1225">
            <v>37872</v>
          </cell>
        </row>
        <row r="1226">
          <cell r="J1226">
            <v>37873</v>
          </cell>
        </row>
        <row r="1227">
          <cell r="J1227">
            <v>37874</v>
          </cell>
        </row>
        <row r="1228">
          <cell r="J1228">
            <v>37875</v>
          </cell>
        </row>
        <row r="1229">
          <cell r="J1229">
            <v>37876</v>
          </cell>
        </row>
        <row r="1230">
          <cell r="J1230">
            <v>37879</v>
          </cell>
        </row>
        <row r="1231">
          <cell r="J1231">
            <v>37880</v>
          </cell>
        </row>
        <row r="1232">
          <cell r="J1232">
            <v>37881</v>
          </cell>
        </row>
        <row r="1233">
          <cell r="J1233">
            <v>37882</v>
          </cell>
        </row>
        <row r="1234">
          <cell r="J1234">
            <v>37883</v>
          </cell>
        </row>
        <row r="1235">
          <cell r="J1235">
            <v>37886</v>
          </cell>
        </row>
        <row r="1236">
          <cell r="J1236">
            <v>37887</v>
          </cell>
        </row>
        <row r="1237">
          <cell r="J1237">
            <v>37888</v>
          </cell>
        </row>
        <row r="1238">
          <cell r="J1238">
            <v>37889</v>
          </cell>
        </row>
        <row r="1239">
          <cell r="J1239">
            <v>37890</v>
          </cell>
        </row>
        <row r="1240">
          <cell r="J1240">
            <v>37893</v>
          </cell>
        </row>
        <row r="1241">
          <cell r="J1241">
            <v>37894</v>
          </cell>
        </row>
        <row r="1242">
          <cell r="J1242">
            <v>37895</v>
          </cell>
        </row>
        <row r="1243">
          <cell r="J1243">
            <v>37896</v>
          </cell>
        </row>
        <row r="1244">
          <cell r="J1244">
            <v>37897</v>
          </cell>
        </row>
        <row r="1245">
          <cell r="J1245">
            <v>37900</v>
          </cell>
        </row>
        <row r="1246">
          <cell r="J1246">
            <v>37901</v>
          </cell>
        </row>
        <row r="1247">
          <cell r="J1247">
            <v>37902</v>
          </cell>
        </row>
        <row r="1248">
          <cell r="J1248">
            <v>37903</v>
          </cell>
        </row>
        <row r="1249">
          <cell r="J1249">
            <v>37904</v>
          </cell>
        </row>
        <row r="1250">
          <cell r="J1250">
            <v>37907</v>
          </cell>
        </row>
        <row r="1251">
          <cell r="J1251">
            <v>37908</v>
          </cell>
        </row>
        <row r="1252">
          <cell r="J1252">
            <v>37909</v>
          </cell>
        </row>
        <row r="1253">
          <cell r="J1253">
            <v>37910</v>
          </cell>
        </row>
        <row r="1254">
          <cell r="J1254">
            <v>37911</v>
          </cell>
        </row>
        <row r="1255">
          <cell r="J1255">
            <v>37914</v>
          </cell>
        </row>
        <row r="1256">
          <cell r="J1256">
            <v>37915</v>
          </cell>
        </row>
        <row r="1257">
          <cell r="J1257">
            <v>37916</v>
          </cell>
        </row>
        <row r="1258">
          <cell r="J1258">
            <v>37917</v>
          </cell>
        </row>
        <row r="1259">
          <cell r="J1259">
            <v>37918</v>
          </cell>
        </row>
        <row r="1260">
          <cell r="J1260">
            <v>37921</v>
          </cell>
        </row>
        <row r="1261">
          <cell r="J1261">
            <v>37922</v>
          </cell>
        </row>
        <row r="1262">
          <cell r="J1262">
            <v>37923</v>
          </cell>
        </row>
        <row r="1263">
          <cell r="J1263">
            <v>37924</v>
          </cell>
        </row>
        <row r="1264">
          <cell r="J1264">
            <v>37925</v>
          </cell>
        </row>
        <row r="1265">
          <cell r="J1265">
            <v>37928</v>
          </cell>
        </row>
        <row r="1266">
          <cell r="J1266">
            <v>37929</v>
          </cell>
        </row>
        <row r="1267">
          <cell r="J1267">
            <v>37930</v>
          </cell>
        </row>
        <row r="1268">
          <cell r="J1268">
            <v>37931</v>
          </cell>
        </row>
        <row r="1269">
          <cell r="J1269">
            <v>37932</v>
          </cell>
        </row>
        <row r="1270">
          <cell r="J1270">
            <v>37935</v>
          </cell>
        </row>
        <row r="1271">
          <cell r="J1271">
            <v>37936</v>
          </cell>
        </row>
        <row r="1272">
          <cell r="J1272">
            <v>37937</v>
          </cell>
        </row>
        <row r="1273">
          <cell r="J1273">
            <v>37938</v>
          </cell>
        </row>
        <row r="1274">
          <cell r="J1274">
            <v>37939</v>
          </cell>
        </row>
        <row r="1275">
          <cell r="J1275">
            <v>37942</v>
          </cell>
        </row>
        <row r="1276">
          <cell r="J1276">
            <v>37943</v>
          </cell>
        </row>
        <row r="1277">
          <cell r="J1277">
            <v>37944</v>
          </cell>
        </row>
        <row r="1278">
          <cell r="J1278">
            <v>37945</v>
          </cell>
        </row>
        <row r="1279">
          <cell r="J1279">
            <v>37946</v>
          </cell>
        </row>
        <row r="1280">
          <cell r="J1280">
            <v>37949</v>
          </cell>
        </row>
        <row r="1281">
          <cell r="J1281">
            <v>37950</v>
          </cell>
        </row>
        <row r="1282">
          <cell r="J1282">
            <v>37951</v>
          </cell>
        </row>
        <row r="1283">
          <cell r="J1283">
            <v>37952</v>
          </cell>
        </row>
        <row r="1284">
          <cell r="J1284">
            <v>37953</v>
          </cell>
        </row>
        <row r="1285">
          <cell r="J1285">
            <v>37956</v>
          </cell>
        </row>
        <row r="1286">
          <cell r="J1286">
            <v>37957</v>
          </cell>
        </row>
        <row r="1287">
          <cell r="J1287">
            <v>37958</v>
          </cell>
        </row>
        <row r="1288">
          <cell r="J1288">
            <v>37959</v>
          </cell>
        </row>
        <row r="1289">
          <cell r="J1289">
            <v>37960</v>
          </cell>
        </row>
        <row r="1290">
          <cell r="J1290">
            <v>37963</v>
          </cell>
        </row>
        <row r="1291">
          <cell r="J1291">
            <v>37964</v>
          </cell>
        </row>
        <row r="1292">
          <cell r="J1292">
            <v>37965</v>
          </cell>
        </row>
        <row r="1293">
          <cell r="J1293">
            <v>37966</v>
          </cell>
        </row>
        <row r="1294">
          <cell r="J1294">
            <v>37967</v>
          </cell>
        </row>
        <row r="1295">
          <cell r="J1295">
            <v>37970</v>
          </cell>
        </row>
        <row r="1296">
          <cell r="J1296">
            <v>37971</v>
          </cell>
        </row>
        <row r="1297">
          <cell r="J1297">
            <v>37972</v>
          </cell>
        </row>
        <row r="1298">
          <cell r="J1298">
            <v>37973</v>
          </cell>
        </row>
        <row r="1299">
          <cell r="J1299">
            <v>37974</v>
          </cell>
        </row>
        <row r="1300">
          <cell r="J1300">
            <v>37977</v>
          </cell>
        </row>
        <row r="1301">
          <cell r="J1301">
            <v>37978</v>
          </cell>
        </row>
        <row r="1302">
          <cell r="J1302">
            <v>37979</v>
          </cell>
        </row>
        <row r="1303">
          <cell r="J1303">
            <v>37980</v>
          </cell>
        </row>
        <row r="1304">
          <cell r="J1304">
            <v>37981</v>
          </cell>
        </row>
        <row r="1305">
          <cell r="J1305">
            <v>37984</v>
          </cell>
        </row>
        <row r="1306">
          <cell r="J1306">
            <v>37985</v>
          </cell>
        </row>
        <row r="1307">
          <cell r="J1307">
            <v>37986</v>
          </cell>
        </row>
        <row r="1308">
          <cell r="J1308">
            <v>37987</v>
          </cell>
        </row>
        <row r="1309">
          <cell r="J1309">
            <v>37988</v>
          </cell>
        </row>
        <row r="1310">
          <cell r="J1310">
            <v>37991</v>
          </cell>
        </row>
        <row r="1311">
          <cell r="J1311">
            <v>37992</v>
          </cell>
        </row>
        <row r="1312">
          <cell r="J1312">
            <v>37993</v>
          </cell>
        </row>
        <row r="1313">
          <cell r="J1313">
            <v>37994</v>
          </cell>
        </row>
        <row r="1314">
          <cell r="J1314">
            <v>37995</v>
          </cell>
        </row>
        <row r="1315">
          <cell r="J1315">
            <v>37998</v>
          </cell>
        </row>
        <row r="1316">
          <cell r="J1316">
            <v>37999</v>
          </cell>
        </row>
        <row r="1317">
          <cell r="J1317">
            <v>38000</v>
          </cell>
        </row>
        <row r="1318">
          <cell r="J1318">
            <v>38001</v>
          </cell>
        </row>
        <row r="1319">
          <cell r="J1319">
            <v>38002</v>
          </cell>
        </row>
        <row r="1320">
          <cell r="J1320">
            <v>38005</v>
          </cell>
        </row>
        <row r="1321">
          <cell r="J1321">
            <v>38006</v>
          </cell>
        </row>
        <row r="1322">
          <cell r="J1322">
            <v>38007</v>
          </cell>
        </row>
        <row r="1323">
          <cell r="J1323">
            <v>38008</v>
          </cell>
        </row>
        <row r="1324">
          <cell r="J1324">
            <v>38009</v>
          </cell>
        </row>
        <row r="1325">
          <cell r="J1325">
            <v>38012</v>
          </cell>
        </row>
        <row r="1326">
          <cell r="J1326">
            <v>38013</v>
          </cell>
        </row>
        <row r="1327">
          <cell r="J1327">
            <v>38014</v>
          </cell>
        </row>
        <row r="1328">
          <cell r="J1328">
            <v>38015</v>
          </cell>
        </row>
        <row r="1329">
          <cell r="J1329">
            <v>38016</v>
          </cell>
        </row>
        <row r="1330">
          <cell r="J1330">
            <v>38019</v>
          </cell>
        </row>
        <row r="1331">
          <cell r="J1331">
            <v>38020</v>
          </cell>
        </row>
        <row r="1332">
          <cell r="J1332">
            <v>38021</v>
          </cell>
        </row>
        <row r="1333">
          <cell r="J1333">
            <v>38022</v>
          </cell>
        </row>
        <row r="1334">
          <cell r="J1334">
            <v>38023</v>
          </cell>
        </row>
        <row r="1335">
          <cell r="J1335">
            <v>38026</v>
          </cell>
        </row>
        <row r="1336">
          <cell r="J1336">
            <v>38027</v>
          </cell>
        </row>
        <row r="1337">
          <cell r="J1337">
            <v>38028</v>
          </cell>
        </row>
        <row r="1338">
          <cell r="J1338">
            <v>38029</v>
          </cell>
        </row>
        <row r="1339">
          <cell r="J1339">
            <v>38030</v>
          </cell>
        </row>
        <row r="1340">
          <cell r="J1340">
            <v>38033</v>
          </cell>
        </row>
        <row r="1341">
          <cell r="J1341">
            <v>38034</v>
          </cell>
        </row>
        <row r="1342">
          <cell r="J1342">
            <v>38035</v>
          </cell>
        </row>
        <row r="1343">
          <cell r="J1343">
            <v>38036</v>
          </cell>
        </row>
        <row r="1344">
          <cell r="J1344">
            <v>38037</v>
          </cell>
        </row>
        <row r="1345">
          <cell r="J1345">
            <v>38040</v>
          </cell>
        </row>
        <row r="1346">
          <cell r="J1346">
            <v>38041</v>
          </cell>
        </row>
        <row r="1347">
          <cell r="J1347">
            <v>38042</v>
          </cell>
        </row>
        <row r="1348">
          <cell r="J1348">
            <v>38043</v>
          </cell>
        </row>
        <row r="1349">
          <cell r="J1349">
            <v>38044</v>
          </cell>
        </row>
        <row r="1350">
          <cell r="J1350">
            <v>38047</v>
          </cell>
        </row>
        <row r="1351">
          <cell r="J1351">
            <v>38048</v>
          </cell>
        </row>
        <row r="1352">
          <cell r="J1352">
            <v>38049</v>
          </cell>
        </row>
        <row r="1353">
          <cell r="J1353">
            <v>38050</v>
          </cell>
        </row>
        <row r="1354">
          <cell r="J1354">
            <v>38051</v>
          </cell>
        </row>
        <row r="1355">
          <cell r="J1355">
            <v>38054</v>
          </cell>
        </row>
        <row r="1356">
          <cell r="J1356">
            <v>38055</v>
          </cell>
        </row>
        <row r="1357">
          <cell r="J1357">
            <v>38056</v>
          </cell>
        </row>
        <row r="1358">
          <cell r="J1358">
            <v>38057</v>
          </cell>
        </row>
        <row r="1359">
          <cell r="J1359">
            <v>38058</v>
          </cell>
        </row>
        <row r="1360">
          <cell r="J1360">
            <v>38061</v>
          </cell>
        </row>
        <row r="1361">
          <cell r="J1361">
            <v>38062</v>
          </cell>
        </row>
        <row r="1362">
          <cell r="J1362">
            <v>38063</v>
          </cell>
        </row>
        <row r="1363">
          <cell r="J1363">
            <v>38064</v>
          </cell>
        </row>
        <row r="1364">
          <cell r="J1364">
            <v>38065</v>
          </cell>
        </row>
        <row r="1365">
          <cell r="J1365">
            <v>38068</v>
          </cell>
        </row>
        <row r="1366">
          <cell r="J1366">
            <v>38069</v>
          </cell>
        </row>
        <row r="1367">
          <cell r="J1367">
            <v>38070</v>
          </cell>
        </row>
        <row r="1368">
          <cell r="J1368">
            <v>38071</v>
          </cell>
        </row>
        <row r="1369">
          <cell r="J1369">
            <v>38072</v>
          </cell>
        </row>
        <row r="1370">
          <cell r="J1370">
            <v>38075</v>
          </cell>
        </row>
        <row r="1371">
          <cell r="J1371">
            <v>38076</v>
          </cell>
        </row>
        <row r="1372">
          <cell r="J1372">
            <v>38077</v>
          </cell>
        </row>
        <row r="1373">
          <cell r="J1373">
            <v>38078</v>
          </cell>
        </row>
        <row r="1374">
          <cell r="J1374">
            <v>38079</v>
          </cell>
        </row>
        <row r="1375">
          <cell r="J1375">
            <v>38082</v>
          </cell>
        </row>
        <row r="1376">
          <cell r="J1376">
            <v>38083</v>
          </cell>
        </row>
        <row r="1377">
          <cell r="J1377">
            <v>38084</v>
          </cell>
        </row>
        <row r="1378">
          <cell r="J1378">
            <v>38085</v>
          </cell>
        </row>
        <row r="1379">
          <cell r="J1379">
            <v>38086</v>
          </cell>
        </row>
        <row r="1380">
          <cell r="J1380">
            <v>38089</v>
          </cell>
        </row>
        <row r="1381">
          <cell r="J1381">
            <v>38090</v>
          </cell>
        </row>
        <row r="1382">
          <cell r="J1382">
            <v>38091</v>
          </cell>
        </row>
        <row r="1383">
          <cell r="J1383">
            <v>38092</v>
          </cell>
        </row>
        <row r="1384">
          <cell r="J1384">
            <v>38093</v>
          </cell>
        </row>
        <row r="1385">
          <cell r="J1385">
            <v>38096</v>
          </cell>
        </row>
        <row r="1386">
          <cell r="J1386">
            <v>38097</v>
          </cell>
        </row>
        <row r="1387">
          <cell r="J1387">
            <v>38098</v>
          </cell>
        </row>
        <row r="1388">
          <cell r="J1388">
            <v>38099</v>
          </cell>
        </row>
        <row r="1389">
          <cell r="J1389">
            <v>38100</v>
          </cell>
        </row>
        <row r="1390">
          <cell r="J1390">
            <v>38103</v>
          </cell>
        </row>
        <row r="1391">
          <cell r="J1391">
            <v>38104</v>
          </cell>
        </row>
        <row r="1392">
          <cell r="J1392">
            <v>38105</v>
          </cell>
        </row>
        <row r="1393">
          <cell r="J1393">
            <v>38106</v>
          </cell>
        </row>
        <row r="1394">
          <cell r="J1394">
            <v>38107</v>
          </cell>
        </row>
        <row r="1395">
          <cell r="J1395">
            <v>38110</v>
          </cell>
        </row>
        <row r="1396">
          <cell r="J1396">
            <v>38111</v>
          </cell>
        </row>
        <row r="1397">
          <cell r="J1397">
            <v>38112</v>
          </cell>
        </row>
        <row r="1398">
          <cell r="J1398">
            <v>38113</v>
          </cell>
        </row>
        <row r="1399">
          <cell r="J1399">
            <v>38114</v>
          </cell>
        </row>
        <row r="1400">
          <cell r="J1400">
            <v>38117</v>
          </cell>
        </row>
        <row r="1401">
          <cell r="J1401">
            <v>38118</v>
          </cell>
        </row>
        <row r="1402">
          <cell r="J1402">
            <v>38119</v>
          </cell>
        </row>
        <row r="1403">
          <cell r="J1403">
            <v>38120</v>
          </cell>
        </row>
        <row r="1404">
          <cell r="J1404">
            <v>38121</v>
          </cell>
        </row>
        <row r="1405">
          <cell r="J1405">
            <v>38124</v>
          </cell>
        </row>
        <row r="1406">
          <cell r="J1406">
            <v>38125</v>
          </cell>
        </row>
        <row r="1407">
          <cell r="J1407">
            <v>38126</v>
          </cell>
        </row>
        <row r="1408">
          <cell r="J1408">
            <v>38127</v>
          </cell>
        </row>
        <row r="1409">
          <cell r="J1409">
            <v>38128</v>
          </cell>
        </row>
        <row r="1410">
          <cell r="J1410">
            <v>38131</v>
          </cell>
        </row>
        <row r="1411">
          <cell r="J1411">
            <v>38132</v>
          </cell>
        </row>
        <row r="1412">
          <cell r="J1412">
            <v>38133</v>
          </cell>
        </row>
        <row r="1413">
          <cell r="J1413">
            <v>38134</v>
          </cell>
        </row>
        <row r="1414">
          <cell r="J1414">
            <v>38135</v>
          </cell>
        </row>
        <row r="1415">
          <cell r="J1415">
            <v>38138</v>
          </cell>
        </row>
        <row r="1416">
          <cell r="J1416">
            <v>38139</v>
          </cell>
        </row>
        <row r="1417">
          <cell r="J1417">
            <v>38140</v>
          </cell>
        </row>
        <row r="1418">
          <cell r="J1418">
            <v>38141</v>
          </cell>
        </row>
        <row r="1419">
          <cell r="J1419">
            <v>38142</v>
          </cell>
        </row>
        <row r="1420">
          <cell r="J1420">
            <v>38145</v>
          </cell>
        </row>
        <row r="1421">
          <cell r="J1421">
            <v>38146</v>
          </cell>
        </row>
        <row r="1422">
          <cell r="J1422">
            <v>38147</v>
          </cell>
        </row>
        <row r="1423">
          <cell r="J1423">
            <v>38148</v>
          </cell>
        </row>
        <row r="1424">
          <cell r="J1424">
            <v>38149</v>
          </cell>
        </row>
        <row r="1425">
          <cell r="J1425">
            <v>38152</v>
          </cell>
        </row>
        <row r="1426">
          <cell r="J1426">
            <v>38153</v>
          </cell>
        </row>
        <row r="1427">
          <cell r="J1427">
            <v>38154</v>
          </cell>
        </row>
        <row r="1428">
          <cell r="J1428">
            <v>38155</v>
          </cell>
        </row>
        <row r="1429">
          <cell r="J1429">
            <v>38156</v>
          </cell>
        </row>
        <row r="1430">
          <cell r="J1430">
            <v>38159</v>
          </cell>
        </row>
        <row r="1431">
          <cell r="J1431">
            <v>38160</v>
          </cell>
        </row>
        <row r="1432">
          <cell r="J1432">
            <v>38161</v>
          </cell>
        </row>
        <row r="1433">
          <cell r="J1433">
            <v>38162</v>
          </cell>
        </row>
        <row r="1434">
          <cell r="J1434">
            <v>38163</v>
          </cell>
        </row>
        <row r="1435">
          <cell r="J1435">
            <v>38166</v>
          </cell>
        </row>
        <row r="1436">
          <cell r="J1436">
            <v>38167</v>
          </cell>
        </row>
        <row r="1437">
          <cell r="J1437">
            <v>38168</v>
          </cell>
        </row>
        <row r="1438">
          <cell r="J1438">
            <v>38169</v>
          </cell>
        </row>
        <row r="1439">
          <cell r="J1439">
            <v>38170</v>
          </cell>
        </row>
        <row r="1440">
          <cell r="J1440">
            <v>38173</v>
          </cell>
        </row>
        <row r="1441">
          <cell r="J1441">
            <v>38174</v>
          </cell>
        </row>
        <row r="1442">
          <cell r="J1442">
            <v>38175</v>
          </cell>
        </row>
        <row r="1443">
          <cell r="J1443">
            <v>38176</v>
          </cell>
        </row>
        <row r="1444">
          <cell r="J1444">
            <v>38177</v>
          </cell>
        </row>
        <row r="1445">
          <cell r="J1445">
            <v>38180</v>
          </cell>
        </row>
        <row r="1446">
          <cell r="J1446">
            <v>38181</v>
          </cell>
        </row>
        <row r="1447">
          <cell r="J1447">
            <v>38182</v>
          </cell>
        </row>
        <row r="1448">
          <cell r="J1448">
            <v>38183</v>
          </cell>
        </row>
        <row r="1449">
          <cell r="J1449">
            <v>38184</v>
          </cell>
        </row>
        <row r="1450">
          <cell r="J1450">
            <v>38187</v>
          </cell>
        </row>
        <row r="1451">
          <cell r="J1451">
            <v>38188</v>
          </cell>
        </row>
        <row r="1452">
          <cell r="J1452">
            <v>38189</v>
          </cell>
        </row>
        <row r="1453">
          <cell r="J1453">
            <v>38190</v>
          </cell>
        </row>
        <row r="1454">
          <cell r="J1454">
            <v>38191</v>
          </cell>
        </row>
        <row r="1455">
          <cell r="J1455">
            <v>38194</v>
          </cell>
        </row>
        <row r="1456">
          <cell r="J1456">
            <v>38195</v>
          </cell>
        </row>
        <row r="1457">
          <cell r="J1457">
            <v>38196</v>
          </cell>
        </row>
        <row r="1458">
          <cell r="J1458">
            <v>38197</v>
          </cell>
        </row>
        <row r="1459">
          <cell r="J1459">
            <v>38198</v>
          </cell>
        </row>
        <row r="1460">
          <cell r="J1460">
            <v>38201</v>
          </cell>
        </row>
        <row r="1461">
          <cell r="J1461">
            <v>38202</v>
          </cell>
        </row>
        <row r="1462">
          <cell r="J1462">
            <v>38203</v>
          </cell>
        </row>
        <row r="1463">
          <cell r="J1463">
            <v>38204</v>
          </cell>
        </row>
        <row r="1464">
          <cell r="J1464">
            <v>38205</v>
          </cell>
        </row>
        <row r="1465">
          <cell r="J1465">
            <v>38208</v>
          </cell>
        </row>
        <row r="1466">
          <cell r="J1466">
            <v>38209</v>
          </cell>
        </row>
        <row r="1467">
          <cell r="J1467">
            <v>38210</v>
          </cell>
        </row>
        <row r="1468">
          <cell r="J1468">
            <v>38211</v>
          </cell>
        </row>
        <row r="1469">
          <cell r="J1469">
            <v>38212</v>
          </cell>
        </row>
        <row r="1470">
          <cell r="J1470">
            <v>38215</v>
          </cell>
        </row>
        <row r="1471">
          <cell r="J1471">
            <v>38216</v>
          </cell>
        </row>
        <row r="1472">
          <cell r="J1472">
            <v>38217</v>
          </cell>
        </row>
        <row r="1473">
          <cell r="J1473">
            <v>38218</v>
          </cell>
        </row>
        <row r="1474">
          <cell r="J1474">
            <v>38219</v>
          </cell>
        </row>
        <row r="1475">
          <cell r="J1475">
            <v>38222</v>
          </cell>
        </row>
        <row r="1476">
          <cell r="J1476">
            <v>38223</v>
          </cell>
        </row>
        <row r="1477">
          <cell r="J1477">
            <v>38224</v>
          </cell>
        </row>
        <row r="1478">
          <cell r="J1478">
            <v>38225</v>
          </cell>
        </row>
        <row r="1479">
          <cell r="J1479">
            <v>38226</v>
          </cell>
        </row>
        <row r="1480">
          <cell r="J1480">
            <v>38229</v>
          </cell>
        </row>
        <row r="1481">
          <cell r="J1481">
            <v>38230</v>
          </cell>
        </row>
        <row r="1482">
          <cell r="J1482">
            <v>38231</v>
          </cell>
        </row>
        <row r="1483">
          <cell r="J1483">
            <v>38232</v>
          </cell>
        </row>
        <row r="1484">
          <cell r="J1484">
            <v>38233</v>
          </cell>
        </row>
        <row r="1485">
          <cell r="J1485">
            <v>38236</v>
          </cell>
        </row>
        <row r="1486">
          <cell r="J1486">
            <v>38237</v>
          </cell>
        </row>
        <row r="1487">
          <cell r="J1487">
            <v>38238</v>
          </cell>
        </row>
        <row r="1488">
          <cell r="J1488">
            <v>38239</v>
          </cell>
        </row>
        <row r="1489">
          <cell r="J1489">
            <v>38240</v>
          </cell>
        </row>
        <row r="1490">
          <cell r="J1490">
            <v>38243</v>
          </cell>
        </row>
        <row r="1491">
          <cell r="J1491">
            <v>38244</v>
          </cell>
        </row>
        <row r="1492">
          <cell r="J1492">
            <v>38245</v>
          </cell>
        </row>
        <row r="1493">
          <cell r="J1493">
            <v>38246</v>
          </cell>
        </row>
        <row r="1494">
          <cell r="J1494">
            <v>38247</v>
          </cell>
        </row>
        <row r="1495">
          <cell r="J1495">
            <v>38250</v>
          </cell>
        </row>
        <row r="1496">
          <cell r="J1496">
            <v>38251</v>
          </cell>
        </row>
        <row r="1497">
          <cell r="J1497">
            <v>38252</v>
          </cell>
        </row>
        <row r="1498">
          <cell r="J1498">
            <v>38253</v>
          </cell>
        </row>
        <row r="1499">
          <cell r="J1499">
            <v>38254</v>
          </cell>
        </row>
        <row r="1500">
          <cell r="J1500">
            <v>38257</v>
          </cell>
        </row>
        <row r="1501">
          <cell r="J1501">
            <v>38258</v>
          </cell>
        </row>
        <row r="1502">
          <cell r="J1502">
            <v>38259</v>
          </cell>
        </row>
        <row r="1503">
          <cell r="J1503">
            <v>38260</v>
          </cell>
        </row>
        <row r="1504">
          <cell r="J1504">
            <v>38261</v>
          </cell>
        </row>
        <row r="1505">
          <cell r="J1505">
            <v>38264</v>
          </cell>
        </row>
        <row r="1506">
          <cell r="J1506">
            <v>38265</v>
          </cell>
        </row>
        <row r="1507">
          <cell r="J1507">
            <v>38266</v>
          </cell>
        </row>
        <row r="1508">
          <cell r="J1508">
            <v>38267</v>
          </cell>
        </row>
        <row r="1509">
          <cell r="J1509">
            <v>38268</v>
          </cell>
        </row>
        <row r="1510">
          <cell r="J1510">
            <v>38271</v>
          </cell>
        </row>
        <row r="1511">
          <cell r="J1511">
            <v>38272</v>
          </cell>
        </row>
        <row r="1512">
          <cell r="J1512">
            <v>38273</v>
          </cell>
        </row>
        <row r="1513">
          <cell r="J1513">
            <v>38274</v>
          </cell>
        </row>
        <row r="1514">
          <cell r="J1514">
            <v>38275</v>
          </cell>
        </row>
        <row r="1515">
          <cell r="J1515">
            <v>38278</v>
          </cell>
        </row>
        <row r="1516">
          <cell r="J1516">
            <v>38279</v>
          </cell>
        </row>
        <row r="1517">
          <cell r="J1517">
            <v>38280</v>
          </cell>
        </row>
        <row r="1518">
          <cell r="J1518">
            <v>38281</v>
          </cell>
        </row>
        <row r="1519">
          <cell r="J1519">
            <v>38282</v>
          </cell>
        </row>
        <row r="1520">
          <cell r="J1520">
            <v>38285</v>
          </cell>
        </row>
        <row r="1521">
          <cell r="J1521">
            <v>38286</v>
          </cell>
        </row>
        <row r="1522">
          <cell r="J1522">
            <v>38287</v>
          </cell>
        </row>
        <row r="1523">
          <cell r="J1523">
            <v>38288</v>
          </cell>
        </row>
        <row r="1524">
          <cell r="J1524">
            <v>38289</v>
          </cell>
        </row>
        <row r="1525">
          <cell r="J1525">
            <v>38292</v>
          </cell>
        </row>
        <row r="1526">
          <cell r="J1526">
            <v>38293</v>
          </cell>
        </row>
        <row r="1527">
          <cell r="J1527">
            <v>38294</v>
          </cell>
        </row>
        <row r="1528">
          <cell r="J1528">
            <v>38295</v>
          </cell>
        </row>
        <row r="1529">
          <cell r="J1529">
            <v>38296</v>
          </cell>
        </row>
        <row r="1530">
          <cell r="J1530">
            <v>38299</v>
          </cell>
        </row>
        <row r="1531">
          <cell r="J1531">
            <v>38300</v>
          </cell>
        </row>
        <row r="1532">
          <cell r="J1532">
            <v>38301</v>
          </cell>
        </row>
        <row r="1533">
          <cell r="J1533">
            <v>38302</v>
          </cell>
        </row>
        <row r="1534">
          <cell r="J1534">
            <v>38303</v>
          </cell>
        </row>
        <row r="1535">
          <cell r="J1535">
            <v>38306</v>
          </cell>
        </row>
        <row r="1536">
          <cell r="J1536">
            <v>38307</v>
          </cell>
        </row>
        <row r="1537">
          <cell r="J1537">
            <v>38308</v>
          </cell>
        </row>
        <row r="1538">
          <cell r="J1538">
            <v>38309</v>
          </cell>
        </row>
        <row r="1539">
          <cell r="J1539">
            <v>38310</v>
          </cell>
        </row>
        <row r="1540">
          <cell r="J1540">
            <v>38313</v>
          </cell>
        </row>
        <row r="1541">
          <cell r="J1541">
            <v>38314</v>
          </cell>
        </row>
        <row r="1542">
          <cell r="J1542">
            <v>38315</v>
          </cell>
        </row>
        <row r="1543">
          <cell r="J1543">
            <v>38316</v>
          </cell>
        </row>
        <row r="1544">
          <cell r="J1544">
            <v>38317</v>
          </cell>
        </row>
        <row r="1545">
          <cell r="J1545">
            <v>38320</v>
          </cell>
        </row>
        <row r="1546">
          <cell r="J1546">
            <v>38321</v>
          </cell>
        </row>
        <row r="1547">
          <cell r="J1547">
            <v>38322</v>
          </cell>
        </row>
        <row r="1548">
          <cell r="J1548">
            <v>38323</v>
          </cell>
        </row>
        <row r="1549">
          <cell r="J1549">
            <v>38324</v>
          </cell>
        </row>
        <row r="1550">
          <cell r="J1550">
            <v>38327</v>
          </cell>
        </row>
        <row r="1551">
          <cell r="J1551">
            <v>38328</v>
          </cell>
        </row>
        <row r="1552">
          <cell r="J1552">
            <v>38329</v>
          </cell>
        </row>
        <row r="1553">
          <cell r="J1553">
            <v>38330</v>
          </cell>
        </row>
        <row r="1554">
          <cell r="J1554">
            <v>38331</v>
          </cell>
        </row>
        <row r="1555">
          <cell r="J1555">
            <v>38334</v>
          </cell>
        </row>
        <row r="1556">
          <cell r="J1556">
            <v>38335</v>
          </cell>
        </row>
        <row r="1557">
          <cell r="J1557">
            <v>38336</v>
          </cell>
        </row>
        <row r="1558">
          <cell r="J1558">
            <v>38337</v>
          </cell>
        </row>
        <row r="1559">
          <cell r="J1559">
            <v>38338</v>
          </cell>
        </row>
        <row r="1560">
          <cell r="J1560">
            <v>38341</v>
          </cell>
        </row>
        <row r="1561">
          <cell r="J1561">
            <v>38342</v>
          </cell>
        </row>
        <row r="1562">
          <cell r="J1562">
            <v>38343</v>
          </cell>
        </row>
        <row r="1563">
          <cell r="J1563">
            <v>38344</v>
          </cell>
        </row>
        <row r="1564">
          <cell r="J1564">
            <v>38345</v>
          </cell>
        </row>
        <row r="1565">
          <cell r="J1565">
            <v>38348</v>
          </cell>
        </row>
        <row r="1566">
          <cell r="J1566">
            <v>38349</v>
          </cell>
        </row>
        <row r="1567">
          <cell r="J1567">
            <v>38350</v>
          </cell>
        </row>
        <row r="1568">
          <cell r="J1568">
            <v>38351</v>
          </cell>
        </row>
        <row r="1569">
          <cell r="J1569">
            <v>38352</v>
          </cell>
        </row>
        <row r="1570">
          <cell r="J1570">
            <v>38355</v>
          </cell>
        </row>
        <row r="1571">
          <cell r="J1571">
            <v>38356</v>
          </cell>
        </row>
        <row r="1572">
          <cell r="J1572">
            <v>38357</v>
          </cell>
        </row>
        <row r="1573">
          <cell r="J1573">
            <v>38358</v>
          </cell>
        </row>
        <row r="1574">
          <cell r="J1574">
            <v>38359</v>
          </cell>
        </row>
        <row r="1575">
          <cell r="J1575">
            <v>38362</v>
          </cell>
        </row>
        <row r="1576">
          <cell r="J1576">
            <v>38363</v>
          </cell>
        </row>
        <row r="1577">
          <cell r="J1577">
            <v>38364</v>
          </cell>
        </row>
        <row r="1578">
          <cell r="J1578">
            <v>38365</v>
          </cell>
        </row>
        <row r="1579">
          <cell r="J1579">
            <v>38366</v>
          </cell>
        </row>
        <row r="1580">
          <cell r="J1580">
            <v>38369</v>
          </cell>
        </row>
        <row r="1581">
          <cell r="J1581">
            <v>38370</v>
          </cell>
        </row>
        <row r="1582">
          <cell r="J1582">
            <v>38371</v>
          </cell>
        </row>
        <row r="1583">
          <cell r="J1583">
            <v>38372</v>
          </cell>
        </row>
        <row r="1584">
          <cell r="J1584">
            <v>38373</v>
          </cell>
        </row>
        <row r="1585">
          <cell r="J1585">
            <v>38376</v>
          </cell>
        </row>
        <row r="1586">
          <cell r="J1586">
            <v>38377</v>
          </cell>
        </row>
        <row r="1587">
          <cell r="J1587">
            <v>38378</v>
          </cell>
        </row>
        <row r="1588">
          <cell r="J1588">
            <v>38379</v>
          </cell>
        </row>
        <row r="1589">
          <cell r="J1589">
            <v>38380</v>
          </cell>
        </row>
        <row r="1590">
          <cell r="J1590">
            <v>38383</v>
          </cell>
        </row>
        <row r="1591">
          <cell r="J1591">
            <v>38384</v>
          </cell>
        </row>
        <row r="1592">
          <cell r="J1592">
            <v>38385</v>
          </cell>
        </row>
        <row r="1593">
          <cell r="J1593">
            <v>38386</v>
          </cell>
        </row>
        <row r="1594">
          <cell r="J1594">
            <v>38387</v>
          </cell>
        </row>
        <row r="1595">
          <cell r="J1595">
            <v>38390</v>
          </cell>
        </row>
        <row r="1596">
          <cell r="J1596">
            <v>38391</v>
          </cell>
        </row>
        <row r="1597">
          <cell r="J1597">
            <v>38392</v>
          </cell>
        </row>
        <row r="1598">
          <cell r="J1598">
            <v>38393</v>
          </cell>
        </row>
        <row r="1599">
          <cell r="J1599">
            <v>38394</v>
          </cell>
        </row>
        <row r="1600">
          <cell r="J1600">
            <v>38397</v>
          </cell>
        </row>
        <row r="1601">
          <cell r="J1601">
            <v>38398</v>
          </cell>
        </row>
        <row r="1602">
          <cell r="J1602">
            <v>38399</v>
          </cell>
        </row>
        <row r="1603">
          <cell r="J1603">
            <v>38400</v>
          </cell>
        </row>
        <row r="1604">
          <cell r="J1604">
            <v>38401</v>
          </cell>
        </row>
        <row r="1605">
          <cell r="J1605">
            <v>38404</v>
          </cell>
        </row>
        <row r="1606">
          <cell r="J1606">
            <v>38405</v>
          </cell>
        </row>
        <row r="1607">
          <cell r="J1607">
            <v>38406</v>
          </cell>
        </row>
        <row r="1608">
          <cell r="J1608">
            <v>38407</v>
          </cell>
        </row>
        <row r="1609">
          <cell r="J1609">
            <v>38408</v>
          </cell>
        </row>
        <row r="1610">
          <cell r="J1610">
            <v>38411</v>
          </cell>
        </row>
        <row r="1611">
          <cell r="J1611">
            <v>38412</v>
          </cell>
        </row>
        <row r="1612">
          <cell r="J1612">
            <v>38413</v>
          </cell>
        </row>
        <row r="1613">
          <cell r="J1613">
            <v>38414</v>
          </cell>
        </row>
        <row r="1614">
          <cell r="J1614">
            <v>38415</v>
          </cell>
        </row>
        <row r="1615">
          <cell r="J1615">
            <v>38418</v>
          </cell>
        </row>
        <row r="1616">
          <cell r="J1616">
            <v>38419</v>
          </cell>
        </row>
        <row r="1617">
          <cell r="J1617">
            <v>38420</v>
          </cell>
        </row>
        <row r="1618">
          <cell r="J1618">
            <v>38421</v>
          </cell>
        </row>
        <row r="1619">
          <cell r="J1619">
            <v>38422</v>
          </cell>
        </row>
        <row r="1620">
          <cell r="J1620">
            <v>38425</v>
          </cell>
        </row>
        <row r="1621">
          <cell r="J1621">
            <v>38426</v>
          </cell>
        </row>
        <row r="1622">
          <cell r="J1622">
            <v>38427</v>
          </cell>
        </row>
        <row r="1623">
          <cell r="J1623">
            <v>38428</v>
          </cell>
        </row>
        <row r="1624">
          <cell r="J1624">
            <v>38429</v>
          </cell>
        </row>
        <row r="1625">
          <cell r="J1625">
            <v>38432</v>
          </cell>
        </row>
        <row r="1626">
          <cell r="J1626">
            <v>38433</v>
          </cell>
        </row>
        <row r="1627">
          <cell r="J1627">
            <v>38434</v>
          </cell>
        </row>
        <row r="1628">
          <cell r="J1628">
            <v>38435</v>
          </cell>
        </row>
        <row r="1629">
          <cell r="J1629">
            <v>38436</v>
          </cell>
        </row>
        <row r="1630">
          <cell r="J1630">
            <v>38439</v>
          </cell>
        </row>
        <row r="1631">
          <cell r="J1631">
            <v>38440</v>
          </cell>
        </row>
        <row r="1632">
          <cell r="J1632">
            <v>38441</v>
          </cell>
        </row>
        <row r="1633">
          <cell r="J1633">
            <v>38442</v>
          </cell>
        </row>
        <row r="1634">
          <cell r="J1634">
            <v>38443</v>
          </cell>
        </row>
        <row r="1635">
          <cell r="J1635">
            <v>38446</v>
          </cell>
        </row>
        <row r="1636">
          <cell r="J1636">
            <v>38447</v>
          </cell>
        </row>
        <row r="1637">
          <cell r="J1637">
            <v>38448</v>
          </cell>
        </row>
        <row r="1638">
          <cell r="J1638">
            <v>38449</v>
          </cell>
        </row>
        <row r="1639">
          <cell r="J1639">
            <v>38450</v>
          </cell>
        </row>
        <row r="1640">
          <cell r="J1640">
            <v>38453</v>
          </cell>
        </row>
        <row r="1641">
          <cell r="J1641">
            <v>38454</v>
          </cell>
        </row>
        <row r="1642">
          <cell r="J1642">
            <v>38455</v>
          </cell>
        </row>
        <row r="1643">
          <cell r="J1643">
            <v>38456</v>
          </cell>
        </row>
        <row r="1644">
          <cell r="J1644">
            <v>38457</v>
          </cell>
        </row>
        <row r="1645">
          <cell r="J1645">
            <v>38460</v>
          </cell>
        </row>
        <row r="1646">
          <cell r="J1646">
            <v>38461</v>
          </cell>
        </row>
        <row r="1647">
          <cell r="J1647">
            <v>38462</v>
          </cell>
        </row>
        <row r="1648">
          <cell r="J1648">
            <v>38463</v>
          </cell>
        </row>
        <row r="1649">
          <cell r="J1649">
            <v>38464</v>
          </cell>
        </row>
        <row r="1650">
          <cell r="J1650">
            <v>38467</v>
          </cell>
        </row>
        <row r="1651">
          <cell r="J1651">
            <v>38468</v>
          </cell>
        </row>
        <row r="1652">
          <cell r="J1652">
            <v>38469</v>
          </cell>
        </row>
        <row r="1653">
          <cell r="J1653">
            <v>38470</v>
          </cell>
        </row>
        <row r="1654">
          <cell r="J1654">
            <v>38471</v>
          </cell>
        </row>
        <row r="1655">
          <cell r="J1655">
            <v>38474</v>
          </cell>
        </row>
        <row r="1656">
          <cell r="J1656">
            <v>38475</v>
          </cell>
        </row>
        <row r="1657">
          <cell r="J1657">
            <v>38476</v>
          </cell>
        </row>
        <row r="1658">
          <cell r="J1658">
            <v>38477</v>
          </cell>
        </row>
        <row r="1659">
          <cell r="J1659">
            <v>38478</v>
          </cell>
        </row>
        <row r="1660">
          <cell r="J1660">
            <v>38481</v>
          </cell>
        </row>
        <row r="1661">
          <cell r="J1661">
            <v>38482</v>
          </cell>
        </row>
        <row r="1662">
          <cell r="J1662">
            <v>38483</v>
          </cell>
        </row>
        <row r="1663">
          <cell r="J1663">
            <v>38484</v>
          </cell>
        </row>
        <row r="1664">
          <cell r="J1664">
            <v>38485</v>
          </cell>
        </row>
        <row r="1665">
          <cell r="J1665">
            <v>38488</v>
          </cell>
        </row>
        <row r="1666">
          <cell r="J1666">
            <v>38489</v>
          </cell>
        </row>
        <row r="1667">
          <cell r="J1667">
            <v>38490</v>
          </cell>
        </row>
        <row r="1668">
          <cell r="J1668">
            <v>38491</v>
          </cell>
        </row>
        <row r="1669">
          <cell r="J1669">
            <v>38492</v>
          </cell>
        </row>
        <row r="1670">
          <cell r="J1670">
            <v>38495</v>
          </cell>
        </row>
        <row r="1671">
          <cell r="J1671">
            <v>38496</v>
          </cell>
        </row>
        <row r="1672">
          <cell r="J1672">
            <v>38497</v>
          </cell>
        </row>
        <row r="1673">
          <cell r="J1673">
            <v>38498</v>
          </cell>
        </row>
        <row r="1674">
          <cell r="J1674">
            <v>38499</v>
          </cell>
        </row>
        <row r="1675">
          <cell r="J1675">
            <v>38502</v>
          </cell>
        </row>
        <row r="1676">
          <cell r="J1676">
            <v>38503</v>
          </cell>
        </row>
        <row r="1677">
          <cell r="J1677">
            <v>38504</v>
          </cell>
        </row>
        <row r="1678">
          <cell r="J1678">
            <v>38505</v>
          </cell>
        </row>
        <row r="1679">
          <cell r="J1679">
            <v>38506</v>
          </cell>
        </row>
        <row r="1680">
          <cell r="J1680">
            <v>38509</v>
          </cell>
        </row>
        <row r="1681">
          <cell r="J1681">
            <v>38510</v>
          </cell>
        </row>
        <row r="1682">
          <cell r="J1682">
            <v>38511</v>
          </cell>
        </row>
        <row r="1683">
          <cell r="J1683">
            <v>38512</v>
          </cell>
        </row>
        <row r="1684">
          <cell r="J1684">
            <v>38513</v>
          </cell>
        </row>
        <row r="1685">
          <cell r="J1685">
            <v>38516</v>
          </cell>
        </row>
        <row r="1686">
          <cell r="J1686">
            <v>38517</v>
          </cell>
        </row>
        <row r="1687">
          <cell r="J1687">
            <v>38518</v>
          </cell>
        </row>
        <row r="1688">
          <cell r="J1688">
            <v>38519</v>
          </cell>
        </row>
        <row r="1689">
          <cell r="J1689">
            <v>38520</v>
          </cell>
        </row>
        <row r="1690">
          <cell r="J1690">
            <v>38523</v>
          </cell>
        </row>
        <row r="1691">
          <cell r="J1691">
            <v>38524</v>
          </cell>
        </row>
        <row r="1692">
          <cell r="J1692">
            <v>38525</v>
          </cell>
        </row>
        <row r="1693">
          <cell r="J1693">
            <v>38526</v>
          </cell>
        </row>
        <row r="1694">
          <cell r="J1694">
            <v>38527</v>
          </cell>
        </row>
        <row r="1695">
          <cell r="J1695">
            <v>38530</v>
          </cell>
        </row>
        <row r="1696">
          <cell r="J1696">
            <v>38531</v>
          </cell>
        </row>
        <row r="1697">
          <cell r="J1697">
            <v>38532</v>
          </cell>
        </row>
        <row r="1698">
          <cell r="J1698">
            <v>38533</v>
          </cell>
        </row>
        <row r="1699">
          <cell r="J1699">
            <v>38534</v>
          </cell>
        </row>
        <row r="1700">
          <cell r="J1700">
            <v>38537</v>
          </cell>
        </row>
        <row r="1701">
          <cell r="J1701">
            <v>38538</v>
          </cell>
        </row>
        <row r="1702">
          <cell r="J1702">
            <v>38539</v>
          </cell>
        </row>
        <row r="1703">
          <cell r="J1703">
            <v>38540</v>
          </cell>
        </row>
        <row r="1704">
          <cell r="J1704">
            <v>38541</v>
          </cell>
        </row>
        <row r="1705">
          <cell r="J1705">
            <v>38544</v>
          </cell>
        </row>
        <row r="1706">
          <cell r="J1706">
            <v>38545</v>
          </cell>
        </row>
        <row r="1707">
          <cell r="J1707">
            <v>38546</v>
          </cell>
        </row>
        <row r="1708">
          <cell r="J1708">
            <v>38547</v>
          </cell>
        </row>
        <row r="1709">
          <cell r="J1709">
            <v>38548</v>
          </cell>
        </row>
        <row r="1710">
          <cell r="J1710">
            <v>38551</v>
          </cell>
        </row>
        <row r="1711">
          <cell r="J1711">
            <v>38552</v>
          </cell>
        </row>
        <row r="1712">
          <cell r="J1712">
            <v>38553</v>
          </cell>
        </row>
        <row r="1713">
          <cell r="J1713">
            <v>38554</v>
          </cell>
        </row>
        <row r="1714">
          <cell r="J1714">
            <v>38555</v>
          </cell>
        </row>
        <row r="1715">
          <cell r="J1715">
            <v>38558</v>
          </cell>
        </row>
        <row r="1716">
          <cell r="J1716">
            <v>38559</v>
          </cell>
        </row>
        <row r="1717">
          <cell r="J1717">
            <v>38560</v>
          </cell>
        </row>
        <row r="1718">
          <cell r="J1718">
            <v>38561</v>
          </cell>
        </row>
        <row r="1719">
          <cell r="J1719">
            <v>38562</v>
          </cell>
        </row>
        <row r="1720">
          <cell r="J1720">
            <v>38565</v>
          </cell>
        </row>
        <row r="1721">
          <cell r="J1721">
            <v>38566</v>
          </cell>
        </row>
        <row r="1722">
          <cell r="J1722">
            <v>38567</v>
          </cell>
        </row>
        <row r="1723">
          <cell r="J1723">
            <v>38568</v>
          </cell>
        </row>
        <row r="1724">
          <cell r="J1724">
            <v>38569</v>
          </cell>
        </row>
        <row r="1725">
          <cell r="J1725">
            <v>38572</v>
          </cell>
        </row>
        <row r="1726">
          <cell r="J1726">
            <v>38573</v>
          </cell>
        </row>
        <row r="1727">
          <cell r="J1727">
            <v>38574</v>
          </cell>
        </row>
        <row r="1728">
          <cell r="J1728">
            <v>38575</v>
          </cell>
        </row>
        <row r="1729">
          <cell r="J1729">
            <v>38576</v>
          </cell>
        </row>
        <row r="1730">
          <cell r="J1730">
            <v>38579</v>
          </cell>
        </row>
        <row r="1731">
          <cell r="J1731">
            <v>38580</v>
          </cell>
        </row>
        <row r="1732">
          <cell r="J1732">
            <v>38581</v>
          </cell>
        </row>
        <row r="1733">
          <cell r="J1733">
            <v>38582</v>
          </cell>
        </row>
        <row r="1734">
          <cell r="J1734">
            <v>38583</v>
          </cell>
        </row>
        <row r="1735">
          <cell r="J1735">
            <v>38586</v>
          </cell>
        </row>
        <row r="1736">
          <cell r="J1736">
            <v>38587</v>
          </cell>
        </row>
        <row r="1737">
          <cell r="J1737">
            <v>38588</v>
          </cell>
        </row>
        <row r="1738">
          <cell r="J1738">
            <v>38589</v>
          </cell>
        </row>
        <row r="1739">
          <cell r="J1739">
            <v>38590</v>
          </cell>
        </row>
        <row r="1740">
          <cell r="J1740">
            <v>38593</v>
          </cell>
        </row>
        <row r="1741">
          <cell r="J1741">
            <v>38594</v>
          </cell>
        </row>
        <row r="1742">
          <cell r="J1742">
            <v>38595</v>
          </cell>
        </row>
        <row r="1743">
          <cell r="J1743">
            <v>38596</v>
          </cell>
        </row>
        <row r="1744">
          <cell r="J1744">
            <v>38597</v>
          </cell>
        </row>
        <row r="1745">
          <cell r="J1745">
            <v>38600</v>
          </cell>
        </row>
        <row r="1746">
          <cell r="J1746">
            <v>38601</v>
          </cell>
        </row>
        <row r="1747">
          <cell r="J1747">
            <v>38602</v>
          </cell>
        </row>
        <row r="1748">
          <cell r="J1748">
            <v>38603</v>
          </cell>
        </row>
        <row r="1749">
          <cell r="J1749">
            <v>38604</v>
          </cell>
        </row>
        <row r="1750">
          <cell r="J1750">
            <v>38607</v>
          </cell>
        </row>
        <row r="1751">
          <cell r="J1751">
            <v>38608</v>
          </cell>
        </row>
        <row r="1752">
          <cell r="J1752">
            <v>38609</v>
          </cell>
        </row>
        <row r="1753">
          <cell r="J1753">
            <v>38610</v>
          </cell>
        </row>
        <row r="1754">
          <cell r="J1754">
            <v>38611</v>
          </cell>
        </row>
        <row r="1755">
          <cell r="J1755">
            <v>38614</v>
          </cell>
        </row>
        <row r="1756">
          <cell r="J1756">
            <v>38615</v>
          </cell>
        </row>
        <row r="1757">
          <cell r="J1757">
            <v>38616</v>
          </cell>
        </row>
        <row r="1758">
          <cell r="J1758">
            <v>38617</v>
          </cell>
        </row>
        <row r="1759">
          <cell r="J1759">
            <v>38618</v>
          </cell>
        </row>
        <row r="1760">
          <cell r="J1760">
            <v>38621</v>
          </cell>
        </row>
        <row r="1761">
          <cell r="J1761">
            <v>38622</v>
          </cell>
        </row>
        <row r="1762">
          <cell r="J1762">
            <v>38623</v>
          </cell>
        </row>
        <row r="1763">
          <cell r="J1763">
            <v>38624</v>
          </cell>
        </row>
        <row r="1764">
          <cell r="J1764">
            <v>38625</v>
          </cell>
        </row>
        <row r="1765">
          <cell r="J1765">
            <v>38628</v>
          </cell>
        </row>
        <row r="1766">
          <cell r="J1766">
            <v>38629</v>
          </cell>
        </row>
        <row r="1767">
          <cell r="J1767">
            <v>38630</v>
          </cell>
        </row>
        <row r="1768">
          <cell r="J1768">
            <v>38631</v>
          </cell>
        </row>
        <row r="1769">
          <cell r="J1769">
            <v>38632</v>
          </cell>
        </row>
        <row r="1770">
          <cell r="J1770">
            <v>38635</v>
          </cell>
        </row>
        <row r="1771">
          <cell r="J1771">
            <v>38636</v>
          </cell>
        </row>
        <row r="1772">
          <cell r="J1772">
            <v>38637</v>
          </cell>
        </row>
        <row r="1773">
          <cell r="J1773">
            <v>38638</v>
          </cell>
        </row>
        <row r="1774">
          <cell r="J1774">
            <v>38639</v>
          </cell>
        </row>
        <row r="1775">
          <cell r="J1775">
            <v>38642</v>
          </cell>
        </row>
        <row r="1776">
          <cell r="J1776">
            <v>38643</v>
          </cell>
        </row>
        <row r="1777">
          <cell r="J1777">
            <v>38644</v>
          </cell>
        </row>
        <row r="1778">
          <cell r="J1778">
            <v>38645</v>
          </cell>
        </row>
        <row r="1779">
          <cell r="J1779">
            <v>38646</v>
          </cell>
        </row>
        <row r="1780">
          <cell r="J1780">
            <v>38649</v>
          </cell>
        </row>
        <row r="1781">
          <cell r="J1781">
            <v>38650</v>
          </cell>
        </row>
        <row r="1782">
          <cell r="J1782">
            <v>38651</v>
          </cell>
        </row>
        <row r="1783">
          <cell r="J1783">
            <v>38652</v>
          </cell>
        </row>
        <row r="1784">
          <cell r="J1784">
            <v>38653</v>
          </cell>
        </row>
        <row r="1785">
          <cell r="J1785">
            <v>38656</v>
          </cell>
        </row>
        <row r="1786">
          <cell r="J1786">
            <v>38657</v>
          </cell>
        </row>
        <row r="1787">
          <cell r="J1787">
            <v>38658</v>
          </cell>
        </row>
        <row r="1788">
          <cell r="J1788">
            <v>38659</v>
          </cell>
        </row>
        <row r="1789">
          <cell r="J1789">
            <v>38660</v>
          </cell>
        </row>
        <row r="1790">
          <cell r="J1790">
            <v>38663</v>
          </cell>
        </row>
        <row r="1791">
          <cell r="J1791">
            <v>38664</v>
          </cell>
        </row>
        <row r="1792">
          <cell r="J1792">
            <v>38665</v>
          </cell>
        </row>
        <row r="1793">
          <cell r="J1793">
            <v>38666</v>
          </cell>
        </row>
        <row r="1794">
          <cell r="J1794">
            <v>38667</v>
          </cell>
        </row>
        <row r="1795">
          <cell r="J1795">
            <v>38670</v>
          </cell>
        </row>
        <row r="1796">
          <cell r="J1796">
            <v>38671</v>
          </cell>
        </row>
        <row r="1797">
          <cell r="J1797">
            <v>38672</v>
          </cell>
        </row>
        <row r="1798">
          <cell r="J1798">
            <v>38673</v>
          </cell>
        </row>
        <row r="1799">
          <cell r="J1799">
            <v>38674</v>
          </cell>
        </row>
        <row r="1800">
          <cell r="J1800">
            <v>38677</v>
          </cell>
        </row>
        <row r="1801">
          <cell r="J1801">
            <v>38678</v>
          </cell>
        </row>
        <row r="1802">
          <cell r="J1802">
            <v>38679</v>
          </cell>
        </row>
        <row r="1803">
          <cell r="J1803">
            <v>38680</v>
          </cell>
        </row>
        <row r="1804">
          <cell r="J1804">
            <v>38681</v>
          </cell>
        </row>
        <row r="1805">
          <cell r="J1805">
            <v>38684</v>
          </cell>
        </row>
        <row r="1806">
          <cell r="J1806">
            <v>38685</v>
          </cell>
        </row>
        <row r="1807">
          <cell r="J1807">
            <v>38686</v>
          </cell>
        </row>
        <row r="1808">
          <cell r="J1808">
            <v>38687</v>
          </cell>
        </row>
        <row r="1809">
          <cell r="J1809">
            <v>38688</v>
          </cell>
        </row>
        <row r="1810">
          <cell r="J1810">
            <v>38691</v>
          </cell>
        </row>
        <row r="1811">
          <cell r="J1811">
            <v>38692</v>
          </cell>
        </row>
        <row r="1812">
          <cell r="J1812">
            <v>38693</v>
          </cell>
        </row>
        <row r="1813">
          <cell r="J1813">
            <v>38694</v>
          </cell>
        </row>
        <row r="1814">
          <cell r="J1814">
            <v>38695</v>
          </cell>
        </row>
        <row r="1815">
          <cell r="J1815">
            <v>38698</v>
          </cell>
        </row>
        <row r="1816">
          <cell r="J1816">
            <v>38699</v>
          </cell>
        </row>
        <row r="1817">
          <cell r="J1817">
            <v>38700</v>
          </cell>
        </row>
        <row r="1818">
          <cell r="J1818">
            <v>38701</v>
          </cell>
        </row>
        <row r="1819">
          <cell r="J1819">
            <v>38702</v>
          </cell>
        </row>
        <row r="1820">
          <cell r="J1820">
            <v>38705</v>
          </cell>
        </row>
        <row r="1821">
          <cell r="J1821">
            <v>38706</v>
          </cell>
        </row>
        <row r="1822">
          <cell r="J1822">
            <v>38707</v>
          </cell>
        </row>
        <row r="1823">
          <cell r="J1823">
            <v>38708</v>
          </cell>
        </row>
        <row r="1824">
          <cell r="J1824">
            <v>38709</v>
          </cell>
        </row>
        <row r="1825">
          <cell r="J1825">
            <v>38712</v>
          </cell>
        </row>
        <row r="1826">
          <cell r="J1826">
            <v>38713</v>
          </cell>
        </row>
        <row r="1827">
          <cell r="J1827">
            <v>38714</v>
          </cell>
        </row>
        <row r="1828">
          <cell r="J1828">
            <v>38715</v>
          </cell>
        </row>
        <row r="1829">
          <cell r="J1829">
            <v>38716</v>
          </cell>
        </row>
        <row r="1830">
          <cell r="J1830">
            <v>38719</v>
          </cell>
        </row>
        <row r="1831">
          <cell r="J1831">
            <v>38720</v>
          </cell>
        </row>
        <row r="1832">
          <cell r="J1832">
            <v>38721</v>
          </cell>
        </row>
        <row r="1833">
          <cell r="J1833">
            <v>38722</v>
          </cell>
        </row>
        <row r="1834">
          <cell r="J1834">
            <v>38723</v>
          </cell>
        </row>
        <row r="1835">
          <cell r="J1835">
            <v>38726</v>
          </cell>
        </row>
        <row r="1836">
          <cell r="J1836">
            <v>38727</v>
          </cell>
        </row>
        <row r="1837">
          <cell r="J1837">
            <v>38728</v>
          </cell>
        </row>
        <row r="1838">
          <cell r="J1838">
            <v>38729</v>
          </cell>
        </row>
        <row r="1839">
          <cell r="J1839">
            <v>38730</v>
          </cell>
        </row>
        <row r="1840">
          <cell r="J1840">
            <v>38733</v>
          </cell>
        </row>
        <row r="1841">
          <cell r="J1841">
            <v>38734</v>
          </cell>
        </row>
        <row r="1842">
          <cell r="J1842">
            <v>38735</v>
          </cell>
        </row>
        <row r="1843">
          <cell r="J1843">
            <v>38736</v>
          </cell>
        </row>
        <row r="1844">
          <cell r="J1844">
            <v>38737</v>
          </cell>
        </row>
        <row r="1845">
          <cell r="J1845">
            <v>38740</v>
          </cell>
        </row>
        <row r="1846">
          <cell r="J1846">
            <v>38741</v>
          </cell>
        </row>
        <row r="1847">
          <cell r="J1847">
            <v>38742</v>
          </cell>
        </row>
        <row r="1848">
          <cell r="J1848">
            <v>38743</v>
          </cell>
        </row>
        <row r="1849">
          <cell r="J1849">
            <v>38744</v>
          </cell>
        </row>
        <row r="1850">
          <cell r="J1850">
            <v>38747</v>
          </cell>
        </row>
        <row r="1851">
          <cell r="J1851">
            <v>38748</v>
          </cell>
        </row>
        <row r="1852">
          <cell r="J1852">
            <v>38749</v>
          </cell>
        </row>
        <row r="1853">
          <cell r="J1853">
            <v>38750</v>
          </cell>
        </row>
        <row r="1854">
          <cell r="J1854">
            <v>38751</v>
          </cell>
        </row>
        <row r="1855">
          <cell r="J1855">
            <v>38754</v>
          </cell>
        </row>
        <row r="1856">
          <cell r="J1856">
            <v>38755</v>
          </cell>
        </row>
        <row r="1857">
          <cell r="J1857">
            <v>38756</v>
          </cell>
        </row>
        <row r="1858">
          <cell r="J1858">
            <v>38757</v>
          </cell>
        </row>
        <row r="1859">
          <cell r="J1859">
            <v>38758</v>
          </cell>
        </row>
        <row r="1860">
          <cell r="J1860">
            <v>38761</v>
          </cell>
        </row>
        <row r="1861">
          <cell r="J1861">
            <v>38762</v>
          </cell>
        </row>
        <row r="1862">
          <cell r="J1862">
            <v>38763</v>
          </cell>
        </row>
        <row r="1863">
          <cell r="J1863">
            <v>38764</v>
          </cell>
        </row>
        <row r="1864">
          <cell r="J1864">
            <v>38765</v>
          </cell>
        </row>
        <row r="1865">
          <cell r="J1865">
            <v>38768</v>
          </cell>
        </row>
        <row r="1866">
          <cell r="J1866">
            <v>38769</v>
          </cell>
        </row>
        <row r="1867">
          <cell r="J1867">
            <v>38770</v>
          </cell>
        </row>
        <row r="1868">
          <cell r="J1868">
            <v>38771</v>
          </cell>
        </row>
        <row r="1869">
          <cell r="J1869">
            <v>38772</v>
          </cell>
        </row>
        <row r="1870">
          <cell r="J1870">
            <v>38775</v>
          </cell>
        </row>
        <row r="1871">
          <cell r="J1871">
            <v>38776</v>
          </cell>
        </row>
        <row r="1872">
          <cell r="J1872">
            <v>38777</v>
          </cell>
        </row>
        <row r="1873">
          <cell r="J1873">
            <v>38778</v>
          </cell>
        </row>
        <row r="1874">
          <cell r="J1874">
            <v>38779</v>
          </cell>
        </row>
        <row r="1875">
          <cell r="J1875">
            <v>38782</v>
          </cell>
        </row>
        <row r="1876">
          <cell r="J1876">
            <v>38783</v>
          </cell>
        </row>
        <row r="1877">
          <cell r="J1877">
            <v>38784</v>
          </cell>
        </row>
        <row r="1878">
          <cell r="J1878">
            <v>38785</v>
          </cell>
        </row>
        <row r="1879">
          <cell r="J1879">
            <v>38786</v>
          </cell>
        </row>
        <row r="1880">
          <cell r="J1880">
            <v>38789</v>
          </cell>
        </row>
        <row r="1881">
          <cell r="J1881">
            <v>38790</v>
          </cell>
        </row>
        <row r="1882">
          <cell r="J1882">
            <v>38791</v>
          </cell>
        </row>
        <row r="1883">
          <cell r="J1883">
            <v>38792</v>
          </cell>
        </row>
        <row r="1884">
          <cell r="J1884">
            <v>38793</v>
          </cell>
        </row>
        <row r="1885">
          <cell r="J1885">
            <v>38796</v>
          </cell>
        </row>
        <row r="1886">
          <cell r="J1886">
            <v>38797</v>
          </cell>
        </row>
        <row r="1887">
          <cell r="J1887">
            <v>38798</v>
          </cell>
        </row>
        <row r="1888">
          <cell r="J1888">
            <v>38799</v>
          </cell>
        </row>
        <row r="1889">
          <cell r="J1889">
            <v>38800</v>
          </cell>
        </row>
        <row r="1890">
          <cell r="J1890">
            <v>38803</v>
          </cell>
        </row>
        <row r="1891">
          <cell r="J1891">
            <v>38804</v>
          </cell>
        </row>
        <row r="1892">
          <cell r="J1892">
            <v>38805</v>
          </cell>
        </row>
        <row r="1893">
          <cell r="J1893">
            <v>38806</v>
          </cell>
        </row>
        <row r="1894">
          <cell r="J1894">
            <v>38807</v>
          </cell>
        </row>
        <row r="1895">
          <cell r="J1895">
            <v>38810</v>
          </cell>
        </row>
        <row r="1896">
          <cell r="J1896">
            <v>38811</v>
          </cell>
        </row>
        <row r="1897">
          <cell r="J1897">
            <v>38812</v>
          </cell>
        </row>
        <row r="1898">
          <cell r="J1898">
            <v>38813</v>
          </cell>
        </row>
        <row r="1899">
          <cell r="J1899">
            <v>38814</v>
          </cell>
        </row>
        <row r="1900">
          <cell r="J1900">
            <v>38817</v>
          </cell>
        </row>
        <row r="1901">
          <cell r="J1901">
            <v>38818</v>
          </cell>
        </row>
        <row r="1902">
          <cell r="J1902">
            <v>38819</v>
          </cell>
        </row>
        <row r="1903">
          <cell r="J1903">
            <v>38820</v>
          </cell>
        </row>
        <row r="1904">
          <cell r="J1904">
            <v>38821</v>
          </cell>
        </row>
        <row r="1905">
          <cell r="J1905">
            <v>38824</v>
          </cell>
        </row>
        <row r="1906">
          <cell r="J1906">
            <v>38825</v>
          </cell>
        </row>
        <row r="1907">
          <cell r="J1907">
            <v>38826</v>
          </cell>
        </row>
        <row r="1908">
          <cell r="J1908">
            <v>38827</v>
          </cell>
        </row>
        <row r="1909">
          <cell r="J1909">
            <v>38828</v>
          </cell>
        </row>
        <row r="1910">
          <cell r="J1910">
            <v>38831</v>
          </cell>
        </row>
        <row r="1911">
          <cell r="J1911">
            <v>38832</v>
          </cell>
        </row>
        <row r="1912">
          <cell r="J1912">
            <v>38833</v>
          </cell>
        </row>
        <row r="1913">
          <cell r="J1913">
            <v>38834</v>
          </cell>
        </row>
        <row r="1914">
          <cell r="J1914">
            <v>38835</v>
          </cell>
        </row>
        <row r="1915">
          <cell r="J1915">
            <v>38838</v>
          </cell>
        </row>
        <row r="1916">
          <cell r="J1916">
            <v>38839</v>
          </cell>
        </row>
        <row r="1917">
          <cell r="J1917">
            <v>38840</v>
          </cell>
        </row>
        <row r="1918">
          <cell r="J1918">
            <v>38841</v>
          </cell>
        </row>
        <row r="1919">
          <cell r="J1919">
            <v>38842</v>
          </cell>
        </row>
        <row r="1920">
          <cell r="J1920">
            <v>38845</v>
          </cell>
        </row>
        <row r="1921">
          <cell r="J1921">
            <v>38846</v>
          </cell>
        </row>
        <row r="1922">
          <cell r="J1922">
            <v>38847</v>
          </cell>
        </row>
        <row r="1923">
          <cell r="J1923">
            <v>38848</v>
          </cell>
        </row>
        <row r="1924">
          <cell r="J1924">
            <v>38849</v>
          </cell>
        </row>
        <row r="1925">
          <cell r="J1925">
            <v>38852</v>
          </cell>
        </row>
        <row r="1926">
          <cell r="J1926">
            <v>38853</v>
          </cell>
        </row>
        <row r="1927">
          <cell r="J1927">
            <v>38854</v>
          </cell>
        </row>
        <row r="1928">
          <cell r="J1928">
            <v>38855</v>
          </cell>
        </row>
        <row r="1929">
          <cell r="J1929">
            <v>38856</v>
          </cell>
        </row>
        <row r="1930">
          <cell r="J1930">
            <v>38859</v>
          </cell>
        </row>
        <row r="1931">
          <cell r="J1931">
            <v>38860</v>
          </cell>
        </row>
        <row r="1932">
          <cell r="J1932">
            <v>38861</v>
          </cell>
        </row>
        <row r="1933">
          <cell r="J1933">
            <v>38862</v>
          </cell>
        </row>
        <row r="1934">
          <cell r="J1934">
            <v>38863</v>
          </cell>
        </row>
        <row r="1935">
          <cell r="J1935">
            <v>38866</v>
          </cell>
        </row>
        <row r="1936">
          <cell r="J1936">
            <v>38867</v>
          </cell>
        </row>
        <row r="1937">
          <cell r="J1937">
            <v>38868</v>
          </cell>
        </row>
        <row r="1938">
          <cell r="J1938">
            <v>38869</v>
          </cell>
        </row>
        <row r="1939">
          <cell r="J1939">
            <v>38870</v>
          </cell>
        </row>
        <row r="1940">
          <cell r="J1940">
            <v>38873</v>
          </cell>
        </row>
        <row r="1941">
          <cell r="J1941">
            <v>38874</v>
          </cell>
        </row>
        <row r="1942">
          <cell r="J1942">
            <v>38875</v>
          </cell>
        </row>
        <row r="1943">
          <cell r="J1943">
            <v>38876</v>
          </cell>
        </row>
        <row r="1944">
          <cell r="J1944">
            <v>38877</v>
          </cell>
        </row>
        <row r="1945">
          <cell r="J1945">
            <v>38880</v>
          </cell>
        </row>
        <row r="1946">
          <cell r="J1946">
            <v>38881</v>
          </cell>
        </row>
        <row r="1947">
          <cell r="J1947">
            <v>38882</v>
          </cell>
        </row>
        <row r="1948">
          <cell r="J1948">
            <v>38883</v>
          </cell>
        </row>
        <row r="1949">
          <cell r="J1949">
            <v>38884</v>
          </cell>
        </row>
        <row r="1950">
          <cell r="J1950">
            <v>38887</v>
          </cell>
        </row>
        <row r="1951">
          <cell r="J1951">
            <v>38888</v>
          </cell>
        </row>
        <row r="1952">
          <cell r="J1952">
            <v>38889</v>
          </cell>
        </row>
        <row r="1953">
          <cell r="J1953">
            <v>38890</v>
          </cell>
        </row>
        <row r="1954">
          <cell r="J1954">
            <v>38891</v>
          </cell>
        </row>
        <row r="1955">
          <cell r="J1955">
            <v>38894</v>
          </cell>
        </row>
        <row r="1956">
          <cell r="J1956">
            <v>38895</v>
          </cell>
        </row>
        <row r="1957">
          <cell r="J1957">
            <v>38896</v>
          </cell>
        </row>
        <row r="1958">
          <cell r="J1958">
            <v>38897</v>
          </cell>
        </row>
        <row r="1959">
          <cell r="J1959">
            <v>38898</v>
          </cell>
        </row>
        <row r="1960">
          <cell r="J1960">
            <v>38901</v>
          </cell>
        </row>
        <row r="1961">
          <cell r="J1961">
            <v>38902</v>
          </cell>
        </row>
        <row r="1962">
          <cell r="J1962">
            <v>38903</v>
          </cell>
        </row>
        <row r="1963">
          <cell r="J1963">
            <v>38904</v>
          </cell>
        </row>
        <row r="1964">
          <cell r="J1964">
            <v>38905</v>
          </cell>
        </row>
        <row r="1965">
          <cell r="J1965">
            <v>38908</v>
          </cell>
        </row>
        <row r="1966">
          <cell r="J1966">
            <v>38909</v>
          </cell>
        </row>
        <row r="1967">
          <cell r="J1967">
            <v>38910</v>
          </cell>
        </row>
        <row r="1968">
          <cell r="J1968">
            <v>38911</v>
          </cell>
        </row>
        <row r="1969">
          <cell r="J1969">
            <v>38912</v>
          </cell>
        </row>
        <row r="1970">
          <cell r="J1970">
            <v>38915</v>
          </cell>
        </row>
        <row r="1971">
          <cell r="J1971">
            <v>38916</v>
          </cell>
        </row>
        <row r="1972">
          <cell r="J1972">
            <v>38917</v>
          </cell>
        </row>
        <row r="1973">
          <cell r="J1973">
            <v>38918</v>
          </cell>
        </row>
        <row r="1974">
          <cell r="J1974">
            <v>38919</v>
          </cell>
        </row>
        <row r="1975">
          <cell r="J1975">
            <v>38922</v>
          </cell>
        </row>
        <row r="1976">
          <cell r="J1976">
            <v>38923</v>
          </cell>
        </row>
        <row r="1977">
          <cell r="J1977">
            <v>38924</v>
          </cell>
        </row>
        <row r="1978">
          <cell r="J1978">
            <v>38925</v>
          </cell>
        </row>
        <row r="1979">
          <cell r="J1979">
            <v>38926</v>
          </cell>
        </row>
        <row r="1980">
          <cell r="J1980">
            <v>38929</v>
          </cell>
        </row>
        <row r="1981">
          <cell r="J1981">
            <v>38930</v>
          </cell>
        </row>
        <row r="1982">
          <cell r="J1982">
            <v>38931</v>
          </cell>
        </row>
        <row r="1983">
          <cell r="J1983">
            <v>38932</v>
          </cell>
        </row>
        <row r="1984">
          <cell r="J1984">
            <v>38933</v>
          </cell>
        </row>
        <row r="1985">
          <cell r="J1985">
            <v>38936</v>
          </cell>
        </row>
        <row r="1986">
          <cell r="J1986">
            <v>38937</v>
          </cell>
        </row>
        <row r="1987">
          <cell r="J1987">
            <v>38938</v>
          </cell>
        </row>
        <row r="1988">
          <cell r="J1988">
            <v>38939</v>
          </cell>
        </row>
        <row r="1989">
          <cell r="J1989">
            <v>38940</v>
          </cell>
        </row>
        <row r="1990">
          <cell r="J1990">
            <v>38943</v>
          </cell>
        </row>
        <row r="1991">
          <cell r="J1991">
            <v>38944</v>
          </cell>
        </row>
        <row r="1992">
          <cell r="J1992">
            <v>38945</v>
          </cell>
        </row>
        <row r="1993">
          <cell r="J1993">
            <v>38946</v>
          </cell>
        </row>
        <row r="1994">
          <cell r="J1994">
            <v>38947</v>
          </cell>
        </row>
        <row r="1995">
          <cell r="J1995">
            <v>38950</v>
          </cell>
        </row>
        <row r="1996">
          <cell r="J1996">
            <v>38951</v>
          </cell>
        </row>
        <row r="1997">
          <cell r="J1997">
            <v>38952</v>
          </cell>
        </row>
        <row r="1998">
          <cell r="J1998">
            <v>38953</v>
          </cell>
        </row>
        <row r="1999">
          <cell r="J1999">
            <v>38954</v>
          </cell>
        </row>
        <row r="2000">
          <cell r="J2000">
            <v>38957</v>
          </cell>
        </row>
        <row r="2001">
          <cell r="J2001">
            <v>38958</v>
          </cell>
        </row>
        <row r="2002">
          <cell r="J2002">
            <v>38959</v>
          </cell>
        </row>
        <row r="2003">
          <cell r="J2003">
            <v>38960</v>
          </cell>
        </row>
        <row r="2004">
          <cell r="J2004">
            <v>38961</v>
          </cell>
        </row>
        <row r="2005">
          <cell r="J2005">
            <v>38964</v>
          </cell>
        </row>
        <row r="2006">
          <cell r="J2006">
            <v>38965</v>
          </cell>
        </row>
        <row r="2007">
          <cell r="J2007">
            <v>38966</v>
          </cell>
        </row>
        <row r="2008">
          <cell r="J2008">
            <v>38967</v>
          </cell>
        </row>
        <row r="2009">
          <cell r="J2009">
            <v>38968</v>
          </cell>
        </row>
        <row r="2010">
          <cell r="J2010">
            <v>38971</v>
          </cell>
        </row>
        <row r="2011">
          <cell r="J2011">
            <v>38972</v>
          </cell>
        </row>
        <row r="2012">
          <cell r="J2012">
            <v>38973</v>
          </cell>
        </row>
        <row r="2013">
          <cell r="J2013">
            <v>38974</v>
          </cell>
        </row>
        <row r="2014">
          <cell r="J2014">
            <v>38975</v>
          </cell>
        </row>
        <row r="2015">
          <cell r="J2015">
            <v>38978</v>
          </cell>
        </row>
        <row r="2016">
          <cell r="J2016">
            <v>38979</v>
          </cell>
        </row>
        <row r="2017">
          <cell r="J2017">
            <v>38980</v>
          </cell>
        </row>
        <row r="2018">
          <cell r="J2018">
            <v>38981</v>
          </cell>
        </row>
        <row r="2019">
          <cell r="J2019">
            <v>38982</v>
          </cell>
        </row>
        <row r="2020">
          <cell r="J2020">
            <v>38985</v>
          </cell>
        </row>
        <row r="2021">
          <cell r="J2021">
            <v>38986</v>
          </cell>
        </row>
        <row r="2022">
          <cell r="J2022">
            <v>38987</v>
          </cell>
        </row>
        <row r="2023">
          <cell r="J2023">
            <v>38988</v>
          </cell>
        </row>
        <row r="2024">
          <cell r="J2024">
            <v>38989</v>
          </cell>
        </row>
        <row r="2025">
          <cell r="J2025">
            <v>38992</v>
          </cell>
        </row>
        <row r="2026">
          <cell r="J2026">
            <v>38993</v>
          </cell>
        </row>
        <row r="2027">
          <cell r="J2027">
            <v>38994</v>
          </cell>
        </row>
        <row r="2028">
          <cell r="J2028">
            <v>38995</v>
          </cell>
        </row>
        <row r="2029">
          <cell r="J2029">
            <v>38996</v>
          </cell>
        </row>
        <row r="2030">
          <cell r="J2030">
            <v>38999</v>
          </cell>
        </row>
        <row r="2031">
          <cell r="J2031">
            <v>39000</v>
          </cell>
        </row>
        <row r="2032">
          <cell r="J2032">
            <v>39001</v>
          </cell>
        </row>
        <row r="2033">
          <cell r="J2033">
            <v>39002</v>
          </cell>
        </row>
        <row r="2034">
          <cell r="J2034">
            <v>39003</v>
          </cell>
        </row>
        <row r="2035">
          <cell r="J2035">
            <v>39006</v>
          </cell>
        </row>
        <row r="2036">
          <cell r="J2036">
            <v>39007</v>
          </cell>
        </row>
        <row r="2037">
          <cell r="J2037">
            <v>39008</v>
          </cell>
        </row>
        <row r="2038">
          <cell r="J2038">
            <v>39009</v>
          </cell>
        </row>
        <row r="2039">
          <cell r="J2039">
            <v>39010</v>
          </cell>
        </row>
        <row r="2040">
          <cell r="J2040">
            <v>39013</v>
          </cell>
        </row>
        <row r="2041">
          <cell r="J2041">
            <v>39014</v>
          </cell>
        </row>
        <row r="2042">
          <cell r="J2042">
            <v>39015</v>
          </cell>
        </row>
        <row r="2043">
          <cell r="J2043">
            <v>39016</v>
          </cell>
        </row>
        <row r="2044">
          <cell r="J2044">
            <v>39017</v>
          </cell>
        </row>
        <row r="2045">
          <cell r="J2045">
            <v>39020</v>
          </cell>
        </row>
        <row r="2046">
          <cell r="J2046">
            <v>39021</v>
          </cell>
        </row>
        <row r="2047">
          <cell r="J2047">
            <v>39022</v>
          </cell>
        </row>
        <row r="2048">
          <cell r="J2048">
            <v>39023</v>
          </cell>
        </row>
        <row r="2049">
          <cell r="J2049">
            <v>39024</v>
          </cell>
        </row>
        <row r="2050">
          <cell r="J2050">
            <v>39027</v>
          </cell>
        </row>
        <row r="2051">
          <cell r="J2051">
            <v>39028</v>
          </cell>
        </row>
        <row r="2052">
          <cell r="J2052">
            <v>39029</v>
          </cell>
        </row>
        <row r="2053">
          <cell r="J2053">
            <v>39030</v>
          </cell>
        </row>
        <row r="2054">
          <cell r="J2054">
            <v>39031</v>
          </cell>
        </row>
        <row r="2055">
          <cell r="J2055">
            <v>39034</v>
          </cell>
        </row>
        <row r="2056">
          <cell r="J2056">
            <v>39035</v>
          </cell>
        </row>
        <row r="2057">
          <cell r="J2057">
            <v>39036</v>
          </cell>
        </row>
        <row r="2058">
          <cell r="J2058">
            <v>39037</v>
          </cell>
        </row>
        <row r="2059">
          <cell r="J2059">
            <v>39038</v>
          </cell>
        </row>
        <row r="2060">
          <cell r="J2060">
            <v>39041</v>
          </cell>
        </row>
        <row r="2061">
          <cell r="J2061">
            <v>39042</v>
          </cell>
        </row>
        <row r="2062">
          <cell r="J2062">
            <v>39043</v>
          </cell>
        </row>
        <row r="2063">
          <cell r="J2063">
            <v>39044</v>
          </cell>
        </row>
        <row r="2064">
          <cell r="J2064">
            <v>39045</v>
          </cell>
        </row>
        <row r="2065">
          <cell r="J2065">
            <v>39048</v>
          </cell>
        </row>
        <row r="2066">
          <cell r="J2066">
            <v>39049</v>
          </cell>
        </row>
        <row r="2067">
          <cell r="J2067">
            <v>39050</v>
          </cell>
        </row>
        <row r="2068">
          <cell r="J2068">
            <v>39051</v>
          </cell>
        </row>
        <row r="2069">
          <cell r="J2069">
            <v>39052</v>
          </cell>
        </row>
        <row r="2070">
          <cell r="J2070">
            <v>39055</v>
          </cell>
        </row>
        <row r="2071">
          <cell r="J2071">
            <v>39056</v>
          </cell>
        </row>
        <row r="2072">
          <cell r="J2072">
            <v>39057</v>
          </cell>
        </row>
        <row r="2073">
          <cell r="J2073">
            <v>39058</v>
          </cell>
        </row>
        <row r="2074">
          <cell r="J2074">
            <v>39059</v>
          </cell>
        </row>
        <row r="2075">
          <cell r="J2075">
            <v>39062</v>
          </cell>
        </row>
        <row r="2076">
          <cell r="J2076">
            <v>39063</v>
          </cell>
        </row>
        <row r="2077">
          <cell r="J2077">
            <v>39064</v>
          </cell>
        </row>
        <row r="2078">
          <cell r="J2078">
            <v>39065</v>
          </cell>
        </row>
        <row r="2079">
          <cell r="J2079">
            <v>39066</v>
          </cell>
        </row>
        <row r="2080">
          <cell r="J2080">
            <v>39069</v>
          </cell>
        </row>
        <row r="2081">
          <cell r="J2081">
            <v>39070</v>
          </cell>
        </row>
        <row r="2082">
          <cell r="J2082">
            <v>39071</v>
          </cell>
        </row>
        <row r="2083">
          <cell r="J2083">
            <v>39072</v>
          </cell>
        </row>
        <row r="2084">
          <cell r="J2084">
            <v>39073</v>
          </cell>
        </row>
        <row r="2085">
          <cell r="J2085">
            <v>39076</v>
          </cell>
        </row>
        <row r="2086">
          <cell r="J2086">
            <v>39077</v>
          </cell>
        </row>
        <row r="2087">
          <cell r="J2087">
            <v>39078</v>
          </cell>
        </row>
        <row r="2088">
          <cell r="J2088">
            <v>39079</v>
          </cell>
        </row>
        <row r="2089">
          <cell r="J2089">
            <v>39080</v>
          </cell>
        </row>
        <row r="2090">
          <cell r="J2090">
            <v>39083</v>
          </cell>
        </row>
        <row r="2091">
          <cell r="J2091">
            <v>39084</v>
          </cell>
        </row>
        <row r="2092">
          <cell r="J2092">
            <v>39085</v>
          </cell>
        </row>
        <row r="2093">
          <cell r="J2093">
            <v>39086</v>
          </cell>
        </row>
        <row r="2094">
          <cell r="J2094">
            <v>39087</v>
          </cell>
        </row>
        <row r="2095">
          <cell r="J2095">
            <v>39090</v>
          </cell>
        </row>
        <row r="2096">
          <cell r="J2096">
            <v>39091</v>
          </cell>
        </row>
        <row r="2097">
          <cell r="J2097">
            <v>39092</v>
          </cell>
        </row>
        <row r="2098">
          <cell r="J2098">
            <v>39093</v>
          </cell>
        </row>
        <row r="2099">
          <cell r="J2099">
            <v>39094</v>
          </cell>
        </row>
        <row r="2100">
          <cell r="J2100">
            <v>39097</v>
          </cell>
        </row>
        <row r="2101">
          <cell r="J2101">
            <v>39098</v>
          </cell>
        </row>
        <row r="2102">
          <cell r="J2102">
            <v>39099</v>
          </cell>
        </row>
        <row r="2103">
          <cell r="J2103">
            <v>39100</v>
          </cell>
        </row>
        <row r="2104">
          <cell r="J2104">
            <v>39101</v>
          </cell>
        </row>
        <row r="2105">
          <cell r="J2105">
            <v>39104</v>
          </cell>
        </row>
        <row r="2106">
          <cell r="J2106">
            <v>39105</v>
          </cell>
        </row>
        <row r="2107">
          <cell r="J2107">
            <v>39106</v>
          </cell>
        </row>
        <row r="2108">
          <cell r="J2108">
            <v>39107</v>
          </cell>
        </row>
        <row r="2109">
          <cell r="J2109">
            <v>39108</v>
          </cell>
        </row>
        <row r="2110">
          <cell r="J2110">
            <v>39111</v>
          </cell>
        </row>
        <row r="2111">
          <cell r="J2111">
            <v>39112</v>
          </cell>
        </row>
        <row r="2112">
          <cell r="J2112">
            <v>39113</v>
          </cell>
        </row>
        <row r="2113">
          <cell r="J2113">
            <v>39114</v>
          </cell>
        </row>
        <row r="2114">
          <cell r="J2114">
            <v>39115</v>
          </cell>
        </row>
        <row r="2115">
          <cell r="J2115">
            <v>39118</v>
          </cell>
        </row>
        <row r="2116">
          <cell r="J2116">
            <v>39119</v>
          </cell>
        </row>
        <row r="2117">
          <cell r="J2117">
            <v>39120</v>
          </cell>
        </row>
        <row r="2118">
          <cell r="J2118">
            <v>39121</v>
          </cell>
        </row>
        <row r="2119">
          <cell r="J2119">
            <v>39122</v>
          </cell>
        </row>
        <row r="2120">
          <cell r="J2120">
            <v>39125</v>
          </cell>
        </row>
        <row r="2121">
          <cell r="J2121">
            <v>39126</v>
          </cell>
        </row>
        <row r="2122">
          <cell r="J2122">
            <v>39127</v>
          </cell>
        </row>
        <row r="2123">
          <cell r="J2123">
            <v>39128</v>
          </cell>
        </row>
        <row r="2124">
          <cell r="J2124">
            <v>39129</v>
          </cell>
        </row>
        <row r="2125">
          <cell r="J2125">
            <v>39132</v>
          </cell>
        </row>
        <row r="2126">
          <cell r="J2126">
            <v>39133</v>
          </cell>
        </row>
        <row r="2127">
          <cell r="J2127">
            <v>39134</v>
          </cell>
        </row>
        <row r="2128">
          <cell r="J2128">
            <v>39135</v>
          </cell>
        </row>
        <row r="2129">
          <cell r="J2129">
            <v>39136</v>
          </cell>
        </row>
        <row r="2130">
          <cell r="J2130">
            <v>39139</v>
          </cell>
        </row>
        <row r="2131">
          <cell r="J2131">
            <v>39140</v>
          </cell>
        </row>
        <row r="2132">
          <cell r="J2132">
            <v>39141</v>
          </cell>
        </row>
        <row r="2133">
          <cell r="J2133">
            <v>39142</v>
          </cell>
        </row>
        <row r="2134">
          <cell r="J2134">
            <v>39143</v>
          </cell>
        </row>
        <row r="2135">
          <cell r="J2135">
            <v>39146</v>
          </cell>
        </row>
        <row r="2136">
          <cell r="J2136">
            <v>39147</v>
          </cell>
        </row>
        <row r="2137">
          <cell r="J2137">
            <v>39148</v>
          </cell>
        </row>
        <row r="2138">
          <cell r="J2138">
            <v>39149</v>
          </cell>
        </row>
        <row r="2139">
          <cell r="J2139">
            <v>39150</v>
          </cell>
        </row>
        <row r="2140">
          <cell r="J2140">
            <v>39153</v>
          </cell>
        </row>
        <row r="2141">
          <cell r="J2141">
            <v>39154</v>
          </cell>
        </row>
        <row r="2142">
          <cell r="J2142">
            <v>39155</v>
          </cell>
        </row>
        <row r="2143">
          <cell r="J2143">
            <v>39156</v>
          </cell>
        </row>
        <row r="2144">
          <cell r="J2144">
            <v>39157</v>
          </cell>
        </row>
        <row r="2145">
          <cell r="J2145">
            <v>39160</v>
          </cell>
        </row>
        <row r="2146">
          <cell r="J2146">
            <v>39161</v>
          </cell>
        </row>
        <row r="2147">
          <cell r="J2147">
            <v>39162</v>
          </cell>
        </row>
        <row r="2148">
          <cell r="J2148">
            <v>39163</v>
          </cell>
        </row>
        <row r="2149">
          <cell r="J2149">
            <v>39164</v>
          </cell>
        </row>
        <row r="2150">
          <cell r="J2150">
            <v>39167</v>
          </cell>
        </row>
        <row r="2151">
          <cell r="J2151">
            <v>39168</v>
          </cell>
        </row>
        <row r="2152">
          <cell r="J2152">
            <v>39169</v>
          </cell>
        </row>
        <row r="2153">
          <cell r="J2153">
            <v>39170</v>
          </cell>
        </row>
        <row r="2154">
          <cell r="J2154">
            <v>39171</v>
          </cell>
        </row>
        <row r="2155">
          <cell r="J2155">
            <v>39174</v>
          </cell>
        </row>
        <row r="2156">
          <cell r="J2156">
            <v>39175</v>
          </cell>
        </row>
        <row r="2157">
          <cell r="J2157">
            <v>39176</v>
          </cell>
        </row>
        <row r="2158">
          <cell r="J2158">
            <v>39177</v>
          </cell>
        </row>
        <row r="2159">
          <cell r="J2159">
            <v>39178</v>
          </cell>
        </row>
        <row r="2160">
          <cell r="J2160">
            <v>39181</v>
          </cell>
        </row>
        <row r="2161">
          <cell r="J2161">
            <v>39182</v>
          </cell>
        </row>
        <row r="2162">
          <cell r="J2162">
            <v>39183</v>
          </cell>
        </row>
        <row r="2163">
          <cell r="J2163">
            <v>39184</v>
          </cell>
        </row>
        <row r="2164">
          <cell r="J2164">
            <v>39185</v>
          </cell>
        </row>
        <row r="2165">
          <cell r="J2165">
            <v>39188</v>
          </cell>
        </row>
        <row r="2166">
          <cell r="J2166">
            <v>39189</v>
          </cell>
        </row>
        <row r="2167">
          <cell r="J2167">
            <v>39190</v>
          </cell>
        </row>
        <row r="2168">
          <cell r="J2168">
            <v>39191</v>
          </cell>
        </row>
        <row r="2169">
          <cell r="J2169">
            <v>39192</v>
          </cell>
        </row>
        <row r="2170">
          <cell r="J2170">
            <v>39195</v>
          </cell>
        </row>
        <row r="2171">
          <cell r="J2171">
            <v>39196</v>
          </cell>
        </row>
        <row r="2172">
          <cell r="J2172">
            <v>39197</v>
          </cell>
        </row>
        <row r="2173">
          <cell r="J2173">
            <v>39198</v>
          </cell>
        </row>
        <row r="2174">
          <cell r="J2174">
            <v>39199</v>
          </cell>
        </row>
        <row r="2175">
          <cell r="J2175">
            <v>39202</v>
          </cell>
        </row>
        <row r="2176">
          <cell r="J2176">
            <v>39203</v>
          </cell>
        </row>
        <row r="2177">
          <cell r="J2177">
            <v>39204</v>
          </cell>
        </row>
        <row r="2178">
          <cell r="J2178">
            <v>39205</v>
          </cell>
        </row>
        <row r="2179">
          <cell r="J2179">
            <v>39206</v>
          </cell>
        </row>
        <row r="2180">
          <cell r="J2180">
            <v>39209</v>
          </cell>
        </row>
        <row r="2181">
          <cell r="J2181">
            <v>39210</v>
          </cell>
        </row>
        <row r="2182">
          <cell r="J2182">
            <v>39211</v>
          </cell>
        </row>
        <row r="2183">
          <cell r="J2183">
            <v>39212</v>
          </cell>
        </row>
        <row r="2184">
          <cell r="J2184">
            <v>39213</v>
          </cell>
        </row>
        <row r="2185">
          <cell r="J2185">
            <v>39216</v>
          </cell>
        </row>
        <row r="2186">
          <cell r="J2186">
            <v>39217</v>
          </cell>
        </row>
        <row r="2187">
          <cell r="J2187">
            <v>39218</v>
          </cell>
        </row>
        <row r="2188">
          <cell r="J2188">
            <v>39219</v>
          </cell>
        </row>
        <row r="2189">
          <cell r="J2189">
            <v>39220</v>
          </cell>
        </row>
        <row r="2190">
          <cell r="J2190">
            <v>39223</v>
          </cell>
        </row>
        <row r="2191">
          <cell r="J2191">
            <v>39224</v>
          </cell>
        </row>
        <row r="2192">
          <cell r="J2192">
            <v>39225</v>
          </cell>
        </row>
        <row r="2193">
          <cell r="J2193">
            <v>39226</v>
          </cell>
        </row>
        <row r="2194">
          <cell r="J2194">
            <v>39227</v>
          </cell>
        </row>
        <row r="2195">
          <cell r="J2195">
            <v>39230</v>
          </cell>
        </row>
        <row r="2196">
          <cell r="J2196">
            <v>39231</v>
          </cell>
        </row>
        <row r="2197">
          <cell r="J2197">
            <v>39232</v>
          </cell>
        </row>
        <row r="2198">
          <cell r="J2198">
            <v>39233</v>
          </cell>
        </row>
        <row r="2199">
          <cell r="J2199">
            <v>39234</v>
          </cell>
        </row>
        <row r="2200">
          <cell r="J2200">
            <v>39237</v>
          </cell>
        </row>
        <row r="2201">
          <cell r="J2201">
            <v>39238</v>
          </cell>
        </row>
        <row r="2202">
          <cell r="J2202">
            <v>39239</v>
          </cell>
        </row>
        <row r="2203">
          <cell r="J2203">
            <v>39240</v>
          </cell>
        </row>
        <row r="2204">
          <cell r="J2204">
            <v>39241</v>
          </cell>
        </row>
        <row r="2205">
          <cell r="J2205">
            <v>39244</v>
          </cell>
        </row>
        <row r="2206">
          <cell r="J2206">
            <v>39245</v>
          </cell>
        </row>
        <row r="2207">
          <cell r="J2207">
            <v>39246</v>
          </cell>
        </row>
        <row r="2208">
          <cell r="J2208">
            <v>39247</v>
          </cell>
        </row>
        <row r="2209">
          <cell r="J2209">
            <v>39248</v>
          </cell>
        </row>
        <row r="2210">
          <cell r="J2210">
            <v>39251</v>
          </cell>
        </row>
        <row r="2211">
          <cell r="J2211">
            <v>39252</v>
          </cell>
        </row>
        <row r="2212">
          <cell r="J2212">
            <v>39253</v>
          </cell>
        </row>
        <row r="2213">
          <cell r="J2213">
            <v>39254</v>
          </cell>
        </row>
        <row r="2214">
          <cell r="J2214">
            <v>39255</v>
          </cell>
        </row>
        <row r="2215">
          <cell r="J2215">
            <v>39258</v>
          </cell>
        </row>
        <row r="2216">
          <cell r="J2216">
            <v>39259</v>
          </cell>
        </row>
        <row r="2217">
          <cell r="J2217">
            <v>39260</v>
          </cell>
        </row>
        <row r="2218">
          <cell r="J2218">
            <v>39261</v>
          </cell>
        </row>
        <row r="2219">
          <cell r="J2219">
            <v>39262</v>
          </cell>
        </row>
        <row r="2220">
          <cell r="J2220">
            <v>39265</v>
          </cell>
        </row>
        <row r="2221">
          <cell r="J2221">
            <v>39266</v>
          </cell>
        </row>
        <row r="2222">
          <cell r="J2222">
            <v>39267</v>
          </cell>
        </row>
        <row r="2223">
          <cell r="J2223">
            <v>39268</v>
          </cell>
        </row>
        <row r="2224">
          <cell r="J2224">
            <v>39269</v>
          </cell>
        </row>
        <row r="2225">
          <cell r="J2225">
            <v>39272</v>
          </cell>
        </row>
        <row r="2226">
          <cell r="J2226">
            <v>39273</v>
          </cell>
        </row>
        <row r="2227">
          <cell r="J2227">
            <v>39274</v>
          </cell>
        </row>
        <row r="2228">
          <cell r="J2228">
            <v>39275</v>
          </cell>
        </row>
        <row r="2229">
          <cell r="J2229">
            <v>39276</v>
          </cell>
        </row>
        <row r="2230">
          <cell r="J2230">
            <v>39279</v>
          </cell>
        </row>
        <row r="2231">
          <cell r="J2231">
            <v>39280</v>
          </cell>
        </row>
        <row r="2232">
          <cell r="J2232">
            <v>39281</v>
          </cell>
        </row>
        <row r="2233">
          <cell r="J2233">
            <v>39282</v>
          </cell>
        </row>
        <row r="2234">
          <cell r="J2234">
            <v>39283</v>
          </cell>
        </row>
        <row r="2235">
          <cell r="J2235">
            <v>39286</v>
          </cell>
        </row>
        <row r="2236">
          <cell r="J2236">
            <v>39287</v>
          </cell>
        </row>
        <row r="2237">
          <cell r="J2237">
            <v>39288</v>
          </cell>
        </row>
        <row r="2238">
          <cell r="J2238">
            <v>39289</v>
          </cell>
        </row>
        <row r="2239">
          <cell r="J2239">
            <v>39290</v>
          </cell>
        </row>
        <row r="2240">
          <cell r="J2240">
            <v>39293</v>
          </cell>
        </row>
        <row r="2241">
          <cell r="J2241">
            <v>39294</v>
          </cell>
        </row>
        <row r="2242">
          <cell r="J2242">
            <v>39295</v>
          </cell>
        </row>
        <row r="2243">
          <cell r="J2243">
            <v>39296</v>
          </cell>
        </row>
        <row r="2244">
          <cell r="J2244">
            <v>39297</v>
          </cell>
        </row>
        <row r="2245">
          <cell r="J2245">
            <v>39300</v>
          </cell>
        </row>
        <row r="2246">
          <cell r="J2246">
            <v>39301</v>
          </cell>
        </row>
        <row r="2247">
          <cell r="J2247">
            <v>39302</v>
          </cell>
        </row>
        <row r="2248">
          <cell r="J2248">
            <v>39303</v>
          </cell>
        </row>
        <row r="2249">
          <cell r="J2249">
            <v>39304</v>
          </cell>
        </row>
        <row r="2250">
          <cell r="J2250">
            <v>39307</v>
          </cell>
        </row>
        <row r="2251">
          <cell r="J2251">
            <v>39308</v>
          </cell>
        </row>
        <row r="2252">
          <cell r="J2252">
            <v>39309</v>
          </cell>
        </row>
        <row r="2253">
          <cell r="J2253">
            <v>39310</v>
          </cell>
        </row>
        <row r="2254">
          <cell r="J2254">
            <v>39311</v>
          </cell>
        </row>
        <row r="2255">
          <cell r="J2255">
            <v>39314</v>
          </cell>
        </row>
        <row r="2256">
          <cell r="J2256">
            <v>39315</v>
          </cell>
        </row>
        <row r="2257">
          <cell r="J2257">
            <v>39316</v>
          </cell>
        </row>
        <row r="2258">
          <cell r="J2258">
            <v>39317</v>
          </cell>
        </row>
        <row r="2259">
          <cell r="J2259">
            <v>39318</v>
          </cell>
        </row>
        <row r="2260">
          <cell r="J2260">
            <v>39321</v>
          </cell>
        </row>
        <row r="2261">
          <cell r="J2261">
            <v>39322</v>
          </cell>
        </row>
        <row r="2262">
          <cell r="J2262">
            <v>39323</v>
          </cell>
        </row>
        <row r="2263">
          <cell r="J2263">
            <v>39324</v>
          </cell>
        </row>
        <row r="2264">
          <cell r="J2264">
            <v>39325</v>
          </cell>
        </row>
        <row r="2265">
          <cell r="J2265">
            <v>39328</v>
          </cell>
        </row>
        <row r="2266">
          <cell r="J2266">
            <v>39329</v>
          </cell>
        </row>
        <row r="2267">
          <cell r="J2267">
            <v>39330</v>
          </cell>
        </row>
        <row r="2268">
          <cell r="J2268">
            <v>39331</v>
          </cell>
        </row>
        <row r="2269">
          <cell r="J2269">
            <v>39332</v>
          </cell>
        </row>
        <row r="2270">
          <cell r="J2270">
            <v>39335</v>
          </cell>
        </row>
        <row r="2271">
          <cell r="J2271">
            <v>39336</v>
          </cell>
        </row>
        <row r="2272">
          <cell r="J2272">
            <v>39337</v>
          </cell>
        </row>
        <row r="2273">
          <cell r="J2273">
            <v>39338</v>
          </cell>
        </row>
        <row r="2274">
          <cell r="J2274">
            <v>39339</v>
          </cell>
        </row>
        <row r="2275">
          <cell r="J2275">
            <v>39342</v>
          </cell>
        </row>
        <row r="2276">
          <cell r="J2276">
            <v>39343</v>
          </cell>
        </row>
        <row r="2277">
          <cell r="J2277">
            <v>39344</v>
          </cell>
        </row>
        <row r="2278">
          <cell r="J2278">
            <v>39345</v>
          </cell>
        </row>
        <row r="2279">
          <cell r="J2279">
            <v>39346</v>
          </cell>
        </row>
        <row r="2280">
          <cell r="J2280">
            <v>39349</v>
          </cell>
        </row>
        <row r="2281">
          <cell r="J2281">
            <v>39350</v>
          </cell>
        </row>
        <row r="2282">
          <cell r="J2282">
            <v>39351</v>
          </cell>
        </row>
        <row r="2283">
          <cell r="J2283">
            <v>39352</v>
          </cell>
        </row>
        <row r="2284">
          <cell r="J2284">
            <v>39353</v>
          </cell>
        </row>
        <row r="2285">
          <cell r="J2285">
            <v>39356</v>
          </cell>
        </row>
        <row r="2286">
          <cell r="J2286">
            <v>39357</v>
          </cell>
        </row>
        <row r="2287">
          <cell r="J2287">
            <v>39358</v>
          </cell>
        </row>
        <row r="2288">
          <cell r="J2288">
            <v>39359</v>
          </cell>
        </row>
        <row r="2289">
          <cell r="J2289">
            <v>39360</v>
          </cell>
        </row>
        <row r="2290">
          <cell r="J2290">
            <v>39363</v>
          </cell>
        </row>
        <row r="2291">
          <cell r="J2291">
            <v>39364</v>
          </cell>
        </row>
        <row r="2292">
          <cell r="J2292">
            <v>39365</v>
          </cell>
        </row>
        <row r="2293">
          <cell r="J2293">
            <v>39366</v>
          </cell>
        </row>
        <row r="2294">
          <cell r="J2294">
            <v>39367</v>
          </cell>
        </row>
        <row r="2295">
          <cell r="J2295">
            <v>39370</v>
          </cell>
        </row>
        <row r="2296">
          <cell r="J2296">
            <v>39371</v>
          </cell>
        </row>
        <row r="2297">
          <cell r="J2297">
            <v>39372</v>
          </cell>
        </row>
        <row r="2298">
          <cell r="J2298">
            <v>39373</v>
          </cell>
        </row>
        <row r="2299">
          <cell r="J2299">
            <v>39374</v>
          </cell>
        </row>
        <row r="2300">
          <cell r="J2300">
            <v>39377</v>
          </cell>
        </row>
        <row r="2301">
          <cell r="J2301">
            <v>39378</v>
          </cell>
        </row>
        <row r="2302">
          <cell r="J2302">
            <v>39379</v>
          </cell>
        </row>
        <row r="2303">
          <cell r="J2303">
            <v>39380</v>
          </cell>
        </row>
        <row r="2304">
          <cell r="J2304">
            <v>39381</v>
          </cell>
        </row>
        <row r="2305">
          <cell r="J2305">
            <v>39384</v>
          </cell>
        </row>
        <row r="2306">
          <cell r="J2306">
            <v>39385</v>
          </cell>
        </row>
        <row r="2307">
          <cell r="J2307">
            <v>39386</v>
          </cell>
        </row>
        <row r="2308">
          <cell r="J2308">
            <v>39387</v>
          </cell>
        </row>
        <row r="2309">
          <cell r="J2309">
            <v>39388</v>
          </cell>
        </row>
        <row r="2310">
          <cell r="J2310">
            <v>39391</v>
          </cell>
        </row>
        <row r="2311">
          <cell r="J2311">
            <v>39392</v>
          </cell>
        </row>
        <row r="2312">
          <cell r="J2312">
            <v>39393</v>
          </cell>
        </row>
        <row r="2313">
          <cell r="J2313">
            <v>39394</v>
          </cell>
        </row>
        <row r="2314">
          <cell r="J2314">
            <v>39395</v>
          </cell>
        </row>
        <row r="2315">
          <cell r="J2315">
            <v>39398</v>
          </cell>
        </row>
        <row r="2316">
          <cell r="J2316">
            <v>39399</v>
          </cell>
        </row>
        <row r="2317">
          <cell r="J2317">
            <v>39400</v>
          </cell>
        </row>
        <row r="2318">
          <cell r="J2318">
            <v>39401</v>
          </cell>
        </row>
        <row r="2319">
          <cell r="J2319">
            <v>39402</v>
          </cell>
        </row>
        <row r="2320">
          <cell r="J2320">
            <v>39405</v>
          </cell>
        </row>
        <row r="2321">
          <cell r="J2321">
            <v>39406</v>
          </cell>
        </row>
        <row r="2322">
          <cell r="J2322">
            <v>39407</v>
          </cell>
        </row>
        <row r="2323">
          <cell r="J2323">
            <v>39408</v>
          </cell>
        </row>
        <row r="2324">
          <cell r="J2324">
            <v>39409</v>
          </cell>
        </row>
        <row r="2325">
          <cell r="J2325">
            <v>39412</v>
          </cell>
        </row>
        <row r="2326">
          <cell r="J2326">
            <v>39413</v>
          </cell>
        </row>
        <row r="2327">
          <cell r="J2327">
            <v>39414</v>
          </cell>
        </row>
        <row r="2328">
          <cell r="J2328">
            <v>39415</v>
          </cell>
        </row>
        <row r="2329">
          <cell r="J2329">
            <v>39416</v>
          </cell>
        </row>
        <row r="2330">
          <cell r="J2330">
            <v>39419</v>
          </cell>
        </row>
        <row r="2331">
          <cell r="J2331">
            <v>39420</v>
          </cell>
        </row>
        <row r="2332">
          <cell r="J2332">
            <v>39421</v>
          </cell>
        </row>
        <row r="2333">
          <cell r="J2333">
            <v>39422</v>
          </cell>
        </row>
        <row r="2334">
          <cell r="J2334">
            <v>39423</v>
          </cell>
        </row>
        <row r="2335">
          <cell r="J2335">
            <v>39426</v>
          </cell>
        </row>
        <row r="2336">
          <cell r="J2336">
            <v>39427</v>
          </cell>
        </row>
        <row r="2337">
          <cell r="J2337">
            <v>39428</v>
          </cell>
        </row>
        <row r="2338">
          <cell r="J2338">
            <v>39429</v>
          </cell>
        </row>
        <row r="2339">
          <cell r="J2339">
            <v>39430</v>
          </cell>
        </row>
        <row r="2340">
          <cell r="J2340">
            <v>39433</v>
          </cell>
        </row>
        <row r="2341">
          <cell r="J2341">
            <v>39434</v>
          </cell>
        </row>
        <row r="2342">
          <cell r="J2342">
            <v>39435</v>
          </cell>
        </row>
        <row r="2343">
          <cell r="J2343">
            <v>39436</v>
          </cell>
        </row>
        <row r="2344">
          <cell r="J2344">
            <v>39437</v>
          </cell>
        </row>
        <row r="2345">
          <cell r="J2345">
            <v>39440</v>
          </cell>
        </row>
        <row r="2346">
          <cell r="J2346">
            <v>39441</v>
          </cell>
        </row>
        <row r="2347">
          <cell r="J2347">
            <v>39442</v>
          </cell>
        </row>
        <row r="2348">
          <cell r="J2348">
            <v>39443</v>
          </cell>
        </row>
        <row r="2349">
          <cell r="J2349">
            <v>39444</v>
          </cell>
        </row>
        <row r="2350">
          <cell r="J2350">
            <v>39447</v>
          </cell>
        </row>
        <row r="2351">
          <cell r="J2351">
            <v>39448</v>
          </cell>
        </row>
        <row r="2352">
          <cell r="J2352">
            <v>39449</v>
          </cell>
        </row>
        <row r="2353">
          <cell r="J2353">
            <v>39450</v>
          </cell>
        </row>
        <row r="2354">
          <cell r="J2354">
            <v>39451</v>
          </cell>
        </row>
        <row r="2355">
          <cell r="J2355">
            <v>39454</v>
          </cell>
        </row>
        <row r="2356">
          <cell r="J2356">
            <v>39455</v>
          </cell>
        </row>
        <row r="2357">
          <cell r="J2357">
            <v>39456</v>
          </cell>
        </row>
        <row r="2358">
          <cell r="J2358">
            <v>39457</v>
          </cell>
        </row>
        <row r="2359">
          <cell r="J2359">
            <v>39458</v>
          </cell>
        </row>
        <row r="2360">
          <cell r="J2360">
            <v>39461</v>
          </cell>
        </row>
        <row r="2361">
          <cell r="J2361">
            <v>39462</v>
          </cell>
        </row>
        <row r="2362">
          <cell r="J2362">
            <v>39463</v>
          </cell>
        </row>
        <row r="2363">
          <cell r="J2363">
            <v>39464</v>
          </cell>
        </row>
        <row r="2364">
          <cell r="J2364">
            <v>39465</v>
          </cell>
        </row>
        <row r="2365">
          <cell r="J2365">
            <v>39468</v>
          </cell>
        </row>
        <row r="2366">
          <cell r="J2366">
            <v>39469</v>
          </cell>
        </row>
        <row r="2367">
          <cell r="J2367">
            <v>39470</v>
          </cell>
        </row>
        <row r="2368">
          <cell r="J2368">
            <v>39471</v>
          </cell>
        </row>
        <row r="2369">
          <cell r="J2369">
            <v>39472</v>
          </cell>
        </row>
        <row r="2370">
          <cell r="J2370">
            <v>39475</v>
          </cell>
        </row>
        <row r="2371">
          <cell r="J2371">
            <v>39476</v>
          </cell>
        </row>
        <row r="2372">
          <cell r="J2372">
            <v>39477</v>
          </cell>
        </row>
        <row r="2373">
          <cell r="J2373">
            <v>39478</v>
          </cell>
        </row>
        <row r="2374">
          <cell r="J2374">
            <v>39479</v>
          </cell>
        </row>
        <row r="2375">
          <cell r="J2375">
            <v>39482</v>
          </cell>
        </row>
        <row r="2376">
          <cell r="J2376">
            <v>39483</v>
          </cell>
        </row>
        <row r="2377">
          <cell r="J2377">
            <v>39484</v>
          </cell>
        </row>
        <row r="2378">
          <cell r="J2378">
            <v>39485</v>
          </cell>
        </row>
        <row r="2379">
          <cell r="J2379">
            <v>39486</v>
          </cell>
        </row>
        <row r="2380">
          <cell r="J2380">
            <v>39489</v>
          </cell>
        </row>
        <row r="2381">
          <cell r="J2381">
            <v>39490</v>
          </cell>
        </row>
        <row r="2382">
          <cell r="J2382">
            <v>39491</v>
          </cell>
        </row>
        <row r="2383">
          <cell r="J2383">
            <v>39492</v>
          </cell>
        </row>
        <row r="2384">
          <cell r="J2384">
            <v>39493</v>
          </cell>
        </row>
        <row r="2385">
          <cell r="J2385">
            <v>39496</v>
          </cell>
        </row>
        <row r="2386">
          <cell r="J2386">
            <v>39497</v>
          </cell>
        </row>
        <row r="2387">
          <cell r="J2387">
            <v>39498</v>
          </cell>
        </row>
        <row r="2388">
          <cell r="J2388">
            <v>39499</v>
          </cell>
        </row>
        <row r="2389">
          <cell r="J2389">
            <v>39500</v>
          </cell>
        </row>
        <row r="2390">
          <cell r="J2390">
            <v>39503</v>
          </cell>
        </row>
        <row r="2391">
          <cell r="J2391">
            <v>39504</v>
          </cell>
        </row>
        <row r="2392">
          <cell r="J2392">
            <v>39505</v>
          </cell>
        </row>
        <row r="2393">
          <cell r="J2393">
            <v>39506</v>
          </cell>
        </row>
        <row r="2394">
          <cell r="J2394">
            <v>39507</v>
          </cell>
        </row>
        <row r="2395">
          <cell r="J2395">
            <v>39510</v>
          </cell>
        </row>
        <row r="2396">
          <cell r="J2396">
            <v>39511</v>
          </cell>
        </row>
        <row r="2397">
          <cell r="J2397">
            <v>39512</v>
          </cell>
        </row>
        <row r="2398">
          <cell r="J2398">
            <v>39513</v>
          </cell>
        </row>
        <row r="2399">
          <cell r="J2399">
            <v>39514</v>
          </cell>
        </row>
        <row r="2400">
          <cell r="J2400">
            <v>39517</v>
          </cell>
        </row>
        <row r="2401">
          <cell r="J2401">
            <v>39518</v>
          </cell>
        </row>
        <row r="2402">
          <cell r="J2402">
            <v>39519</v>
          </cell>
        </row>
        <row r="2403">
          <cell r="J2403">
            <v>39520</v>
          </cell>
        </row>
        <row r="2404">
          <cell r="J2404">
            <v>39521</v>
          </cell>
        </row>
        <row r="2405">
          <cell r="J2405">
            <v>39524</v>
          </cell>
        </row>
        <row r="2406">
          <cell r="J2406">
            <v>39525</v>
          </cell>
        </row>
        <row r="2407">
          <cell r="J2407">
            <v>39526</v>
          </cell>
        </row>
        <row r="2408">
          <cell r="J2408">
            <v>39527</v>
          </cell>
        </row>
        <row r="2409">
          <cell r="J2409">
            <v>39528</v>
          </cell>
        </row>
        <row r="2410">
          <cell r="J2410">
            <v>39531</v>
          </cell>
        </row>
        <row r="2411">
          <cell r="J2411">
            <v>39532</v>
          </cell>
        </row>
        <row r="2412">
          <cell r="J2412">
            <v>39533</v>
          </cell>
        </row>
        <row r="2413">
          <cell r="J2413">
            <v>39534</v>
          </cell>
        </row>
        <row r="2414">
          <cell r="J2414">
            <v>39535</v>
          </cell>
        </row>
        <row r="2415">
          <cell r="J2415">
            <v>39538</v>
          </cell>
        </row>
        <row r="2416">
          <cell r="J2416">
            <v>39539</v>
          </cell>
        </row>
        <row r="2417">
          <cell r="J2417">
            <v>39540</v>
          </cell>
        </row>
        <row r="2418">
          <cell r="J2418">
            <v>39541</v>
          </cell>
        </row>
        <row r="2419">
          <cell r="J2419">
            <v>39542</v>
          </cell>
        </row>
        <row r="2420">
          <cell r="J2420">
            <v>39545</v>
          </cell>
        </row>
        <row r="2421">
          <cell r="J2421">
            <v>39546</v>
          </cell>
        </row>
        <row r="2422">
          <cell r="J2422">
            <v>39547</v>
          </cell>
        </row>
        <row r="2423">
          <cell r="J2423">
            <v>39548</v>
          </cell>
        </row>
        <row r="2424">
          <cell r="J2424">
            <v>39549</v>
          </cell>
        </row>
        <row r="2425">
          <cell r="J2425">
            <v>39552</v>
          </cell>
        </row>
        <row r="2426">
          <cell r="J2426">
            <v>39553</v>
          </cell>
        </row>
        <row r="2427">
          <cell r="J2427">
            <v>39554</v>
          </cell>
        </row>
        <row r="2428">
          <cell r="J2428">
            <v>39555</v>
          </cell>
        </row>
        <row r="2429">
          <cell r="J2429">
            <v>39556</v>
          </cell>
        </row>
        <row r="2430">
          <cell r="J2430">
            <v>39559</v>
          </cell>
        </row>
        <row r="2431">
          <cell r="J2431">
            <v>39560</v>
          </cell>
        </row>
        <row r="2432">
          <cell r="J2432">
            <v>39561</v>
          </cell>
        </row>
        <row r="2433">
          <cell r="J2433">
            <v>39562</v>
          </cell>
        </row>
        <row r="2434">
          <cell r="J2434">
            <v>39563</v>
          </cell>
        </row>
        <row r="2435">
          <cell r="J2435">
            <v>39566</v>
          </cell>
        </row>
        <row r="2436">
          <cell r="J2436">
            <v>39567</v>
          </cell>
        </row>
        <row r="2437">
          <cell r="J2437">
            <v>39568</v>
          </cell>
        </row>
        <row r="2438">
          <cell r="J2438">
            <v>39569</v>
          </cell>
        </row>
        <row r="2439">
          <cell r="J2439">
            <v>39570</v>
          </cell>
        </row>
        <row r="2440">
          <cell r="J2440">
            <v>39573</v>
          </cell>
        </row>
        <row r="2441">
          <cell r="J2441">
            <v>39574</v>
          </cell>
        </row>
        <row r="2442">
          <cell r="J2442">
            <v>39575</v>
          </cell>
        </row>
        <row r="2443">
          <cell r="J2443">
            <v>39576</v>
          </cell>
        </row>
        <row r="2444">
          <cell r="J2444">
            <v>39577</v>
          </cell>
        </row>
        <row r="2445">
          <cell r="J2445">
            <v>39580</v>
          </cell>
        </row>
        <row r="2446">
          <cell r="J2446">
            <v>39581</v>
          </cell>
        </row>
        <row r="2447">
          <cell r="J2447">
            <v>39582</v>
          </cell>
        </row>
        <row r="2448">
          <cell r="J2448">
            <v>39583</v>
          </cell>
        </row>
        <row r="2449">
          <cell r="J2449">
            <v>39584</v>
          </cell>
        </row>
        <row r="2450">
          <cell r="J2450">
            <v>39587</v>
          </cell>
        </row>
        <row r="2451">
          <cell r="J2451">
            <v>39588</v>
          </cell>
        </row>
        <row r="2452">
          <cell r="J2452">
            <v>39589</v>
          </cell>
        </row>
        <row r="2453">
          <cell r="J2453">
            <v>39590</v>
          </cell>
        </row>
        <row r="2454">
          <cell r="J2454">
            <v>39591</v>
          </cell>
        </row>
        <row r="2455">
          <cell r="J2455">
            <v>39594</v>
          </cell>
        </row>
        <row r="2456">
          <cell r="J2456">
            <v>39595</v>
          </cell>
        </row>
        <row r="2457">
          <cell r="J2457">
            <v>39596</v>
          </cell>
        </row>
        <row r="2458">
          <cell r="J2458">
            <v>39597</v>
          </cell>
        </row>
        <row r="2459">
          <cell r="J2459">
            <v>39598</v>
          </cell>
        </row>
        <row r="2460">
          <cell r="J2460">
            <v>39601</v>
          </cell>
        </row>
        <row r="2461">
          <cell r="J2461">
            <v>39602</v>
          </cell>
        </row>
        <row r="2462">
          <cell r="J2462">
            <v>39603</v>
          </cell>
        </row>
        <row r="2463">
          <cell r="J2463">
            <v>39604</v>
          </cell>
        </row>
        <row r="2464">
          <cell r="J2464">
            <v>39605</v>
          </cell>
        </row>
        <row r="2465">
          <cell r="J2465">
            <v>39608</v>
          </cell>
        </row>
        <row r="2466">
          <cell r="J2466">
            <v>39609</v>
          </cell>
        </row>
        <row r="2467">
          <cell r="J2467">
            <v>39610</v>
          </cell>
        </row>
        <row r="2468">
          <cell r="J2468">
            <v>39611</v>
          </cell>
        </row>
        <row r="2469">
          <cell r="J2469">
            <v>39612</v>
          </cell>
        </row>
        <row r="2470">
          <cell r="J2470">
            <v>39615</v>
          </cell>
        </row>
        <row r="2471">
          <cell r="J2471">
            <v>39616</v>
          </cell>
        </row>
        <row r="2472">
          <cell r="J2472">
            <v>39617</v>
          </cell>
        </row>
        <row r="2473">
          <cell r="J2473">
            <v>39618</v>
          </cell>
        </row>
        <row r="2474">
          <cell r="J2474">
            <v>39619</v>
          </cell>
        </row>
        <row r="2475">
          <cell r="J2475">
            <v>39622</v>
          </cell>
        </row>
        <row r="2476">
          <cell r="J2476">
            <v>39623</v>
          </cell>
        </row>
        <row r="2477">
          <cell r="J2477">
            <v>39624</v>
          </cell>
        </row>
        <row r="2478">
          <cell r="J2478">
            <v>39625</v>
          </cell>
        </row>
        <row r="2479">
          <cell r="J2479">
            <v>39626</v>
          </cell>
        </row>
        <row r="2480">
          <cell r="J2480">
            <v>39629</v>
          </cell>
        </row>
        <row r="2481">
          <cell r="J2481">
            <v>39630</v>
          </cell>
        </row>
        <row r="2482">
          <cell r="J2482">
            <v>39631</v>
          </cell>
        </row>
        <row r="2483">
          <cell r="J2483">
            <v>39632</v>
          </cell>
        </row>
        <row r="2484">
          <cell r="J2484">
            <v>39633</v>
          </cell>
        </row>
        <row r="2485">
          <cell r="J2485">
            <v>39636</v>
          </cell>
        </row>
        <row r="2486">
          <cell r="J2486">
            <v>39637</v>
          </cell>
        </row>
        <row r="2487">
          <cell r="J2487">
            <v>39638</v>
          </cell>
        </row>
        <row r="2488">
          <cell r="J2488">
            <v>39639</v>
          </cell>
        </row>
        <row r="2489">
          <cell r="J2489">
            <v>39640</v>
          </cell>
        </row>
        <row r="2490">
          <cell r="J2490">
            <v>39643</v>
          </cell>
        </row>
        <row r="2491">
          <cell r="J2491">
            <v>39644</v>
          </cell>
        </row>
        <row r="2492">
          <cell r="J2492">
            <v>39645</v>
          </cell>
        </row>
        <row r="2493">
          <cell r="J2493">
            <v>39646</v>
          </cell>
        </row>
        <row r="2494">
          <cell r="J2494">
            <v>39647</v>
          </cell>
        </row>
        <row r="2495">
          <cell r="J2495">
            <v>39650</v>
          </cell>
        </row>
        <row r="2496">
          <cell r="J2496">
            <v>39651</v>
          </cell>
        </row>
        <row r="2497">
          <cell r="J2497">
            <v>39652</v>
          </cell>
        </row>
        <row r="2498">
          <cell r="J2498">
            <v>39653</v>
          </cell>
        </row>
        <row r="2499">
          <cell r="J2499">
            <v>39654</v>
          </cell>
        </row>
        <row r="2500">
          <cell r="J2500">
            <v>39657</v>
          </cell>
        </row>
        <row r="2501">
          <cell r="J2501">
            <v>39658</v>
          </cell>
        </row>
        <row r="2502">
          <cell r="J2502">
            <v>39659</v>
          </cell>
        </row>
        <row r="2503">
          <cell r="J2503">
            <v>39660</v>
          </cell>
        </row>
        <row r="2504">
          <cell r="J2504">
            <v>39661</v>
          </cell>
        </row>
        <row r="2505">
          <cell r="J2505">
            <v>39664</v>
          </cell>
        </row>
        <row r="2506">
          <cell r="J2506">
            <v>39665</v>
          </cell>
        </row>
        <row r="2507">
          <cell r="J2507">
            <v>39666</v>
          </cell>
        </row>
        <row r="2508">
          <cell r="J2508">
            <v>39667</v>
          </cell>
        </row>
        <row r="2509">
          <cell r="J2509">
            <v>39668</v>
          </cell>
        </row>
        <row r="2510">
          <cell r="J2510">
            <v>39671</v>
          </cell>
        </row>
        <row r="2511">
          <cell r="J2511">
            <v>39672</v>
          </cell>
        </row>
        <row r="2512">
          <cell r="J2512">
            <v>39673</v>
          </cell>
        </row>
        <row r="2513">
          <cell r="J2513">
            <v>39674</v>
          </cell>
        </row>
        <row r="2514">
          <cell r="J2514">
            <v>39675</v>
          </cell>
        </row>
        <row r="2515">
          <cell r="J2515">
            <v>39678</v>
          </cell>
        </row>
        <row r="2516">
          <cell r="J2516">
            <v>39679</v>
          </cell>
        </row>
        <row r="2517">
          <cell r="J2517">
            <v>39680</v>
          </cell>
        </row>
        <row r="2518">
          <cell r="J2518">
            <v>39681</v>
          </cell>
        </row>
        <row r="2519">
          <cell r="J2519">
            <v>39682</v>
          </cell>
        </row>
        <row r="2520">
          <cell r="J2520">
            <v>39685</v>
          </cell>
        </row>
        <row r="2521">
          <cell r="J2521">
            <v>39686</v>
          </cell>
        </row>
        <row r="2522">
          <cell r="J2522">
            <v>39687</v>
          </cell>
        </row>
        <row r="2523">
          <cell r="J2523">
            <v>39688</v>
          </cell>
        </row>
        <row r="2524">
          <cell r="J2524">
            <v>39689</v>
          </cell>
        </row>
        <row r="2525">
          <cell r="J2525">
            <v>39692</v>
          </cell>
        </row>
        <row r="2526">
          <cell r="J2526">
            <v>39693</v>
          </cell>
        </row>
        <row r="2527">
          <cell r="J2527">
            <v>39694</v>
          </cell>
        </row>
        <row r="2528">
          <cell r="J2528">
            <v>39695</v>
          </cell>
        </row>
        <row r="2529">
          <cell r="J2529">
            <v>39696</v>
          </cell>
        </row>
        <row r="2530">
          <cell r="J2530">
            <v>39699</v>
          </cell>
        </row>
        <row r="2531">
          <cell r="J2531">
            <v>39700</v>
          </cell>
        </row>
        <row r="2532">
          <cell r="J2532">
            <v>39701</v>
          </cell>
        </row>
        <row r="2533">
          <cell r="J2533">
            <v>39702</v>
          </cell>
        </row>
        <row r="2534">
          <cell r="J2534">
            <v>39703</v>
          </cell>
        </row>
        <row r="2535">
          <cell r="J2535">
            <v>39706</v>
          </cell>
        </row>
        <row r="2536">
          <cell r="J2536">
            <v>39707</v>
          </cell>
        </row>
        <row r="2537">
          <cell r="J2537">
            <v>39708</v>
          </cell>
        </row>
        <row r="2538">
          <cell r="J2538">
            <v>39709</v>
          </cell>
        </row>
        <row r="2539">
          <cell r="J2539">
            <v>39710</v>
          </cell>
        </row>
        <row r="2540">
          <cell r="J2540">
            <v>39713</v>
          </cell>
        </row>
        <row r="2541">
          <cell r="J2541">
            <v>39714</v>
          </cell>
        </row>
        <row r="2542">
          <cell r="J2542">
            <v>39715</v>
          </cell>
        </row>
        <row r="2543">
          <cell r="J2543">
            <v>39716</v>
          </cell>
        </row>
        <row r="2544">
          <cell r="J2544">
            <v>39717</v>
          </cell>
        </row>
        <row r="2545">
          <cell r="J2545">
            <v>39720</v>
          </cell>
        </row>
        <row r="2546">
          <cell r="J2546">
            <v>39721</v>
          </cell>
        </row>
        <row r="2547">
          <cell r="J2547">
            <v>39722</v>
          </cell>
        </row>
        <row r="2548">
          <cell r="J2548">
            <v>39723</v>
          </cell>
        </row>
        <row r="2549">
          <cell r="J2549">
            <v>39724</v>
          </cell>
        </row>
        <row r="2550">
          <cell r="J2550">
            <v>39727</v>
          </cell>
        </row>
        <row r="2551">
          <cell r="J2551">
            <v>39728</v>
          </cell>
        </row>
        <row r="2552">
          <cell r="J2552">
            <v>39729</v>
          </cell>
        </row>
        <row r="2553">
          <cell r="J2553">
            <v>39730</v>
          </cell>
        </row>
        <row r="2554">
          <cell r="J2554">
            <v>39731</v>
          </cell>
        </row>
        <row r="2555">
          <cell r="J2555">
            <v>39734</v>
          </cell>
        </row>
        <row r="2556">
          <cell r="J2556">
            <v>39735</v>
          </cell>
        </row>
        <row r="2557">
          <cell r="J2557">
            <v>39736</v>
          </cell>
        </row>
        <row r="2558">
          <cell r="J2558">
            <v>39737</v>
          </cell>
        </row>
        <row r="2559">
          <cell r="J2559">
            <v>39738</v>
          </cell>
        </row>
        <row r="2560">
          <cell r="J2560">
            <v>39741</v>
          </cell>
        </row>
        <row r="2561">
          <cell r="J2561">
            <v>39742</v>
          </cell>
        </row>
        <row r="2562">
          <cell r="J2562">
            <v>39743</v>
          </cell>
        </row>
        <row r="2563">
          <cell r="J2563">
            <v>39744</v>
          </cell>
        </row>
        <row r="2564">
          <cell r="J2564">
            <v>39745</v>
          </cell>
        </row>
        <row r="2565">
          <cell r="J2565">
            <v>39748</v>
          </cell>
        </row>
        <row r="2566">
          <cell r="J2566">
            <v>39749</v>
          </cell>
        </row>
        <row r="2567">
          <cell r="J2567">
            <v>39750</v>
          </cell>
        </row>
        <row r="2568">
          <cell r="J2568">
            <v>39751</v>
          </cell>
        </row>
        <row r="2569">
          <cell r="J2569">
            <v>39752</v>
          </cell>
        </row>
        <row r="2570">
          <cell r="J2570">
            <v>39755</v>
          </cell>
        </row>
        <row r="2571">
          <cell r="J2571">
            <v>39756</v>
          </cell>
        </row>
        <row r="2572">
          <cell r="J2572">
            <v>39757</v>
          </cell>
        </row>
        <row r="2573">
          <cell r="J2573">
            <v>39758</v>
          </cell>
        </row>
        <row r="2574">
          <cell r="J2574">
            <v>39759</v>
          </cell>
        </row>
        <row r="2575">
          <cell r="J2575">
            <v>39762</v>
          </cell>
        </row>
        <row r="2576">
          <cell r="J2576">
            <v>39763</v>
          </cell>
        </row>
        <row r="2577">
          <cell r="J2577">
            <v>39764</v>
          </cell>
        </row>
        <row r="2578">
          <cell r="J2578">
            <v>39765</v>
          </cell>
        </row>
        <row r="2579">
          <cell r="J2579">
            <v>39766</v>
          </cell>
        </row>
        <row r="2580">
          <cell r="J2580">
            <v>39769</v>
          </cell>
        </row>
        <row r="2581">
          <cell r="J2581">
            <v>39770</v>
          </cell>
        </row>
        <row r="2582">
          <cell r="J2582">
            <v>39771</v>
          </cell>
        </row>
        <row r="2583">
          <cell r="J2583">
            <v>39772</v>
          </cell>
        </row>
        <row r="2584">
          <cell r="J2584">
            <v>39773</v>
          </cell>
        </row>
        <row r="2585">
          <cell r="J2585">
            <v>39776</v>
          </cell>
        </row>
        <row r="2586">
          <cell r="J2586">
            <v>39777</v>
          </cell>
        </row>
        <row r="2587">
          <cell r="J2587">
            <v>39778</v>
          </cell>
        </row>
        <row r="2588">
          <cell r="J2588">
            <v>39779</v>
          </cell>
        </row>
        <row r="2589">
          <cell r="J2589">
            <v>39780</v>
          </cell>
        </row>
        <row r="2590">
          <cell r="J2590">
            <v>39783</v>
          </cell>
        </row>
        <row r="2591">
          <cell r="J2591">
            <v>39784</v>
          </cell>
        </row>
        <row r="2592">
          <cell r="J2592">
            <v>39785</v>
          </cell>
        </row>
        <row r="2593">
          <cell r="J2593">
            <v>39786</v>
          </cell>
        </row>
        <row r="2594">
          <cell r="J2594">
            <v>39787</v>
          </cell>
        </row>
        <row r="2595">
          <cell r="J2595">
            <v>39790</v>
          </cell>
        </row>
        <row r="2596">
          <cell r="J2596">
            <v>39791</v>
          </cell>
        </row>
        <row r="2597">
          <cell r="J2597">
            <v>39792</v>
          </cell>
        </row>
        <row r="2598">
          <cell r="J2598">
            <v>39793</v>
          </cell>
        </row>
        <row r="2599">
          <cell r="J2599">
            <v>39794</v>
          </cell>
        </row>
        <row r="2600">
          <cell r="J2600">
            <v>39797</v>
          </cell>
        </row>
        <row r="2601">
          <cell r="J2601">
            <v>39798</v>
          </cell>
        </row>
        <row r="2602">
          <cell r="J2602">
            <v>39799</v>
          </cell>
        </row>
        <row r="2603">
          <cell r="J2603">
            <v>39800</v>
          </cell>
        </row>
        <row r="2604">
          <cell r="J2604">
            <v>39801</v>
          </cell>
        </row>
        <row r="2605">
          <cell r="J2605">
            <v>39804</v>
          </cell>
        </row>
        <row r="2606">
          <cell r="J2606">
            <v>39805</v>
          </cell>
        </row>
        <row r="2607">
          <cell r="J2607">
            <v>39806</v>
          </cell>
        </row>
        <row r="2608">
          <cell r="J2608">
            <v>39807</v>
          </cell>
        </row>
        <row r="2609">
          <cell r="J2609">
            <v>39808</v>
          </cell>
        </row>
        <row r="2610">
          <cell r="J2610">
            <v>39811</v>
          </cell>
        </row>
        <row r="2611">
          <cell r="J2611">
            <v>39812</v>
          </cell>
        </row>
        <row r="2612">
          <cell r="J2612">
            <v>39813</v>
          </cell>
        </row>
        <row r="2613">
          <cell r="J2613">
            <v>39814</v>
          </cell>
        </row>
        <row r="2614">
          <cell r="J2614">
            <v>39815</v>
          </cell>
        </row>
        <row r="2615">
          <cell r="J2615">
            <v>39818</v>
          </cell>
        </row>
        <row r="2616">
          <cell r="J2616">
            <v>39819</v>
          </cell>
        </row>
        <row r="2617">
          <cell r="J2617">
            <v>39820</v>
          </cell>
        </row>
        <row r="2618">
          <cell r="J2618">
            <v>39821</v>
          </cell>
        </row>
        <row r="2619">
          <cell r="J2619">
            <v>39822</v>
          </cell>
        </row>
        <row r="2620">
          <cell r="J2620">
            <v>39825</v>
          </cell>
        </row>
        <row r="2621">
          <cell r="J2621">
            <v>39826</v>
          </cell>
        </row>
        <row r="2622">
          <cell r="J2622">
            <v>39827</v>
          </cell>
        </row>
        <row r="2623">
          <cell r="J2623">
            <v>39828</v>
          </cell>
        </row>
        <row r="2624">
          <cell r="J2624">
            <v>39829</v>
          </cell>
        </row>
        <row r="2625">
          <cell r="J2625">
            <v>39832</v>
          </cell>
        </row>
        <row r="2626">
          <cell r="J2626">
            <v>39833</v>
          </cell>
        </row>
        <row r="2627">
          <cell r="J2627">
            <v>39834</v>
          </cell>
        </row>
        <row r="2628">
          <cell r="J2628">
            <v>39835</v>
          </cell>
        </row>
        <row r="2629">
          <cell r="J2629">
            <v>39836</v>
          </cell>
        </row>
        <row r="2630">
          <cell r="J2630">
            <v>39839</v>
          </cell>
        </row>
        <row r="2631">
          <cell r="J2631">
            <v>39840</v>
          </cell>
        </row>
        <row r="2632">
          <cell r="J2632">
            <v>39841</v>
          </cell>
        </row>
        <row r="2633">
          <cell r="J2633">
            <v>39842</v>
          </cell>
        </row>
        <row r="2634">
          <cell r="J2634">
            <v>39843</v>
          </cell>
        </row>
        <row r="2635">
          <cell r="J2635">
            <v>39846</v>
          </cell>
        </row>
        <row r="2636">
          <cell r="J2636">
            <v>39847</v>
          </cell>
        </row>
        <row r="2637">
          <cell r="J2637">
            <v>39848</v>
          </cell>
        </row>
        <row r="2638">
          <cell r="J2638">
            <v>39849</v>
          </cell>
        </row>
        <row r="2639">
          <cell r="J2639">
            <v>39850</v>
          </cell>
        </row>
        <row r="2640">
          <cell r="J2640">
            <v>39853</v>
          </cell>
        </row>
        <row r="2641">
          <cell r="J2641">
            <v>39854</v>
          </cell>
        </row>
        <row r="2642">
          <cell r="J2642">
            <v>39855</v>
          </cell>
        </row>
        <row r="2643">
          <cell r="J2643">
            <v>39856</v>
          </cell>
        </row>
        <row r="2644">
          <cell r="J2644">
            <v>39857</v>
          </cell>
        </row>
        <row r="2645">
          <cell r="J2645">
            <v>39860</v>
          </cell>
        </row>
        <row r="2646">
          <cell r="J2646">
            <v>39861</v>
          </cell>
        </row>
        <row r="2647">
          <cell r="J2647">
            <v>39862</v>
          </cell>
        </row>
        <row r="2648">
          <cell r="J2648">
            <v>39863</v>
          </cell>
        </row>
        <row r="2649">
          <cell r="J2649">
            <v>39864</v>
          </cell>
        </row>
        <row r="2650">
          <cell r="J2650">
            <v>39867</v>
          </cell>
        </row>
        <row r="2651">
          <cell r="J2651">
            <v>39868</v>
          </cell>
        </row>
        <row r="2652">
          <cell r="J2652">
            <v>39869</v>
          </cell>
        </row>
        <row r="2653">
          <cell r="J2653">
            <v>39870</v>
          </cell>
        </row>
        <row r="2654">
          <cell r="J2654">
            <v>39871</v>
          </cell>
        </row>
        <row r="2655">
          <cell r="J2655">
            <v>39874</v>
          </cell>
        </row>
        <row r="2656">
          <cell r="J2656">
            <v>39875</v>
          </cell>
        </row>
        <row r="2657">
          <cell r="J2657">
            <v>39876</v>
          </cell>
        </row>
        <row r="2658">
          <cell r="J2658">
            <v>39877</v>
          </cell>
        </row>
        <row r="2659">
          <cell r="J2659">
            <v>39878</v>
          </cell>
        </row>
        <row r="2660">
          <cell r="J2660">
            <v>39881</v>
          </cell>
        </row>
        <row r="2661">
          <cell r="J2661">
            <v>39882</v>
          </cell>
        </row>
        <row r="2662">
          <cell r="J2662">
            <v>39883</v>
          </cell>
        </row>
        <row r="2663">
          <cell r="J2663">
            <v>39884</v>
          </cell>
        </row>
        <row r="2664">
          <cell r="J2664">
            <v>39885</v>
          </cell>
        </row>
        <row r="2665">
          <cell r="J2665">
            <v>39888</v>
          </cell>
        </row>
        <row r="2666">
          <cell r="J2666">
            <v>39889</v>
          </cell>
        </row>
        <row r="2667">
          <cell r="J2667">
            <v>39890</v>
          </cell>
        </row>
        <row r="2668">
          <cell r="J2668">
            <v>39891</v>
          </cell>
        </row>
        <row r="2669">
          <cell r="J2669">
            <v>39892</v>
          </cell>
        </row>
        <row r="2670">
          <cell r="J2670">
            <v>39895</v>
          </cell>
        </row>
        <row r="2671">
          <cell r="J2671">
            <v>39896</v>
          </cell>
        </row>
        <row r="2672">
          <cell r="J2672">
            <v>39897</v>
          </cell>
        </row>
        <row r="2673">
          <cell r="J2673">
            <v>39898</v>
          </cell>
        </row>
        <row r="2674">
          <cell r="J2674">
            <v>39899</v>
          </cell>
        </row>
        <row r="2675">
          <cell r="J2675">
            <v>39902</v>
          </cell>
        </row>
        <row r="2676">
          <cell r="J2676">
            <v>39903</v>
          </cell>
        </row>
        <row r="2677">
          <cell r="J2677">
            <v>39904</v>
          </cell>
        </row>
        <row r="2678">
          <cell r="J2678">
            <v>39905</v>
          </cell>
        </row>
        <row r="2679">
          <cell r="J2679">
            <v>39906</v>
          </cell>
        </row>
        <row r="2680">
          <cell r="J2680">
            <v>39909</v>
          </cell>
        </row>
        <row r="2681">
          <cell r="J2681">
            <v>39910</v>
          </cell>
        </row>
        <row r="2682">
          <cell r="J2682">
            <v>39911</v>
          </cell>
        </row>
        <row r="2683">
          <cell r="J2683">
            <v>39912</v>
          </cell>
        </row>
        <row r="2684">
          <cell r="J2684">
            <v>39913</v>
          </cell>
        </row>
        <row r="2685">
          <cell r="J2685">
            <v>39916</v>
          </cell>
        </row>
        <row r="2686">
          <cell r="J2686">
            <v>39917</v>
          </cell>
        </row>
        <row r="2687">
          <cell r="J2687">
            <v>39918</v>
          </cell>
        </row>
        <row r="2688">
          <cell r="J2688">
            <v>39919</v>
          </cell>
        </row>
        <row r="2689">
          <cell r="J2689">
            <v>39920</v>
          </cell>
        </row>
        <row r="2690">
          <cell r="J2690">
            <v>39923</v>
          </cell>
        </row>
        <row r="2691">
          <cell r="J2691">
            <v>39924</v>
          </cell>
        </row>
        <row r="2692">
          <cell r="J2692">
            <v>39925</v>
          </cell>
        </row>
        <row r="2693">
          <cell r="J2693">
            <v>39926</v>
          </cell>
        </row>
        <row r="2694">
          <cell r="J2694">
            <v>39927</v>
          </cell>
        </row>
        <row r="2695">
          <cell r="J2695">
            <v>39930</v>
          </cell>
        </row>
        <row r="2696">
          <cell r="J2696">
            <v>39931</v>
          </cell>
        </row>
        <row r="2697">
          <cell r="J2697">
            <v>39932</v>
          </cell>
        </row>
        <row r="2698">
          <cell r="J2698">
            <v>39933</v>
          </cell>
        </row>
        <row r="2699">
          <cell r="J2699">
            <v>39934</v>
          </cell>
        </row>
        <row r="2700">
          <cell r="J2700">
            <v>39937</v>
          </cell>
        </row>
        <row r="2701">
          <cell r="J2701">
            <v>39938</v>
          </cell>
        </row>
        <row r="2702">
          <cell r="J2702">
            <v>39939</v>
          </cell>
        </row>
        <row r="2703">
          <cell r="J2703">
            <v>39940</v>
          </cell>
        </row>
        <row r="2704">
          <cell r="J2704">
            <v>39941</v>
          </cell>
        </row>
        <row r="2705">
          <cell r="J2705">
            <v>39944</v>
          </cell>
        </row>
        <row r="2706">
          <cell r="J2706">
            <v>39945</v>
          </cell>
        </row>
        <row r="2707">
          <cell r="J2707">
            <v>39946</v>
          </cell>
        </row>
        <row r="2708">
          <cell r="J2708">
            <v>39947</v>
          </cell>
        </row>
        <row r="2709">
          <cell r="J2709">
            <v>39948</v>
          </cell>
        </row>
        <row r="2710">
          <cell r="J2710">
            <v>39951</v>
          </cell>
        </row>
        <row r="2711">
          <cell r="J2711">
            <v>39952</v>
          </cell>
        </row>
        <row r="2712">
          <cell r="J2712">
            <v>39953</v>
          </cell>
        </row>
        <row r="2713">
          <cell r="J2713">
            <v>39954</v>
          </cell>
        </row>
        <row r="2714">
          <cell r="J2714">
            <v>39955</v>
          </cell>
        </row>
        <row r="2715">
          <cell r="J2715">
            <v>39958</v>
          </cell>
        </row>
        <row r="2716">
          <cell r="J2716">
            <v>39959</v>
          </cell>
        </row>
        <row r="2717">
          <cell r="J2717">
            <v>39960</v>
          </cell>
        </row>
        <row r="2718">
          <cell r="J2718">
            <v>39961</v>
          </cell>
        </row>
        <row r="2719">
          <cell r="J2719">
            <v>39962</v>
          </cell>
        </row>
        <row r="2720">
          <cell r="J2720">
            <v>39965</v>
          </cell>
        </row>
        <row r="2721">
          <cell r="J2721">
            <v>39966</v>
          </cell>
        </row>
        <row r="2722">
          <cell r="J2722">
            <v>39967</v>
          </cell>
        </row>
        <row r="2723">
          <cell r="J2723">
            <v>39968</v>
          </cell>
        </row>
        <row r="2724">
          <cell r="J2724">
            <v>39969</v>
          </cell>
        </row>
        <row r="2725">
          <cell r="J2725">
            <v>39972</v>
          </cell>
        </row>
        <row r="2726">
          <cell r="J2726">
            <v>39973</v>
          </cell>
        </row>
        <row r="2727">
          <cell r="J2727">
            <v>39974</v>
          </cell>
        </row>
        <row r="2728">
          <cell r="J2728">
            <v>39975</v>
          </cell>
        </row>
        <row r="2729">
          <cell r="J2729">
            <v>39976</v>
          </cell>
        </row>
        <row r="2730">
          <cell r="J2730">
            <v>39979</v>
          </cell>
        </row>
        <row r="2731">
          <cell r="J2731">
            <v>39980</v>
          </cell>
        </row>
        <row r="2732">
          <cell r="J2732">
            <v>39981</v>
          </cell>
        </row>
        <row r="2733">
          <cell r="J2733">
            <v>39982</v>
          </cell>
        </row>
        <row r="2734">
          <cell r="J2734">
            <v>39983</v>
          </cell>
        </row>
        <row r="2735">
          <cell r="J2735">
            <v>39986</v>
          </cell>
        </row>
        <row r="2736">
          <cell r="J2736">
            <v>39987</v>
          </cell>
        </row>
        <row r="2737">
          <cell r="J2737">
            <v>39988</v>
          </cell>
        </row>
        <row r="2738">
          <cell r="J2738">
            <v>39989</v>
          </cell>
        </row>
        <row r="2739">
          <cell r="J2739">
            <v>39990</v>
          </cell>
        </row>
        <row r="2740">
          <cell r="J2740">
            <v>39993</v>
          </cell>
        </row>
        <row r="2741">
          <cell r="J2741">
            <v>39994</v>
          </cell>
        </row>
        <row r="2742">
          <cell r="J2742">
            <v>39995</v>
          </cell>
        </row>
        <row r="2743">
          <cell r="J2743">
            <v>39996</v>
          </cell>
        </row>
        <row r="2744">
          <cell r="J2744">
            <v>39997</v>
          </cell>
        </row>
        <row r="2745">
          <cell r="J2745">
            <v>40000</v>
          </cell>
        </row>
        <row r="2746">
          <cell r="J2746">
            <v>40001</v>
          </cell>
        </row>
        <row r="2747">
          <cell r="J2747">
            <v>40002</v>
          </cell>
        </row>
        <row r="2748">
          <cell r="J2748">
            <v>40003</v>
          </cell>
        </row>
        <row r="2749">
          <cell r="J2749">
            <v>40004</v>
          </cell>
        </row>
        <row r="2750">
          <cell r="J2750">
            <v>40007</v>
          </cell>
        </row>
        <row r="2751">
          <cell r="J2751">
            <v>40008</v>
          </cell>
        </row>
        <row r="2752">
          <cell r="J2752">
            <v>40009</v>
          </cell>
        </row>
        <row r="2753">
          <cell r="J2753">
            <v>40010</v>
          </cell>
        </row>
        <row r="2754">
          <cell r="J2754">
            <v>40011</v>
          </cell>
        </row>
        <row r="2755">
          <cell r="J2755">
            <v>40014</v>
          </cell>
        </row>
        <row r="2756">
          <cell r="J2756">
            <v>40015</v>
          </cell>
        </row>
        <row r="2757">
          <cell r="J2757">
            <v>40016</v>
          </cell>
        </row>
        <row r="2758">
          <cell r="J2758">
            <v>40017</v>
          </cell>
        </row>
        <row r="2759">
          <cell r="J2759">
            <v>40018</v>
          </cell>
        </row>
        <row r="2760">
          <cell r="J2760">
            <v>40021</v>
          </cell>
        </row>
        <row r="2761">
          <cell r="J2761">
            <v>40022</v>
          </cell>
        </row>
        <row r="2762">
          <cell r="J2762">
            <v>40023</v>
          </cell>
        </row>
        <row r="2763">
          <cell r="J2763">
            <v>40024</v>
          </cell>
        </row>
        <row r="2764">
          <cell r="J2764">
            <v>40025</v>
          </cell>
        </row>
        <row r="2765">
          <cell r="J2765">
            <v>40028</v>
          </cell>
        </row>
        <row r="2766">
          <cell r="J2766">
            <v>40029</v>
          </cell>
        </row>
        <row r="2767">
          <cell r="J2767">
            <v>40030</v>
          </cell>
        </row>
        <row r="2768">
          <cell r="J2768">
            <v>40031</v>
          </cell>
        </row>
        <row r="2769">
          <cell r="J2769">
            <v>40032</v>
          </cell>
        </row>
        <row r="2770">
          <cell r="J2770">
            <v>40035</v>
          </cell>
        </row>
        <row r="2771">
          <cell r="J2771">
            <v>40036</v>
          </cell>
        </row>
        <row r="2772">
          <cell r="J2772">
            <v>40037</v>
          </cell>
        </row>
        <row r="2773">
          <cell r="J2773">
            <v>40038</v>
          </cell>
        </row>
        <row r="2774">
          <cell r="J2774">
            <v>40039</v>
          </cell>
        </row>
        <row r="2775">
          <cell r="J2775">
            <v>40042</v>
          </cell>
        </row>
        <row r="2776">
          <cell r="J2776">
            <v>40043</v>
          </cell>
        </row>
        <row r="2777">
          <cell r="J2777">
            <v>40044</v>
          </cell>
        </row>
        <row r="2778">
          <cell r="J2778">
            <v>40045</v>
          </cell>
        </row>
        <row r="2779">
          <cell r="J2779">
            <v>40046</v>
          </cell>
        </row>
        <row r="2780">
          <cell r="J2780">
            <v>40049</v>
          </cell>
        </row>
        <row r="2781">
          <cell r="J2781">
            <v>40050</v>
          </cell>
        </row>
        <row r="2782">
          <cell r="J2782">
            <v>40051</v>
          </cell>
        </row>
        <row r="2783">
          <cell r="J2783">
            <v>40052</v>
          </cell>
        </row>
        <row r="2784">
          <cell r="J2784">
            <v>40053</v>
          </cell>
        </row>
        <row r="2785">
          <cell r="J2785">
            <v>40056</v>
          </cell>
        </row>
        <row r="2786">
          <cell r="J2786">
            <v>40057</v>
          </cell>
        </row>
        <row r="2787">
          <cell r="J2787">
            <v>40058</v>
          </cell>
        </row>
        <row r="2788">
          <cell r="J2788">
            <v>40059</v>
          </cell>
        </row>
        <row r="2789">
          <cell r="J2789">
            <v>40060</v>
          </cell>
        </row>
        <row r="2790">
          <cell r="J2790">
            <v>40063</v>
          </cell>
        </row>
        <row r="2791">
          <cell r="J2791">
            <v>40064</v>
          </cell>
        </row>
        <row r="2792">
          <cell r="J2792">
            <v>40065</v>
          </cell>
        </row>
        <row r="2793">
          <cell r="J2793">
            <v>40066</v>
          </cell>
        </row>
        <row r="2794">
          <cell r="J2794">
            <v>40067</v>
          </cell>
        </row>
        <row r="2795">
          <cell r="J2795">
            <v>40070</v>
          </cell>
        </row>
        <row r="2796">
          <cell r="J2796">
            <v>40071</v>
          </cell>
        </row>
        <row r="2797">
          <cell r="J2797">
            <v>40072</v>
          </cell>
        </row>
        <row r="2798">
          <cell r="J2798">
            <v>40073</v>
          </cell>
        </row>
        <row r="2799">
          <cell r="J2799">
            <v>40074</v>
          </cell>
        </row>
        <row r="2800">
          <cell r="J2800">
            <v>40077</v>
          </cell>
        </row>
        <row r="2801">
          <cell r="J2801">
            <v>40078</v>
          </cell>
        </row>
        <row r="2802">
          <cell r="J2802">
            <v>40079</v>
          </cell>
        </row>
        <row r="2803">
          <cell r="J2803">
            <v>40080</v>
          </cell>
        </row>
        <row r="2804">
          <cell r="J2804">
            <v>40081</v>
          </cell>
        </row>
        <row r="2805">
          <cell r="J2805">
            <v>40084</v>
          </cell>
        </row>
        <row r="2806">
          <cell r="J2806">
            <v>40085</v>
          </cell>
        </row>
        <row r="2807">
          <cell r="J2807">
            <v>40086</v>
          </cell>
        </row>
        <row r="2808">
          <cell r="J2808">
            <v>40087</v>
          </cell>
        </row>
        <row r="2809">
          <cell r="J2809">
            <v>40088</v>
          </cell>
        </row>
        <row r="2810">
          <cell r="J2810">
            <v>40091</v>
          </cell>
        </row>
        <row r="2811">
          <cell r="J2811">
            <v>40092</v>
          </cell>
        </row>
        <row r="2812">
          <cell r="J2812">
            <v>40093</v>
          </cell>
        </row>
        <row r="2813">
          <cell r="J2813">
            <v>40094</v>
          </cell>
        </row>
        <row r="2814">
          <cell r="J2814">
            <v>40095</v>
          </cell>
        </row>
        <row r="2815">
          <cell r="J2815">
            <v>40098</v>
          </cell>
        </row>
        <row r="2816">
          <cell r="J2816">
            <v>40099</v>
          </cell>
        </row>
        <row r="2817">
          <cell r="J2817">
            <v>40100</v>
          </cell>
        </row>
        <row r="2818">
          <cell r="J2818">
            <v>40101</v>
          </cell>
        </row>
        <row r="2819">
          <cell r="J2819">
            <v>40102</v>
          </cell>
        </row>
        <row r="2820">
          <cell r="J2820">
            <v>40105</v>
          </cell>
        </row>
        <row r="2821">
          <cell r="J2821">
            <v>40106</v>
          </cell>
        </row>
        <row r="2822">
          <cell r="J2822">
            <v>40107</v>
          </cell>
        </row>
        <row r="2823">
          <cell r="J2823">
            <v>40108</v>
          </cell>
        </row>
        <row r="2824">
          <cell r="J2824">
            <v>40109</v>
          </cell>
        </row>
        <row r="2825">
          <cell r="J2825">
            <v>40112</v>
          </cell>
        </row>
        <row r="2826">
          <cell r="J2826">
            <v>40113</v>
          </cell>
        </row>
        <row r="2827">
          <cell r="J2827">
            <v>40114</v>
          </cell>
        </row>
        <row r="2828">
          <cell r="J2828">
            <v>40115</v>
          </cell>
        </row>
        <row r="2829">
          <cell r="J2829">
            <v>40116</v>
          </cell>
        </row>
        <row r="2830">
          <cell r="J2830">
            <v>40119</v>
          </cell>
        </row>
        <row r="2831">
          <cell r="J2831">
            <v>40120</v>
          </cell>
        </row>
        <row r="2832">
          <cell r="J2832">
            <v>40121</v>
          </cell>
        </row>
        <row r="2833">
          <cell r="J2833">
            <v>40122</v>
          </cell>
        </row>
        <row r="2834">
          <cell r="J2834">
            <v>40123</v>
          </cell>
        </row>
        <row r="2835">
          <cell r="J2835">
            <v>40126</v>
          </cell>
        </row>
        <row r="2836">
          <cell r="J2836">
            <v>40127</v>
          </cell>
        </row>
        <row r="2837">
          <cell r="J2837">
            <v>40128</v>
          </cell>
        </row>
        <row r="2838">
          <cell r="J2838">
            <v>40129</v>
          </cell>
        </row>
        <row r="2839">
          <cell r="J2839">
            <v>40130</v>
          </cell>
        </row>
        <row r="2840">
          <cell r="J2840">
            <v>40133</v>
          </cell>
        </row>
        <row r="2841">
          <cell r="J2841">
            <v>40134</v>
          </cell>
        </row>
        <row r="2842">
          <cell r="J2842">
            <v>40135</v>
          </cell>
        </row>
        <row r="2843">
          <cell r="J2843">
            <v>40136</v>
          </cell>
        </row>
        <row r="2844">
          <cell r="J2844">
            <v>40137</v>
          </cell>
        </row>
        <row r="2845">
          <cell r="J2845">
            <v>40140</v>
          </cell>
        </row>
        <row r="2846">
          <cell r="J2846">
            <v>40141</v>
          </cell>
        </row>
        <row r="2847">
          <cell r="J2847">
            <v>40142</v>
          </cell>
        </row>
        <row r="2848">
          <cell r="J2848">
            <v>40143</v>
          </cell>
        </row>
        <row r="2849">
          <cell r="J2849">
            <v>40144</v>
          </cell>
        </row>
        <row r="2850">
          <cell r="J2850">
            <v>40147</v>
          </cell>
        </row>
        <row r="2851">
          <cell r="J2851">
            <v>40148</v>
          </cell>
        </row>
        <row r="2852">
          <cell r="J2852">
            <v>40149</v>
          </cell>
        </row>
        <row r="2853">
          <cell r="J2853">
            <v>40150</v>
          </cell>
        </row>
        <row r="2854">
          <cell r="J2854">
            <v>40151</v>
          </cell>
        </row>
        <row r="2855">
          <cell r="J2855">
            <v>40154</v>
          </cell>
        </row>
        <row r="2856">
          <cell r="J2856">
            <v>40155</v>
          </cell>
        </row>
        <row r="2857">
          <cell r="J2857">
            <v>40156</v>
          </cell>
        </row>
        <row r="2858">
          <cell r="J2858">
            <v>40157</v>
          </cell>
        </row>
        <row r="2859">
          <cell r="J2859">
            <v>40158</v>
          </cell>
        </row>
        <row r="2860">
          <cell r="J2860">
            <v>40161</v>
          </cell>
        </row>
        <row r="2861">
          <cell r="J2861">
            <v>40162</v>
          </cell>
        </row>
        <row r="2862">
          <cell r="J2862">
            <v>40163</v>
          </cell>
        </row>
        <row r="2863">
          <cell r="J2863">
            <v>40164</v>
          </cell>
        </row>
        <row r="2864">
          <cell r="J2864">
            <v>40165</v>
          </cell>
        </row>
        <row r="2865">
          <cell r="J2865">
            <v>40168</v>
          </cell>
        </row>
        <row r="2866">
          <cell r="J2866">
            <v>40169</v>
          </cell>
        </row>
        <row r="2867">
          <cell r="J2867">
            <v>40170</v>
          </cell>
        </row>
        <row r="2868">
          <cell r="J2868">
            <v>40171</v>
          </cell>
        </row>
        <row r="2869">
          <cell r="J2869">
            <v>40172</v>
          </cell>
        </row>
        <row r="2870">
          <cell r="J2870">
            <v>40175</v>
          </cell>
        </row>
        <row r="2871">
          <cell r="J2871">
            <v>40176</v>
          </cell>
        </row>
        <row r="2872">
          <cell r="J2872">
            <v>40177</v>
          </cell>
        </row>
        <row r="2873">
          <cell r="J2873">
            <v>40178</v>
          </cell>
        </row>
        <row r="2874">
          <cell r="J2874">
            <v>40179</v>
          </cell>
        </row>
        <row r="2875">
          <cell r="J2875">
            <v>40182</v>
          </cell>
        </row>
        <row r="2876">
          <cell r="J2876">
            <v>40183</v>
          </cell>
        </row>
        <row r="2877">
          <cell r="J2877">
            <v>40184</v>
          </cell>
        </row>
        <row r="2878">
          <cell r="J2878">
            <v>40185</v>
          </cell>
        </row>
        <row r="2879">
          <cell r="J2879">
            <v>40186</v>
          </cell>
        </row>
        <row r="2880">
          <cell r="J2880">
            <v>40189</v>
          </cell>
        </row>
        <row r="2881">
          <cell r="J2881">
            <v>40190</v>
          </cell>
        </row>
        <row r="2882">
          <cell r="J2882">
            <v>40191</v>
          </cell>
        </row>
        <row r="2883">
          <cell r="J2883">
            <v>40192</v>
          </cell>
        </row>
        <row r="2884">
          <cell r="J2884">
            <v>40193</v>
          </cell>
        </row>
        <row r="2885">
          <cell r="J2885">
            <v>40196</v>
          </cell>
        </row>
        <row r="2886">
          <cell r="J2886">
            <v>40197</v>
          </cell>
        </row>
        <row r="2887">
          <cell r="J2887">
            <v>40198</v>
          </cell>
        </row>
        <row r="2888">
          <cell r="J2888">
            <v>40199</v>
          </cell>
        </row>
        <row r="2889">
          <cell r="J2889">
            <v>40200</v>
          </cell>
        </row>
        <row r="2890">
          <cell r="J2890">
            <v>40203</v>
          </cell>
        </row>
        <row r="2891">
          <cell r="J2891">
            <v>40204</v>
          </cell>
        </row>
        <row r="2892">
          <cell r="J2892">
            <v>40205</v>
          </cell>
        </row>
        <row r="2893">
          <cell r="J2893">
            <v>40206</v>
          </cell>
        </row>
        <row r="2894">
          <cell r="J2894">
            <v>40207</v>
          </cell>
        </row>
        <row r="2895">
          <cell r="J2895">
            <v>40210</v>
          </cell>
        </row>
        <row r="2896">
          <cell r="J2896">
            <v>40211</v>
          </cell>
        </row>
        <row r="2897">
          <cell r="J2897">
            <v>40212</v>
          </cell>
        </row>
        <row r="2898">
          <cell r="J2898">
            <v>40213</v>
          </cell>
        </row>
        <row r="2899">
          <cell r="J2899">
            <v>40214</v>
          </cell>
        </row>
        <row r="2900">
          <cell r="J2900">
            <v>40217</v>
          </cell>
        </row>
        <row r="2901">
          <cell r="J2901">
            <v>40218</v>
          </cell>
        </row>
        <row r="2902">
          <cell r="J2902">
            <v>40219</v>
          </cell>
        </row>
        <row r="2903">
          <cell r="J2903">
            <v>40220</v>
          </cell>
        </row>
        <row r="2904">
          <cell r="J2904">
            <v>40221</v>
          </cell>
        </row>
        <row r="2905">
          <cell r="J2905">
            <v>40224</v>
          </cell>
        </row>
        <row r="2906">
          <cell r="J2906">
            <v>40225</v>
          </cell>
        </row>
        <row r="2907">
          <cell r="J2907">
            <v>40226</v>
          </cell>
        </row>
        <row r="2908">
          <cell r="J2908">
            <v>40227</v>
          </cell>
        </row>
        <row r="2909">
          <cell r="J2909">
            <v>40228</v>
          </cell>
        </row>
        <row r="2910">
          <cell r="J2910">
            <v>40231</v>
          </cell>
        </row>
        <row r="2911">
          <cell r="J2911">
            <v>40232</v>
          </cell>
        </row>
        <row r="2912">
          <cell r="J2912">
            <v>40233</v>
          </cell>
        </row>
        <row r="2913">
          <cell r="J2913">
            <v>40234</v>
          </cell>
        </row>
        <row r="2914">
          <cell r="J2914">
            <v>40235</v>
          </cell>
        </row>
        <row r="2915">
          <cell r="J2915">
            <v>40238</v>
          </cell>
        </row>
        <row r="2916">
          <cell r="J2916">
            <v>40239</v>
          </cell>
        </row>
        <row r="2917">
          <cell r="J2917">
            <v>40240</v>
          </cell>
        </row>
        <row r="2918">
          <cell r="J2918">
            <v>40241</v>
          </cell>
        </row>
        <row r="2919">
          <cell r="J2919">
            <v>40242</v>
          </cell>
        </row>
        <row r="2920">
          <cell r="J2920">
            <v>40245</v>
          </cell>
        </row>
        <row r="2921">
          <cell r="J2921">
            <v>40246</v>
          </cell>
        </row>
        <row r="2922">
          <cell r="J2922">
            <v>40247</v>
          </cell>
        </row>
        <row r="2923">
          <cell r="J2923">
            <v>40248</v>
          </cell>
        </row>
        <row r="2924">
          <cell r="J2924">
            <v>40249</v>
          </cell>
        </row>
        <row r="2925">
          <cell r="J2925">
            <v>40252</v>
          </cell>
        </row>
        <row r="2926">
          <cell r="J2926">
            <v>40253</v>
          </cell>
        </row>
        <row r="2927">
          <cell r="J2927">
            <v>40254</v>
          </cell>
        </row>
        <row r="2928">
          <cell r="J2928">
            <v>40255</v>
          </cell>
        </row>
        <row r="2929">
          <cell r="J2929">
            <v>40256</v>
          </cell>
        </row>
        <row r="2930">
          <cell r="J2930">
            <v>40259</v>
          </cell>
        </row>
        <row r="2931">
          <cell r="J2931">
            <v>40260</v>
          </cell>
        </row>
        <row r="2932">
          <cell r="J2932">
            <v>40261</v>
          </cell>
        </row>
        <row r="2933">
          <cell r="J2933">
            <v>40262</v>
          </cell>
        </row>
        <row r="2934">
          <cell r="J2934">
            <v>40263</v>
          </cell>
        </row>
        <row r="2935">
          <cell r="J2935">
            <v>40266</v>
          </cell>
        </row>
        <row r="2936">
          <cell r="J2936">
            <v>40267</v>
          </cell>
        </row>
        <row r="2937">
          <cell r="J2937">
            <v>40268</v>
          </cell>
        </row>
        <row r="2938">
          <cell r="J2938">
            <v>40269</v>
          </cell>
        </row>
        <row r="2939">
          <cell r="J2939">
            <v>40270</v>
          </cell>
        </row>
        <row r="2940">
          <cell r="J2940">
            <v>40273</v>
          </cell>
        </row>
        <row r="2941">
          <cell r="J2941">
            <v>40274</v>
          </cell>
        </row>
        <row r="2942">
          <cell r="J2942">
            <v>40275</v>
          </cell>
        </row>
        <row r="2943">
          <cell r="J2943">
            <v>40276</v>
          </cell>
        </row>
        <row r="2944">
          <cell r="J2944">
            <v>40277</v>
          </cell>
        </row>
        <row r="2945">
          <cell r="J2945">
            <v>40280</v>
          </cell>
        </row>
        <row r="2946">
          <cell r="J2946">
            <v>40281</v>
          </cell>
        </row>
        <row r="2947">
          <cell r="J2947">
            <v>40282</v>
          </cell>
        </row>
        <row r="2948">
          <cell r="J2948">
            <v>40283</v>
          </cell>
        </row>
        <row r="2949">
          <cell r="J2949">
            <v>40284</v>
          </cell>
        </row>
        <row r="2950">
          <cell r="J2950">
            <v>40287</v>
          </cell>
        </row>
        <row r="2951">
          <cell r="J2951">
            <v>40288</v>
          </cell>
        </row>
        <row r="2952">
          <cell r="J2952">
            <v>40289</v>
          </cell>
        </row>
        <row r="2953">
          <cell r="J2953">
            <v>40290</v>
          </cell>
        </row>
        <row r="2954">
          <cell r="J2954">
            <v>40291</v>
          </cell>
        </row>
        <row r="2955">
          <cell r="J2955">
            <v>40294</v>
          </cell>
        </row>
        <row r="2956">
          <cell r="J2956">
            <v>40295</v>
          </cell>
        </row>
        <row r="2957">
          <cell r="J2957">
            <v>40296</v>
          </cell>
        </row>
        <row r="2958">
          <cell r="J2958">
            <v>40297</v>
          </cell>
        </row>
        <row r="2959">
          <cell r="J2959">
            <v>40298</v>
          </cell>
        </row>
        <row r="2960">
          <cell r="J2960">
            <v>40301</v>
          </cell>
        </row>
        <row r="2961">
          <cell r="J2961">
            <v>40302</v>
          </cell>
        </row>
        <row r="2962">
          <cell r="J2962">
            <v>40303</v>
          </cell>
        </row>
        <row r="2963">
          <cell r="J2963">
            <v>40304</v>
          </cell>
        </row>
        <row r="2964">
          <cell r="J2964">
            <v>40305</v>
          </cell>
        </row>
        <row r="2965">
          <cell r="J2965">
            <v>40308</v>
          </cell>
        </row>
        <row r="2966">
          <cell r="J2966">
            <v>40309</v>
          </cell>
        </row>
        <row r="2967">
          <cell r="J2967">
            <v>40310</v>
          </cell>
        </row>
        <row r="2968">
          <cell r="J2968">
            <v>40311</v>
          </cell>
        </row>
        <row r="2969">
          <cell r="J2969">
            <v>40312</v>
          </cell>
        </row>
        <row r="2970">
          <cell r="J2970">
            <v>40315</v>
          </cell>
        </row>
        <row r="2971">
          <cell r="J2971">
            <v>40316</v>
          </cell>
        </row>
        <row r="2972">
          <cell r="J2972">
            <v>40317</v>
          </cell>
        </row>
        <row r="2973">
          <cell r="J2973">
            <v>40318</v>
          </cell>
        </row>
        <row r="2974">
          <cell r="J2974">
            <v>40319</v>
          </cell>
        </row>
        <row r="2975">
          <cell r="J2975">
            <v>40322</v>
          </cell>
        </row>
        <row r="2976">
          <cell r="J2976">
            <v>40323</v>
          </cell>
        </row>
        <row r="2977">
          <cell r="J2977">
            <v>40324</v>
          </cell>
        </row>
        <row r="2978">
          <cell r="J2978">
            <v>40325</v>
          </cell>
        </row>
        <row r="2979">
          <cell r="J2979">
            <v>40326</v>
          </cell>
        </row>
        <row r="2980">
          <cell r="J2980">
            <v>40329</v>
          </cell>
        </row>
        <row r="2981">
          <cell r="J2981">
            <v>40330</v>
          </cell>
        </row>
        <row r="2982">
          <cell r="J2982">
            <v>40331</v>
          </cell>
        </row>
        <row r="2983">
          <cell r="J2983">
            <v>40332</v>
          </cell>
        </row>
        <row r="2984">
          <cell r="J2984">
            <v>40333</v>
          </cell>
        </row>
        <row r="2985">
          <cell r="J2985">
            <v>40336</v>
          </cell>
        </row>
        <row r="2986">
          <cell r="J2986">
            <v>40337</v>
          </cell>
        </row>
        <row r="2987">
          <cell r="J2987">
            <v>40338</v>
          </cell>
        </row>
        <row r="2988">
          <cell r="J2988">
            <v>40339</v>
          </cell>
        </row>
        <row r="2989">
          <cell r="J2989">
            <v>40340</v>
          </cell>
        </row>
        <row r="2990">
          <cell r="J2990">
            <v>40343</v>
          </cell>
        </row>
        <row r="2991">
          <cell r="J2991">
            <v>40344</v>
          </cell>
        </row>
        <row r="2992">
          <cell r="J2992">
            <v>40345</v>
          </cell>
        </row>
        <row r="2993">
          <cell r="J2993">
            <v>40346</v>
          </cell>
        </row>
        <row r="2994">
          <cell r="J2994">
            <v>40347</v>
          </cell>
        </row>
        <row r="2995">
          <cell r="J2995">
            <v>40350</v>
          </cell>
        </row>
        <row r="2996">
          <cell r="J2996">
            <v>40351</v>
          </cell>
        </row>
        <row r="2997">
          <cell r="J2997">
            <v>40352</v>
          </cell>
        </row>
        <row r="2998">
          <cell r="J2998">
            <v>40353</v>
          </cell>
        </row>
        <row r="2999">
          <cell r="J2999">
            <v>40354</v>
          </cell>
        </row>
        <row r="3000">
          <cell r="J3000">
            <v>40357</v>
          </cell>
        </row>
        <row r="3001">
          <cell r="J3001">
            <v>40358</v>
          </cell>
        </row>
        <row r="3002">
          <cell r="J3002">
            <v>40359</v>
          </cell>
        </row>
        <row r="3003">
          <cell r="J3003">
            <v>40360</v>
          </cell>
        </row>
        <row r="3004">
          <cell r="J3004">
            <v>40361</v>
          </cell>
        </row>
        <row r="3005">
          <cell r="J3005">
            <v>40364</v>
          </cell>
        </row>
        <row r="3006">
          <cell r="J3006">
            <v>40365</v>
          </cell>
        </row>
        <row r="3007">
          <cell r="J3007">
            <v>40366</v>
          </cell>
        </row>
        <row r="3008">
          <cell r="J3008">
            <v>40367</v>
          </cell>
        </row>
        <row r="3009">
          <cell r="J3009">
            <v>40368</v>
          </cell>
        </row>
        <row r="3010">
          <cell r="J3010">
            <v>40371</v>
          </cell>
        </row>
        <row r="3011">
          <cell r="J3011">
            <v>40372</v>
          </cell>
        </row>
        <row r="3012">
          <cell r="J3012">
            <v>40373</v>
          </cell>
        </row>
        <row r="3013">
          <cell r="J3013">
            <v>40374</v>
          </cell>
        </row>
        <row r="3014">
          <cell r="J3014">
            <v>40375</v>
          </cell>
        </row>
        <row r="3015">
          <cell r="J3015">
            <v>40378</v>
          </cell>
        </row>
        <row r="3016">
          <cell r="J3016">
            <v>40379</v>
          </cell>
        </row>
        <row r="3017">
          <cell r="J3017">
            <v>40380</v>
          </cell>
        </row>
        <row r="3018">
          <cell r="J3018">
            <v>40381</v>
          </cell>
        </row>
        <row r="3019">
          <cell r="J3019">
            <v>40382</v>
          </cell>
        </row>
        <row r="3020">
          <cell r="J3020">
            <v>40385</v>
          </cell>
        </row>
        <row r="3021">
          <cell r="J3021">
            <v>40386</v>
          </cell>
        </row>
        <row r="3022">
          <cell r="J3022">
            <v>40387</v>
          </cell>
        </row>
        <row r="3023">
          <cell r="J3023">
            <v>40388</v>
          </cell>
        </row>
        <row r="3024">
          <cell r="J3024">
            <v>40389</v>
          </cell>
        </row>
        <row r="3025">
          <cell r="J3025">
            <v>40392</v>
          </cell>
        </row>
        <row r="3026">
          <cell r="J3026">
            <v>40393</v>
          </cell>
        </row>
        <row r="3027">
          <cell r="J3027">
            <v>40394</v>
          </cell>
        </row>
        <row r="3028">
          <cell r="J3028">
            <v>40395</v>
          </cell>
        </row>
        <row r="3029">
          <cell r="J3029">
            <v>40396</v>
          </cell>
        </row>
        <row r="3030">
          <cell r="J3030">
            <v>40399</v>
          </cell>
        </row>
        <row r="3031">
          <cell r="J3031">
            <v>40400</v>
          </cell>
        </row>
        <row r="3032">
          <cell r="J3032">
            <v>40401</v>
          </cell>
        </row>
        <row r="3033">
          <cell r="J3033">
            <v>40402</v>
          </cell>
        </row>
        <row r="3034">
          <cell r="J3034">
            <v>40403</v>
          </cell>
        </row>
        <row r="3035">
          <cell r="J3035">
            <v>40406</v>
          </cell>
        </row>
        <row r="3036">
          <cell r="J3036">
            <v>40407</v>
          </cell>
        </row>
        <row r="3037">
          <cell r="J3037">
            <v>40408</v>
          </cell>
        </row>
        <row r="3038">
          <cell r="J3038">
            <v>40409</v>
          </cell>
        </row>
        <row r="3039">
          <cell r="J3039">
            <v>40410</v>
          </cell>
        </row>
        <row r="3040">
          <cell r="J3040">
            <v>40413</v>
          </cell>
        </row>
        <row r="3041">
          <cell r="J3041">
            <v>40414</v>
          </cell>
        </row>
        <row r="3042">
          <cell r="J3042">
            <v>40415</v>
          </cell>
        </row>
        <row r="3043">
          <cell r="J3043">
            <v>40416</v>
          </cell>
        </row>
        <row r="3044">
          <cell r="J3044">
            <v>40417</v>
          </cell>
        </row>
        <row r="3045">
          <cell r="J3045">
            <v>40420</v>
          </cell>
        </row>
        <row r="3046">
          <cell r="J3046">
            <v>40421</v>
          </cell>
        </row>
        <row r="3047">
          <cell r="J3047">
            <v>40422</v>
          </cell>
        </row>
        <row r="3048">
          <cell r="J3048">
            <v>40423</v>
          </cell>
        </row>
        <row r="3049">
          <cell r="J3049">
            <v>40424</v>
          </cell>
        </row>
        <row r="3050">
          <cell r="J3050">
            <v>40427</v>
          </cell>
        </row>
        <row r="3051">
          <cell r="J3051">
            <v>40428</v>
          </cell>
        </row>
        <row r="3052">
          <cell r="J3052">
            <v>40429</v>
          </cell>
        </row>
        <row r="3053">
          <cell r="J3053">
            <v>40430</v>
          </cell>
        </row>
        <row r="3054">
          <cell r="J3054">
            <v>40431</v>
          </cell>
        </row>
        <row r="3055">
          <cell r="J3055">
            <v>40434</v>
          </cell>
        </row>
        <row r="3056">
          <cell r="J3056">
            <v>40435</v>
          </cell>
        </row>
        <row r="3057">
          <cell r="J3057">
            <v>40436</v>
          </cell>
        </row>
        <row r="3058">
          <cell r="J3058">
            <v>40437</v>
          </cell>
        </row>
        <row r="3059">
          <cell r="J3059">
            <v>40438</v>
          </cell>
        </row>
        <row r="3060">
          <cell r="J3060">
            <v>40441</v>
          </cell>
        </row>
        <row r="3061">
          <cell r="J3061">
            <v>40442</v>
          </cell>
        </row>
        <row r="3062">
          <cell r="J3062">
            <v>40443</v>
          </cell>
        </row>
        <row r="3063">
          <cell r="J3063">
            <v>40444</v>
          </cell>
        </row>
        <row r="3064">
          <cell r="J3064">
            <v>40445</v>
          </cell>
        </row>
        <row r="3065">
          <cell r="J3065">
            <v>40448</v>
          </cell>
        </row>
        <row r="3066">
          <cell r="J3066">
            <v>40449</v>
          </cell>
        </row>
        <row r="3067">
          <cell r="J3067">
            <v>40450</v>
          </cell>
        </row>
        <row r="3068">
          <cell r="J3068">
            <v>40451</v>
          </cell>
        </row>
        <row r="3069">
          <cell r="J3069">
            <v>40452</v>
          </cell>
        </row>
        <row r="3070">
          <cell r="J3070">
            <v>40455</v>
          </cell>
        </row>
        <row r="3071">
          <cell r="J3071">
            <v>40456</v>
          </cell>
        </row>
        <row r="3072">
          <cell r="J3072">
            <v>40457</v>
          </cell>
        </row>
        <row r="3073">
          <cell r="J3073">
            <v>40458</v>
          </cell>
        </row>
        <row r="3074">
          <cell r="J3074">
            <v>40459</v>
          </cell>
        </row>
        <row r="3075">
          <cell r="J3075">
            <v>40462</v>
          </cell>
        </row>
        <row r="3076">
          <cell r="J3076">
            <v>40463</v>
          </cell>
        </row>
        <row r="3077">
          <cell r="J3077">
            <v>40464</v>
          </cell>
        </row>
        <row r="3078">
          <cell r="J3078">
            <v>40465</v>
          </cell>
        </row>
        <row r="3079">
          <cell r="J3079">
            <v>40466</v>
          </cell>
        </row>
        <row r="3080">
          <cell r="J3080">
            <v>40469</v>
          </cell>
        </row>
        <row r="3081">
          <cell r="J3081">
            <v>40470</v>
          </cell>
        </row>
        <row r="3082">
          <cell r="J3082">
            <v>40471</v>
          </cell>
        </row>
        <row r="3083">
          <cell r="J3083">
            <v>40472</v>
          </cell>
        </row>
        <row r="3084">
          <cell r="J3084">
            <v>40473</v>
          </cell>
        </row>
        <row r="3085">
          <cell r="J3085">
            <v>40476</v>
          </cell>
        </row>
        <row r="3086">
          <cell r="J3086">
            <v>40477</v>
          </cell>
        </row>
        <row r="3087">
          <cell r="J3087">
            <v>40478</v>
          </cell>
        </row>
        <row r="3088">
          <cell r="J3088">
            <v>40479</v>
          </cell>
        </row>
        <row r="3089">
          <cell r="J3089">
            <v>40480</v>
          </cell>
        </row>
        <row r="3090">
          <cell r="J3090">
            <v>40483</v>
          </cell>
        </row>
        <row r="3091">
          <cell r="J3091">
            <v>40484</v>
          </cell>
        </row>
        <row r="3092">
          <cell r="J3092">
            <v>40485</v>
          </cell>
        </row>
        <row r="3093">
          <cell r="J3093">
            <v>40486</v>
          </cell>
        </row>
        <row r="3094">
          <cell r="J3094">
            <v>40487</v>
          </cell>
        </row>
        <row r="3095">
          <cell r="J3095">
            <v>40490</v>
          </cell>
        </row>
        <row r="3096">
          <cell r="J3096">
            <v>40491</v>
          </cell>
        </row>
        <row r="3097">
          <cell r="J3097">
            <v>40492</v>
          </cell>
        </row>
        <row r="3098">
          <cell r="J3098">
            <v>40493</v>
          </cell>
        </row>
        <row r="3099">
          <cell r="J3099">
            <v>40494</v>
          </cell>
        </row>
        <row r="3100">
          <cell r="J3100">
            <v>40497</v>
          </cell>
        </row>
        <row r="3101">
          <cell r="J3101">
            <v>40498</v>
          </cell>
        </row>
        <row r="3102">
          <cell r="J3102">
            <v>40499</v>
          </cell>
        </row>
        <row r="3103">
          <cell r="J3103">
            <v>40500</v>
          </cell>
        </row>
        <row r="3104">
          <cell r="J3104">
            <v>40501</v>
          </cell>
        </row>
        <row r="3105">
          <cell r="J3105">
            <v>40504</v>
          </cell>
        </row>
        <row r="3106">
          <cell r="J3106">
            <v>40505</v>
          </cell>
        </row>
        <row r="3107">
          <cell r="J3107">
            <v>40506</v>
          </cell>
        </row>
        <row r="3108">
          <cell r="J3108">
            <v>40507</v>
          </cell>
        </row>
        <row r="3109">
          <cell r="J3109">
            <v>40508</v>
          </cell>
        </row>
        <row r="3110">
          <cell r="J3110">
            <v>40511</v>
          </cell>
        </row>
        <row r="3111">
          <cell r="J3111">
            <v>40512</v>
          </cell>
        </row>
        <row r="3112">
          <cell r="J3112">
            <v>40513</v>
          </cell>
        </row>
        <row r="3113">
          <cell r="J3113">
            <v>40514</v>
          </cell>
        </row>
        <row r="3114">
          <cell r="J3114">
            <v>40515</v>
          </cell>
        </row>
        <row r="3115">
          <cell r="J3115">
            <v>40518</v>
          </cell>
        </row>
        <row r="3116">
          <cell r="J3116">
            <v>40519</v>
          </cell>
        </row>
        <row r="3117">
          <cell r="J3117">
            <v>40520</v>
          </cell>
        </row>
        <row r="3118">
          <cell r="J3118">
            <v>40521</v>
          </cell>
        </row>
        <row r="3119">
          <cell r="J3119">
            <v>40522</v>
          </cell>
        </row>
        <row r="3120">
          <cell r="J3120">
            <v>40525</v>
          </cell>
        </row>
        <row r="3121">
          <cell r="J3121">
            <v>40526</v>
          </cell>
        </row>
        <row r="3122">
          <cell r="J3122">
            <v>40527</v>
          </cell>
        </row>
        <row r="3123">
          <cell r="J3123">
            <v>40528</v>
          </cell>
        </row>
        <row r="3124">
          <cell r="J3124">
            <v>40529</v>
          </cell>
        </row>
        <row r="3125">
          <cell r="J3125">
            <v>40532</v>
          </cell>
        </row>
        <row r="3126">
          <cell r="J3126">
            <v>40533</v>
          </cell>
        </row>
        <row r="3127">
          <cell r="J3127">
            <v>40534</v>
          </cell>
        </row>
        <row r="3128">
          <cell r="J3128">
            <v>40535</v>
          </cell>
        </row>
        <row r="3129">
          <cell r="J3129">
            <v>40536</v>
          </cell>
        </row>
        <row r="3130">
          <cell r="J3130">
            <v>40539</v>
          </cell>
        </row>
        <row r="3131">
          <cell r="J3131">
            <v>40540</v>
          </cell>
        </row>
        <row r="3132">
          <cell r="J3132">
            <v>40541</v>
          </cell>
        </row>
        <row r="3133">
          <cell r="J3133">
            <v>40542</v>
          </cell>
        </row>
        <row r="3134">
          <cell r="J3134">
            <v>40543</v>
          </cell>
        </row>
        <row r="3135">
          <cell r="J3135">
            <v>40546</v>
          </cell>
        </row>
        <row r="3136">
          <cell r="J3136">
            <v>40547</v>
          </cell>
        </row>
        <row r="3137">
          <cell r="J3137">
            <v>40548</v>
          </cell>
        </row>
        <row r="3138">
          <cell r="J3138">
            <v>40549</v>
          </cell>
        </row>
        <row r="3139">
          <cell r="J3139">
            <v>40550</v>
          </cell>
        </row>
        <row r="3140">
          <cell r="J3140">
            <v>40553</v>
          </cell>
        </row>
        <row r="3141">
          <cell r="J3141">
            <v>40554</v>
          </cell>
        </row>
        <row r="3142">
          <cell r="J3142">
            <v>40555</v>
          </cell>
        </row>
        <row r="3143">
          <cell r="J3143">
            <v>40556</v>
          </cell>
        </row>
        <row r="3144">
          <cell r="J3144">
            <v>40557</v>
          </cell>
        </row>
        <row r="3145">
          <cell r="J3145">
            <v>40560</v>
          </cell>
        </row>
        <row r="3146">
          <cell r="J3146">
            <v>40561</v>
          </cell>
        </row>
        <row r="3147">
          <cell r="J3147">
            <v>40562</v>
          </cell>
        </row>
        <row r="3148">
          <cell r="J3148">
            <v>40563</v>
          </cell>
        </row>
        <row r="3149">
          <cell r="J3149">
            <v>40564</v>
          </cell>
        </row>
        <row r="3150">
          <cell r="J3150">
            <v>40567</v>
          </cell>
        </row>
        <row r="3151">
          <cell r="J3151">
            <v>40568</v>
          </cell>
        </row>
        <row r="3152">
          <cell r="J3152">
            <v>40569</v>
          </cell>
        </row>
        <row r="3153">
          <cell r="J3153">
            <v>40570</v>
          </cell>
        </row>
        <row r="3154">
          <cell r="J3154">
            <v>40571</v>
          </cell>
        </row>
        <row r="3155">
          <cell r="J3155">
            <v>40574</v>
          </cell>
        </row>
        <row r="3156">
          <cell r="J3156">
            <v>40575</v>
          </cell>
        </row>
        <row r="3157">
          <cell r="J3157">
            <v>40576</v>
          </cell>
        </row>
        <row r="3158">
          <cell r="J3158">
            <v>40577</v>
          </cell>
        </row>
        <row r="3159">
          <cell r="J3159">
            <v>40578</v>
          </cell>
        </row>
        <row r="3160">
          <cell r="J3160">
            <v>40581</v>
          </cell>
        </row>
        <row r="3161">
          <cell r="J3161">
            <v>40582</v>
          </cell>
        </row>
        <row r="3162">
          <cell r="J3162">
            <v>40583</v>
          </cell>
        </row>
        <row r="3163">
          <cell r="J3163">
            <v>40584</v>
          </cell>
        </row>
        <row r="3164">
          <cell r="J3164">
            <v>40585</v>
          </cell>
        </row>
        <row r="3165">
          <cell r="J3165">
            <v>40588</v>
          </cell>
        </row>
        <row r="3166">
          <cell r="J3166">
            <v>40589</v>
          </cell>
        </row>
        <row r="3167">
          <cell r="J3167">
            <v>40590</v>
          </cell>
        </row>
        <row r="3168">
          <cell r="J3168">
            <v>40591</v>
          </cell>
        </row>
        <row r="3169">
          <cell r="J3169">
            <v>40592</v>
          </cell>
        </row>
        <row r="3170">
          <cell r="J3170">
            <v>40595</v>
          </cell>
        </row>
        <row r="3171">
          <cell r="J3171">
            <v>40596</v>
          </cell>
        </row>
        <row r="3172">
          <cell r="J3172">
            <v>40597</v>
          </cell>
        </row>
        <row r="3173">
          <cell r="J3173">
            <v>40598</v>
          </cell>
        </row>
        <row r="3174">
          <cell r="J3174">
            <v>40599</v>
          </cell>
        </row>
        <row r="3175">
          <cell r="J3175">
            <v>40602</v>
          </cell>
        </row>
        <row r="3176">
          <cell r="J3176">
            <v>40603</v>
          </cell>
        </row>
        <row r="3177">
          <cell r="J3177">
            <v>40604</v>
          </cell>
        </row>
        <row r="3178">
          <cell r="J3178">
            <v>40605</v>
          </cell>
        </row>
        <row r="3179">
          <cell r="J3179">
            <v>40606</v>
          </cell>
        </row>
        <row r="3180">
          <cell r="J3180">
            <v>40609</v>
          </cell>
        </row>
        <row r="3181">
          <cell r="J3181">
            <v>40610</v>
          </cell>
        </row>
        <row r="3182">
          <cell r="J3182">
            <v>40611</v>
          </cell>
        </row>
        <row r="3183">
          <cell r="J3183">
            <v>40612</v>
          </cell>
        </row>
        <row r="3184">
          <cell r="J3184">
            <v>40613</v>
          </cell>
        </row>
        <row r="3185">
          <cell r="J3185">
            <v>40616</v>
          </cell>
        </row>
        <row r="3186">
          <cell r="J3186">
            <v>40617</v>
          </cell>
        </row>
        <row r="3187">
          <cell r="J3187">
            <v>40618</v>
          </cell>
        </row>
        <row r="3188">
          <cell r="J3188">
            <v>40619</v>
          </cell>
        </row>
        <row r="3189">
          <cell r="J3189">
            <v>40620</v>
          </cell>
        </row>
        <row r="3190">
          <cell r="J3190">
            <v>40623</v>
          </cell>
        </row>
        <row r="3191">
          <cell r="J3191">
            <v>40624</v>
          </cell>
        </row>
        <row r="3192">
          <cell r="J3192">
            <v>40625</v>
          </cell>
        </row>
        <row r="3193">
          <cell r="J3193">
            <v>40626</v>
          </cell>
        </row>
        <row r="3194">
          <cell r="J3194">
            <v>40627</v>
          </cell>
        </row>
        <row r="3195">
          <cell r="J3195">
            <v>40630</v>
          </cell>
        </row>
        <row r="3196">
          <cell r="J3196">
            <v>40631</v>
          </cell>
        </row>
        <row r="3197">
          <cell r="J3197">
            <v>40632</v>
          </cell>
        </row>
        <row r="3198">
          <cell r="J3198">
            <v>40633</v>
          </cell>
        </row>
        <row r="3199">
          <cell r="J3199">
            <v>40634</v>
          </cell>
        </row>
        <row r="3200">
          <cell r="J3200">
            <v>40637</v>
          </cell>
        </row>
        <row r="3201">
          <cell r="J3201">
            <v>40638</v>
          </cell>
        </row>
        <row r="3202">
          <cell r="J3202">
            <v>40639</v>
          </cell>
        </row>
        <row r="3203">
          <cell r="J3203">
            <v>40640</v>
          </cell>
        </row>
        <row r="3204">
          <cell r="J3204">
            <v>40641</v>
          </cell>
        </row>
        <row r="3205">
          <cell r="J3205">
            <v>40644</v>
          </cell>
        </row>
        <row r="3206">
          <cell r="J3206">
            <v>40645</v>
          </cell>
        </row>
        <row r="3207">
          <cell r="J3207">
            <v>40646</v>
          </cell>
        </row>
        <row r="3208">
          <cell r="J3208">
            <v>40647</v>
          </cell>
        </row>
        <row r="3209">
          <cell r="J3209">
            <v>40648</v>
          </cell>
        </row>
        <row r="3210">
          <cell r="J3210">
            <v>40651</v>
          </cell>
        </row>
        <row r="3211">
          <cell r="J3211">
            <v>40652</v>
          </cell>
        </row>
        <row r="3212">
          <cell r="J3212">
            <v>40653</v>
          </cell>
        </row>
        <row r="3213">
          <cell r="J3213">
            <v>40654</v>
          </cell>
        </row>
        <row r="3214">
          <cell r="J3214">
            <v>40655</v>
          </cell>
        </row>
        <row r="3215">
          <cell r="J3215">
            <v>40658</v>
          </cell>
        </row>
        <row r="3216">
          <cell r="J3216">
            <v>40659</v>
          </cell>
        </row>
        <row r="3217">
          <cell r="J3217">
            <v>40660</v>
          </cell>
        </row>
        <row r="3218">
          <cell r="J3218">
            <v>40661</v>
          </cell>
        </row>
        <row r="3219">
          <cell r="J3219">
            <v>40662</v>
          </cell>
        </row>
        <row r="3220">
          <cell r="J3220">
            <v>40665</v>
          </cell>
        </row>
        <row r="3221">
          <cell r="J3221">
            <v>40666</v>
          </cell>
        </row>
        <row r="3222">
          <cell r="J3222">
            <v>40667</v>
          </cell>
        </row>
        <row r="3223">
          <cell r="J3223">
            <v>40668</v>
          </cell>
        </row>
        <row r="3224">
          <cell r="J3224">
            <v>40669</v>
          </cell>
        </row>
        <row r="3225">
          <cell r="J3225">
            <v>40672</v>
          </cell>
        </row>
        <row r="3226">
          <cell r="J3226">
            <v>40673</v>
          </cell>
        </row>
        <row r="3227">
          <cell r="J3227">
            <v>40674</v>
          </cell>
        </row>
        <row r="3228">
          <cell r="J3228">
            <v>40675</v>
          </cell>
        </row>
        <row r="3229">
          <cell r="J3229">
            <v>40676</v>
          </cell>
        </row>
        <row r="3230">
          <cell r="J3230">
            <v>40679</v>
          </cell>
        </row>
        <row r="3231">
          <cell r="J3231">
            <v>40680</v>
          </cell>
        </row>
        <row r="3232">
          <cell r="J3232">
            <v>40681</v>
          </cell>
        </row>
        <row r="3233">
          <cell r="J3233">
            <v>40682</v>
          </cell>
        </row>
        <row r="3234">
          <cell r="J3234">
            <v>40683</v>
          </cell>
        </row>
        <row r="3235">
          <cell r="J3235">
            <v>40686</v>
          </cell>
        </row>
        <row r="3236">
          <cell r="J3236">
            <v>40687</v>
          </cell>
        </row>
        <row r="3237">
          <cell r="J3237">
            <v>40688</v>
          </cell>
        </row>
        <row r="3238">
          <cell r="J3238">
            <v>40689</v>
          </cell>
        </row>
        <row r="3239">
          <cell r="J3239">
            <v>40690</v>
          </cell>
        </row>
        <row r="3240">
          <cell r="J3240">
            <v>40693</v>
          </cell>
        </row>
        <row r="3241">
          <cell r="J3241">
            <v>40694</v>
          </cell>
        </row>
        <row r="3242">
          <cell r="J3242">
            <v>40695</v>
          </cell>
        </row>
        <row r="3243">
          <cell r="J3243">
            <v>40696</v>
          </cell>
        </row>
        <row r="3244">
          <cell r="J3244">
            <v>40697</v>
          </cell>
        </row>
        <row r="3245">
          <cell r="J3245">
            <v>40700</v>
          </cell>
        </row>
        <row r="3246">
          <cell r="J3246">
            <v>40701</v>
          </cell>
        </row>
        <row r="3247">
          <cell r="J3247">
            <v>40702</v>
          </cell>
        </row>
        <row r="3248">
          <cell r="J3248">
            <v>40703</v>
          </cell>
        </row>
        <row r="3249">
          <cell r="J3249">
            <v>40704</v>
          </cell>
        </row>
        <row r="3250">
          <cell r="J3250">
            <v>40707</v>
          </cell>
        </row>
        <row r="3251">
          <cell r="J3251">
            <v>40708</v>
          </cell>
        </row>
        <row r="3252">
          <cell r="J3252">
            <v>40709</v>
          </cell>
        </row>
        <row r="3253">
          <cell r="J3253">
            <v>40710</v>
          </cell>
        </row>
        <row r="3254">
          <cell r="J3254">
            <v>40711</v>
          </cell>
        </row>
        <row r="3255">
          <cell r="J3255">
            <v>40714</v>
          </cell>
        </row>
        <row r="3256">
          <cell r="J3256">
            <v>40715</v>
          </cell>
        </row>
        <row r="3257">
          <cell r="J3257">
            <v>40716</v>
          </cell>
        </row>
        <row r="3258">
          <cell r="J3258">
            <v>40717</v>
          </cell>
        </row>
        <row r="3259">
          <cell r="J3259">
            <v>40718</v>
          </cell>
        </row>
        <row r="3260">
          <cell r="J3260">
            <v>40721</v>
          </cell>
        </row>
        <row r="3261">
          <cell r="J3261">
            <v>40722</v>
          </cell>
        </row>
        <row r="3262">
          <cell r="J3262">
            <v>40723</v>
          </cell>
        </row>
        <row r="3263">
          <cell r="J3263">
            <v>40724</v>
          </cell>
        </row>
        <row r="3264">
          <cell r="J3264">
            <v>40725</v>
          </cell>
        </row>
        <row r="3265">
          <cell r="J3265">
            <v>40728</v>
          </cell>
        </row>
        <row r="3266">
          <cell r="J3266">
            <v>40729</v>
          </cell>
        </row>
        <row r="3267">
          <cell r="J3267">
            <v>40730</v>
          </cell>
        </row>
        <row r="3268">
          <cell r="J3268">
            <v>40731</v>
          </cell>
        </row>
        <row r="3269">
          <cell r="J3269">
            <v>40732</v>
          </cell>
        </row>
        <row r="3270">
          <cell r="J3270">
            <v>40735</v>
          </cell>
        </row>
        <row r="3271">
          <cell r="J3271">
            <v>40736</v>
          </cell>
        </row>
        <row r="3272">
          <cell r="J3272">
            <v>40737</v>
          </cell>
        </row>
        <row r="3273">
          <cell r="J3273">
            <v>40738</v>
          </cell>
        </row>
        <row r="3274">
          <cell r="J3274">
            <v>40739</v>
          </cell>
        </row>
        <row r="3275">
          <cell r="J3275">
            <v>40742</v>
          </cell>
        </row>
        <row r="3276">
          <cell r="J3276">
            <v>40743</v>
          </cell>
        </row>
        <row r="3277">
          <cell r="J3277">
            <v>40744</v>
          </cell>
        </row>
        <row r="3278">
          <cell r="J3278">
            <v>40745</v>
          </cell>
        </row>
        <row r="3279">
          <cell r="J3279">
            <v>40746</v>
          </cell>
        </row>
        <row r="3280">
          <cell r="J3280">
            <v>40749</v>
          </cell>
        </row>
        <row r="3281">
          <cell r="J3281">
            <v>40750</v>
          </cell>
        </row>
        <row r="3282">
          <cell r="J3282">
            <v>40751</v>
          </cell>
        </row>
        <row r="3283">
          <cell r="J3283">
            <v>40752</v>
          </cell>
        </row>
        <row r="3284">
          <cell r="J3284">
            <v>40753</v>
          </cell>
        </row>
        <row r="3285">
          <cell r="J3285">
            <v>40756</v>
          </cell>
        </row>
        <row r="3286">
          <cell r="J3286">
            <v>40757</v>
          </cell>
        </row>
        <row r="3287">
          <cell r="J3287">
            <v>40758</v>
          </cell>
        </row>
        <row r="3288">
          <cell r="J3288">
            <v>40759</v>
          </cell>
        </row>
        <row r="3289">
          <cell r="J3289">
            <v>40760</v>
          </cell>
        </row>
        <row r="3290">
          <cell r="J3290">
            <v>40763</v>
          </cell>
        </row>
        <row r="3291">
          <cell r="J3291">
            <v>40764</v>
          </cell>
        </row>
        <row r="3292">
          <cell r="J3292">
            <v>40765</v>
          </cell>
        </row>
        <row r="3293">
          <cell r="J3293">
            <v>40766</v>
          </cell>
        </row>
        <row r="3294">
          <cell r="J3294">
            <v>40767</v>
          </cell>
        </row>
        <row r="3295">
          <cell r="J3295">
            <v>40770</v>
          </cell>
        </row>
        <row r="3296">
          <cell r="J3296">
            <v>40771</v>
          </cell>
        </row>
        <row r="3297">
          <cell r="J3297">
            <v>40772</v>
          </cell>
        </row>
        <row r="3298">
          <cell r="J3298">
            <v>40773</v>
          </cell>
        </row>
        <row r="3299">
          <cell r="J3299">
            <v>40774</v>
          </cell>
        </row>
        <row r="3300">
          <cell r="J3300">
            <v>40777</v>
          </cell>
        </row>
        <row r="3301">
          <cell r="J3301">
            <v>40778</v>
          </cell>
        </row>
        <row r="3302">
          <cell r="J3302">
            <v>40779</v>
          </cell>
        </row>
        <row r="3303">
          <cell r="J3303">
            <v>40780</v>
          </cell>
        </row>
        <row r="3304">
          <cell r="J3304">
            <v>40781</v>
          </cell>
        </row>
        <row r="3305">
          <cell r="J3305">
            <v>40784</v>
          </cell>
        </row>
        <row r="3306">
          <cell r="J3306">
            <v>40785</v>
          </cell>
        </row>
        <row r="3307">
          <cell r="J3307">
            <v>40786</v>
          </cell>
        </row>
        <row r="3308">
          <cell r="J3308">
            <v>40787</v>
          </cell>
        </row>
        <row r="3309">
          <cell r="J3309">
            <v>40788</v>
          </cell>
        </row>
        <row r="3310">
          <cell r="J3310">
            <v>40791</v>
          </cell>
        </row>
        <row r="3311">
          <cell r="J3311">
            <v>40792</v>
          </cell>
        </row>
        <row r="3312">
          <cell r="J3312">
            <v>40793</v>
          </cell>
        </row>
        <row r="3313">
          <cell r="J3313">
            <v>40794</v>
          </cell>
        </row>
        <row r="3314">
          <cell r="J3314">
            <v>40795</v>
          </cell>
        </row>
        <row r="3315">
          <cell r="J3315">
            <v>40798</v>
          </cell>
        </row>
        <row r="3316">
          <cell r="J3316">
            <v>40799</v>
          </cell>
        </row>
        <row r="3317">
          <cell r="J3317">
            <v>40800</v>
          </cell>
        </row>
        <row r="3318">
          <cell r="J3318">
            <v>40801</v>
          </cell>
        </row>
        <row r="3319">
          <cell r="J3319">
            <v>40802</v>
          </cell>
        </row>
        <row r="3320">
          <cell r="J3320">
            <v>40805</v>
          </cell>
        </row>
        <row r="3321">
          <cell r="J3321">
            <v>40806</v>
          </cell>
        </row>
        <row r="3322">
          <cell r="J3322">
            <v>40807</v>
          </cell>
        </row>
        <row r="3323">
          <cell r="J3323">
            <v>40808</v>
          </cell>
        </row>
        <row r="3324">
          <cell r="J3324">
            <v>40809</v>
          </cell>
        </row>
        <row r="3325">
          <cell r="J3325">
            <v>40812</v>
          </cell>
        </row>
        <row r="3326">
          <cell r="J3326">
            <v>40813</v>
          </cell>
        </row>
        <row r="3327">
          <cell r="J3327">
            <v>40814</v>
          </cell>
        </row>
        <row r="3328">
          <cell r="J3328">
            <v>40815</v>
          </cell>
        </row>
        <row r="3329">
          <cell r="J3329">
            <v>40816</v>
          </cell>
        </row>
        <row r="3330">
          <cell r="J3330">
            <v>40819</v>
          </cell>
        </row>
        <row r="3331">
          <cell r="J3331">
            <v>40820</v>
          </cell>
        </row>
        <row r="3332">
          <cell r="J3332">
            <v>40821</v>
          </cell>
        </row>
        <row r="3333">
          <cell r="J3333">
            <v>40822</v>
          </cell>
        </row>
        <row r="3334">
          <cell r="J3334">
            <v>40823</v>
          </cell>
        </row>
        <row r="3335">
          <cell r="J3335">
            <v>40826</v>
          </cell>
        </row>
        <row r="3336">
          <cell r="J3336">
            <v>40827</v>
          </cell>
        </row>
        <row r="3337">
          <cell r="J3337">
            <v>40828</v>
          </cell>
        </row>
        <row r="3338">
          <cell r="J3338">
            <v>40829</v>
          </cell>
        </row>
        <row r="3339">
          <cell r="J3339">
            <v>40830</v>
          </cell>
        </row>
        <row r="3340">
          <cell r="J3340">
            <v>40833</v>
          </cell>
        </row>
        <row r="3341">
          <cell r="J3341">
            <v>40834</v>
          </cell>
        </row>
        <row r="3342">
          <cell r="J3342">
            <v>40835</v>
          </cell>
        </row>
        <row r="3343">
          <cell r="J3343">
            <v>40836</v>
          </cell>
        </row>
        <row r="3344">
          <cell r="J3344">
            <v>40837</v>
          </cell>
        </row>
        <row r="3345">
          <cell r="J3345">
            <v>40840</v>
          </cell>
        </row>
        <row r="3346">
          <cell r="J3346">
            <v>40841</v>
          </cell>
        </row>
        <row r="3347">
          <cell r="J3347">
            <v>40842</v>
          </cell>
        </row>
        <row r="3348">
          <cell r="J3348">
            <v>40843</v>
          </cell>
        </row>
        <row r="3349">
          <cell r="J3349">
            <v>40844</v>
          </cell>
        </row>
        <row r="3350">
          <cell r="J3350">
            <v>40847</v>
          </cell>
        </row>
        <row r="3351">
          <cell r="J3351">
            <v>40848</v>
          </cell>
        </row>
        <row r="3352">
          <cell r="J3352">
            <v>40849</v>
          </cell>
        </row>
        <row r="3353">
          <cell r="J3353">
            <v>40850</v>
          </cell>
        </row>
        <row r="3354">
          <cell r="J3354">
            <v>40851</v>
          </cell>
        </row>
        <row r="3355">
          <cell r="J3355">
            <v>40854</v>
          </cell>
        </row>
        <row r="3356">
          <cell r="J3356">
            <v>40855</v>
          </cell>
        </row>
        <row r="3357">
          <cell r="J3357">
            <v>40856</v>
          </cell>
        </row>
        <row r="3358">
          <cell r="J3358">
            <v>40857</v>
          </cell>
        </row>
        <row r="3359">
          <cell r="J3359">
            <v>40858</v>
          </cell>
        </row>
        <row r="3360">
          <cell r="J3360">
            <v>40861</v>
          </cell>
        </row>
        <row r="3361">
          <cell r="J3361">
            <v>40862</v>
          </cell>
        </row>
        <row r="3362">
          <cell r="J3362">
            <v>40863</v>
          </cell>
        </row>
        <row r="3363">
          <cell r="J3363">
            <v>40864</v>
          </cell>
        </row>
        <row r="3364">
          <cell r="J3364">
            <v>40865</v>
          </cell>
        </row>
        <row r="3365">
          <cell r="J3365">
            <v>40868</v>
          </cell>
        </row>
        <row r="3366">
          <cell r="J3366">
            <v>40869</v>
          </cell>
        </row>
        <row r="3367">
          <cell r="J3367">
            <v>40870</v>
          </cell>
        </row>
        <row r="3368">
          <cell r="J3368">
            <v>40871</v>
          </cell>
        </row>
        <row r="3369">
          <cell r="J3369">
            <v>40872</v>
          </cell>
        </row>
        <row r="3370">
          <cell r="J3370">
            <v>40875</v>
          </cell>
        </row>
        <row r="3371">
          <cell r="J3371">
            <v>40876</v>
          </cell>
        </row>
        <row r="3372">
          <cell r="J3372">
            <v>40877</v>
          </cell>
        </row>
        <row r="3373">
          <cell r="J3373">
            <v>40878</v>
          </cell>
        </row>
        <row r="3374">
          <cell r="J3374">
            <v>40879</v>
          </cell>
        </row>
        <row r="3375">
          <cell r="J3375">
            <v>40882</v>
          </cell>
        </row>
        <row r="3376">
          <cell r="J3376">
            <v>40883</v>
          </cell>
        </row>
        <row r="3377">
          <cell r="J3377">
            <v>40884</v>
          </cell>
        </row>
        <row r="3378">
          <cell r="J3378">
            <v>40885</v>
          </cell>
        </row>
        <row r="3379">
          <cell r="J3379">
            <v>40886</v>
          </cell>
        </row>
        <row r="3380">
          <cell r="J3380">
            <v>40889</v>
          </cell>
        </row>
        <row r="3381">
          <cell r="J3381">
            <v>40890</v>
          </cell>
        </row>
        <row r="3382">
          <cell r="J3382">
            <v>40891</v>
          </cell>
        </row>
        <row r="3383">
          <cell r="J3383">
            <v>40892</v>
          </cell>
        </row>
        <row r="3384">
          <cell r="J3384">
            <v>40893</v>
          </cell>
        </row>
        <row r="3385">
          <cell r="J3385">
            <v>40896</v>
          </cell>
        </row>
        <row r="3386">
          <cell r="J3386">
            <v>40897</v>
          </cell>
        </row>
        <row r="3387">
          <cell r="J3387">
            <v>40898</v>
          </cell>
        </row>
        <row r="3388">
          <cell r="J3388">
            <v>40899</v>
          </cell>
        </row>
        <row r="3389">
          <cell r="J3389">
            <v>40900</v>
          </cell>
        </row>
        <row r="3390">
          <cell r="J3390">
            <v>40903</v>
          </cell>
        </row>
        <row r="3391">
          <cell r="J3391">
            <v>40904</v>
          </cell>
        </row>
        <row r="3392">
          <cell r="J3392">
            <v>40905</v>
          </cell>
        </row>
        <row r="3393">
          <cell r="J3393">
            <v>40906</v>
          </cell>
        </row>
        <row r="3394">
          <cell r="J3394">
            <v>40907</v>
          </cell>
        </row>
        <row r="3395">
          <cell r="J3395">
            <v>40910</v>
          </cell>
        </row>
        <row r="3396">
          <cell r="J3396">
            <v>40911</v>
          </cell>
        </row>
        <row r="3397">
          <cell r="J3397">
            <v>40912</v>
          </cell>
        </row>
        <row r="3398">
          <cell r="J3398">
            <v>40913</v>
          </cell>
        </row>
        <row r="3399">
          <cell r="J3399">
            <v>40914</v>
          </cell>
        </row>
        <row r="3400">
          <cell r="J3400">
            <v>40917</v>
          </cell>
        </row>
        <row r="3401">
          <cell r="J3401">
            <v>40918</v>
          </cell>
        </row>
        <row r="3402">
          <cell r="J3402">
            <v>40919</v>
          </cell>
        </row>
        <row r="3403">
          <cell r="J3403">
            <v>40920</v>
          </cell>
        </row>
        <row r="3404">
          <cell r="J3404">
            <v>40921</v>
          </cell>
        </row>
        <row r="3405">
          <cell r="J3405">
            <v>40924</v>
          </cell>
        </row>
        <row r="3406">
          <cell r="J3406">
            <v>40925</v>
          </cell>
        </row>
        <row r="3407">
          <cell r="J3407">
            <v>40926</v>
          </cell>
        </row>
        <row r="3408">
          <cell r="J3408">
            <v>40927</v>
          </cell>
        </row>
        <row r="3409">
          <cell r="J3409">
            <v>40928</v>
          </cell>
        </row>
        <row r="3410">
          <cell r="J3410">
            <v>40931</v>
          </cell>
        </row>
        <row r="3411">
          <cell r="J3411">
            <v>40932</v>
          </cell>
        </row>
        <row r="3412">
          <cell r="J3412">
            <v>40933</v>
          </cell>
        </row>
        <row r="3413">
          <cell r="J3413">
            <v>40934</v>
          </cell>
        </row>
        <row r="3414">
          <cell r="J3414">
            <v>40935</v>
          </cell>
        </row>
        <row r="3415">
          <cell r="J3415">
            <v>40938</v>
          </cell>
        </row>
        <row r="3416">
          <cell r="J3416">
            <v>40939</v>
          </cell>
        </row>
        <row r="3417">
          <cell r="J3417">
            <v>40940</v>
          </cell>
        </row>
        <row r="3418">
          <cell r="J3418">
            <v>40941</v>
          </cell>
        </row>
        <row r="3419">
          <cell r="J3419">
            <v>40942</v>
          </cell>
        </row>
        <row r="3420">
          <cell r="J3420">
            <v>40945</v>
          </cell>
        </row>
        <row r="3421">
          <cell r="J3421">
            <v>40946</v>
          </cell>
        </row>
        <row r="3422">
          <cell r="J3422">
            <v>40947</v>
          </cell>
        </row>
        <row r="3423">
          <cell r="J3423">
            <v>40948</v>
          </cell>
        </row>
        <row r="3424">
          <cell r="J3424">
            <v>40949</v>
          </cell>
        </row>
        <row r="3425">
          <cell r="J3425">
            <v>40952</v>
          </cell>
        </row>
        <row r="3426">
          <cell r="J3426">
            <v>40953</v>
          </cell>
        </row>
        <row r="3427">
          <cell r="J3427">
            <v>40954</v>
          </cell>
        </row>
        <row r="3428">
          <cell r="J3428">
            <v>40955</v>
          </cell>
        </row>
        <row r="3429">
          <cell r="J3429">
            <v>40956</v>
          </cell>
        </row>
        <row r="3430">
          <cell r="J3430">
            <v>40959</v>
          </cell>
        </row>
        <row r="3431">
          <cell r="J3431">
            <v>40960</v>
          </cell>
        </row>
        <row r="3432">
          <cell r="J3432">
            <v>40961</v>
          </cell>
        </row>
        <row r="3433">
          <cell r="J3433">
            <v>40962</v>
          </cell>
        </row>
        <row r="3434">
          <cell r="J3434">
            <v>40963</v>
          </cell>
        </row>
        <row r="3435">
          <cell r="J3435">
            <v>40966</v>
          </cell>
        </row>
        <row r="3436">
          <cell r="J3436">
            <v>40967</v>
          </cell>
        </row>
        <row r="3437">
          <cell r="J3437">
            <v>40968</v>
          </cell>
        </row>
        <row r="3438">
          <cell r="J3438">
            <v>40969</v>
          </cell>
        </row>
        <row r="3439">
          <cell r="J3439">
            <v>40970</v>
          </cell>
        </row>
        <row r="3440">
          <cell r="J3440">
            <v>40973</v>
          </cell>
        </row>
        <row r="3441">
          <cell r="J3441">
            <v>40974</v>
          </cell>
        </row>
        <row r="3442">
          <cell r="J3442">
            <v>40975</v>
          </cell>
        </row>
        <row r="3443">
          <cell r="J3443">
            <v>40976</v>
          </cell>
        </row>
        <row r="3444">
          <cell r="J3444">
            <v>40977</v>
          </cell>
        </row>
        <row r="3445">
          <cell r="J3445">
            <v>40980</v>
          </cell>
        </row>
        <row r="3446">
          <cell r="J3446">
            <v>40981</v>
          </cell>
        </row>
        <row r="3447">
          <cell r="J3447">
            <v>40982</v>
          </cell>
        </row>
        <row r="3448">
          <cell r="J3448">
            <v>40983</v>
          </cell>
        </row>
        <row r="3449">
          <cell r="J3449">
            <v>40984</v>
          </cell>
        </row>
        <row r="3450">
          <cell r="J3450">
            <v>40987</v>
          </cell>
        </row>
        <row r="3451">
          <cell r="J3451">
            <v>40988</v>
          </cell>
        </row>
        <row r="3452">
          <cell r="J3452">
            <v>40989</v>
          </cell>
        </row>
        <row r="3453">
          <cell r="J3453">
            <v>40990</v>
          </cell>
        </row>
        <row r="3454">
          <cell r="J3454">
            <v>40991</v>
          </cell>
        </row>
        <row r="3455">
          <cell r="J3455">
            <v>40994</v>
          </cell>
        </row>
        <row r="3456">
          <cell r="J3456">
            <v>40995</v>
          </cell>
        </row>
        <row r="3457">
          <cell r="J3457">
            <v>40996</v>
          </cell>
        </row>
        <row r="3458">
          <cell r="J3458">
            <v>40997</v>
          </cell>
        </row>
        <row r="3459">
          <cell r="J3459">
            <v>40998</v>
          </cell>
        </row>
        <row r="3460">
          <cell r="J3460">
            <v>41001</v>
          </cell>
        </row>
        <row r="3461">
          <cell r="J3461">
            <v>41002</v>
          </cell>
        </row>
        <row r="3462">
          <cell r="J3462">
            <v>41003</v>
          </cell>
        </row>
        <row r="3463">
          <cell r="J3463">
            <v>41004</v>
          </cell>
        </row>
        <row r="3464">
          <cell r="J3464">
            <v>41005</v>
          </cell>
        </row>
        <row r="3465">
          <cell r="J3465">
            <v>41008</v>
          </cell>
        </row>
        <row r="3466">
          <cell r="J3466">
            <v>41009</v>
          </cell>
        </row>
        <row r="3467">
          <cell r="J3467">
            <v>41010</v>
          </cell>
        </row>
        <row r="3468">
          <cell r="J3468">
            <v>41011</v>
          </cell>
        </row>
        <row r="3469">
          <cell r="J3469">
            <v>41012</v>
          </cell>
        </row>
        <row r="3470">
          <cell r="J3470">
            <v>41015</v>
          </cell>
        </row>
        <row r="3471">
          <cell r="J3471">
            <v>41016</v>
          </cell>
        </row>
        <row r="3472">
          <cell r="J3472">
            <v>41017</v>
          </cell>
        </row>
        <row r="3473">
          <cell r="J3473">
            <v>41018</v>
          </cell>
        </row>
        <row r="3474">
          <cell r="J3474">
            <v>41019</v>
          </cell>
        </row>
        <row r="3475">
          <cell r="J3475">
            <v>41022</v>
          </cell>
        </row>
        <row r="3476">
          <cell r="J3476">
            <v>41023</v>
          </cell>
        </row>
        <row r="3477">
          <cell r="J3477">
            <v>41024</v>
          </cell>
        </row>
        <row r="3478">
          <cell r="J3478">
            <v>41025</v>
          </cell>
        </row>
        <row r="3479">
          <cell r="J3479">
            <v>41026</v>
          </cell>
        </row>
        <row r="3480">
          <cell r="J3480">
            <v>41029</v>
          </cell>
        </row>
        <row r="3481">
          <cell r="J3481">
            <v>41030</v>
          </cell>
        </row>
        <row r="3482">
          <cell r="J3482">
            <v>41031</v>
          </cell>
        </row>
        <row r="3483">
          <cell r="J3483">
            <v>41032</v>
          </cell>
        </row>
        <row r="3484">
          <cell r="J3484">
            <v>41033</v>
          </cell>
        </row>
        <row r="3485">
          <cell r="J3485">
            <v>41036</v>
          </cell>
        </row>
        <row r="3486">
          <cell r="J3486">
            <v>41037</v>
          </cell>
        </row>
        <row r="3487">
          <cell r="J3487">
            <v>41038</v>
          </cell>
        </row>
        <row r="3488">
          <cell r="J3488">
            <v>41039</v>
          </cell>
        </row>
        <row r="3489">
          <cell r="J3489">
            <v>41040</v>
          </cell>
        </row>
        <row r="3490">
          <cell r="J3490">
            <v>41043</v>
          </cell>
        </row>
        <row r="3491">
          <cell r="J3491">
            <v>41044</v>
          </cell>
        </row>
        <row r="3492">
          <cell r="J3492">
            <v>41045</v>
          </cell>
        </row>
        <row r="3493">
          <cell r="J3493">
            <v>41046</v>
          </cell>
        </row>
        <row r="3494">
          <cell r="J3494">
            <v>41047</v>
          </cell>
        </row>
        <row r="3495">
          <cell r="J3495">
            <v>41050</v>
          </cell>
        </row>
        <row r="3496">
          <cell r="J3496">
            <v>41051</v>
          </cell>
        </row>
        <row r="3497">
          <cell r="J3497">
            <v>41052</v>
          </cell>
        </row>
        <row r="3498">
          <cell r="J3498">
            <v>41053</v>
          </cell>
        </row>
        <row r="3499">
          <cell r="J3499">
            <v>41054</v>
          </cell>
        </row>
        <row r="3500">
          <cell r="J3500">
            <v>41057</v>
          </cell>
        </row>
        <row r="3501">
          <cell r="J3501">
            <v>41058</v>
          </cell>
        </row>
        <row r="3502">
          <cell r="J3502">
            <v>41059</v>
          </cell>
        </row>
        <row r="3503">
          <cell r="J3503">
            <v>41060</v>
          </cell>
        </row>
        <row r="3504">
          <cell r="J3504">
            <v>41061</v>
          </cell>
        </row>
        <row r="3505">
          <cell r="J3505">
            <v>41064</v>
          </cell>
        </row>
        <row r="3506">
          <cell r="J3506">
            <v>41065</v>
          </cell>
        </row>
        <row r="3507">
          <cell r="J3507">
            <v>41066</v>
          </cell>
        </row>
        <row r="3508">
          <cell r="J3508">
            <v>41067</v>
          </cell>
        </row>
        <row r="3509">
          <cell r="J3509">
            <v>41068</v>
          </cell>
        </row>
        <row r="3510">
          <cell r="J3510">
            <v>41071</v>
          </cell>
        </row>
        <row r="3511">
          <cell r="J3511">
            <v>41072</v>
          </cell>
        </row>
        <row r="3512">
          <cell r="J3512">
            <v>41073</v>
          </cell>
        </row>
        <row r="3513">
          <cell r="J3513">
            <v>41074</v>
          </cell>
        </row>
        <row r="3514">
          <cell r="J3514">
            <v>41075</v>
          </cell>
        </row>
        <row r="3515">
          <cell r="J3515">
            <v>41078</v>
          </cell>
        </row>
        <row r="3516">
          <cell r="J3516">
            <v>41079</v>
          </cell>
        </row>
        <row r="3517">
          <cell r="J3517">
            <v>41080</v>
          </cell>
        </row>
        <row r="3518">
          <cell r="J3518">
            <v>41081</v>
          </cell>
        </row>
        <row r="3519">
          <cell r="J3519">
            <v>41082</v>
          </cell>
        </row>
        <row r="3520">
          <cell r="J3520">
            <v>41085</v>
          </cell>
        </row>
        <row r="3521">
          <cell r="J3521">
            <v>41086</v>
          </cell>
        </row>
        <row r="3522">
          <cell r="J3522">
            <v>41087</v>
          </cell>
        </row>
        <row r="3523">
          <cell r="J3523">
            <v>41088</v>
          </cell>
        </row>
        <row r="3524">
          <cell r="J3524">
            <v>41089</v>
          </cell>
        </row>
        <row r="3525">
          <cell r="J3525">
            <v>41092</v>
          </cell>
        </row>
        <row r="3526">
          <cell r="J3526">
            <v>41093</v>
          </cell>
        </row>
        <row r="3527">
          <cell r="J3527">
            <v>41094</v>
          </cell>
        </row>
        <row r="3528">
          <cell r="J3528">
            <v>41095</v>
          </cell>
        </row>
        <row r="3529">
          <cell r="J3529">
            <v>41096</v>
          </cell>
        </row>
        <row r="3530">
          <cell r="J3530">
            <v>41099</v>
          </cell>
        </row>
        <row r="3531">
          <cell r="J3531">
            <v>41100</v>
          </cell>
        </row>
        <row r="3532">
          <cell r="J3532">
            <v>41101</v>
          </cell>
        </row>
        <row r="3533">
          <cell r="J3533">
            <v>41102</v>
          </cell>
        </row>
        <row r="3534">
          <cell r="J3534">
            <v>41103</v>
          </cell>
        </row>
        <row r="3535">
          <cell r="J3535">
            <v>41106</v>
          </cell>
        </row>
        <row r="3536">
          <cell r="J3536">
            <v>41107</v>
          </cell>
        </row>
        <row r="3537">
          <cell r="J3537">
            <v>41108</v>
          </cell>
        </row>
        <row r="3538">
          <cell r="J3538">
            <v>41109</v>
          </cell>
        </row>
        <row r="3539">
          <cell r="J3539">
            <v>41110</v>
          </cell>
        </row>
        <row r="3540">
          <cell r="J3540">
            <v>41113</v>
          </cell>
        </row>
        <row r="3541">
          <cell r="J3541">
            <v>41114</v>
          </cell>
        </row>
        <row r="3542">
          <cell r="J3542">
            <v>41115</v>
          </cell>
        </row>
        <row r="3543">
          <cell r="J3543">
            <v>41116</v>
          </cell>
        </row>
        <row r="3544">
          <cell r="J3544">
            <v>41117</v>
          </cell>
        </row>
        <row r="3545">
          <cell r="J3545">
            <v>41120</v>
          </cell>
        </row>
        <row r="3546">
          <cell r="J3546">
            <v>41121</v>
          </cell>
        </row>
        <row r="3547">
          <cell r="J3547">
            <v>41122</v>
          </cell>
        </row>
        <row r="3548">
          <cell r="J3548">
            <v>41123</v>
          </cell>
        </row>
        <row r="3549">
          <cell r="J3549">
            <v>41124</v>
          </cell>
        </row>
        <row r="3550">
          <cell r="J3550">
            <v>41127</v>
          </cell>
        </row>
        <row r="3551">
          <cell r="J3551">
            <v>41128</v>
          </cell>
        </row>
        <row r="3552">
          <cell r="J3552">
            <v>41129</v>
          </cell>
        </row>
        <row r="3553">
          <cell r="J3553">
            <v>41130</v>
          </cell>
        </row>
        <row r="3554">
          <cell r="J3554">
            <v>41131</v>
          </cell>
        </row>
        <row r="3555">
          <cell r="J3555">
            <v>41134</v>
          </cell>
        </row>
        <row r="3556">
          <cell r="J3556">
            <v>41135</v>
          </cell>
        </row>
        <row r="3557">
          <cell r="J3557">
            <v>41136</v>
          </cell>
        </row>
        <row r="3558">
          <cell r="J3558">
            <v>41137</v>
          </cell>
        </row>
        <row r="3559">
          <cell r="J3559">
            <v>41138</v>
          </cell>
        </row>
        <row r="3560">
          <cell r="J3560">
            <v>41141</v>
          </cell>
        </row>
        <row r="3561">
          <cell r="J3561">
            <v>41142</v>
          </cell>
        </row>
        <row r="3562">
          <cell r="J3562">
            <v>41143</v>
          </cell>
        </row>
        <row r="3563">
          <cell r="J3563">
            <v>41144</v>
          </cell>
        </row>
        <row r="3564">
          <cell r="J3564">
            <v>41145</v>
          </cell>
        </row>
        <row r="3565">
          <cell r="J3565">
            <v>41148</v>
          </cell>
        </row>
        <row r="3566">
          <cell r="J3566">
            <v>41149</v>
          </cell>
        </row>
        <row r="3567">
          <cell r="J3567">
            <v>41150</v>
          </cell>
        </row>
        <row r="3568">
          <cell r="J3568">
            <v>41151</v>
          </cell>
        </row>
        <row r="3569">
          <cell r="J3569">
            <v>41152</v>
          </cell>
        </row>
        <row r="3570">
          <cell r="J3570">
            <v>41155</v>
          </cell>
        </row>
        <row r="3571">
          <cell r="J3571">
            <v>41156</v>
          </cell>
        </row>
        <row r="3572">
          <cell r="J3572">
            <v>41157</v>
          </cell>
        </row>
        <row r="3573">
          <cell r="J3573">
            <v>41158</v>
          </cell>
        </row>
        <row r="3574">
          <cell r="J3574">
            <v>41159</v>
          </cell>
        </row>
        <row r="3575">
          <cell r="J3575">
            <v>41162</v>
          </cell>
        </row>
        <row r="3576">
          <cell r="J3576">
            <v>41163</v>
          </cell>
        </row>
        <row r="3577">
          <cell r="J3577">
            <v>41164</v>
          </cell>
        </row>
        <row r="3578">
          <cell r="J3578">
            <v>41165</v>
          </cell>
        </row>
        <row r="3579">
          <cell r="J3579">
            <v>41166</v>
          </cell>
        </row>
        <row r="3580">
          <cell r="J3580">
            <v>41169</v>
          </cell>
        </row>
        <row r="3581">
          <cell r="J3581">
            <v>41170</v>
          </cell>
        </row>
        <row r="3582">
          <cell r="J3582">
            <v>41171</v>
          </cell>
        </row>
        <row r="3583">
          <cell r="J3583">
            <v>41172</v>
          </cell>
        </row>
        <row r="3584">
          <cell r="J3584">
            <v>41173</v>
          </cell>
        </row>
        <row r="3585">
          <cell r="J3585">
            <v>41176</v>
          </cell>
        </row>
        <row r="3586">
          <cell r="J3586">
            <v>41177</v>
          </cell>
        </row>
        <row r="3587">
          <cell r="J3587">
            <v>41178</v>
          </cell>
        </row>
        <row r="3588">
          <cell r="J3588">
            <v>41179</v>
          </cell>
        </row>
        <row r="3589">
          <cell r="J3589">
            <v>41180</v>
          </cell>
        </row>
        <row r="3590">
          <cell r="J3590">
            <v>41183</v>
          </cell>
        </row>
        <row r="3591">
          <cell r="J3591">
            <v>41184</v>
          </cell>
        </row>
        <row r="3592">
          <cell r="J3592">
            <v>41185</v>
          </cell>
        </row>
        <row r="3593">
          <cell r="J3593">
            <v>41186</v>
          </cell>
        </row>
        <row r="3594">
          <cell r="J3594">
            <v>41187</v>
          </cell>
        </row>
        <row r="3595">
          <cell r="J3595">
            <v>41190</v>
          </cell>
        </row>
        <row r="3596">
          <cell r="J3596">
            <v>41191</v>
          </cell>
        </row>
        <row r="3597">
          <cell r="J3597">
            <v>41192</v>
          </cell>
        </row>
        <row r="3598">
          <cell r="J3598">
            <v>41193</v>
          </cell>
        </row>
        <row r="3599">
          <cell r="J3599">
            <v>41194</v>
          </cell>
        </row>
        <row r="3600">
          <cell r="J3600">
            <v>41197</v>
          </cell>
        </row>
        <row r="3601">
          <cell r="J3601">
            <v>41198</v>
          </cell>
        </row>
        <row r="3602">
          <cell r="J3602">
            <v>41199</v>
          </cell>
        </row>
        <row r="3603">
          <cell r="J3603">
            <v>41200</v>
          </cell>
        </row>
        <row r="3604">
          <cell r="J3604">
            <v>41201</v>
          </cell>
        </row>
        <row r="3605">
          <cell r="J3605">
            <v>41204</v>
          </cell>
        </row>
        <row r="3606">
          <cell r="J3606">
            <v>41205</v>
          </cell>
        </row>
        <row r="3607">
          <cell r="J3607">
            <v>41206</v>
          </cell>
        </row>
        <row r="3608">
          <cell r="J3608">
            <v>41207</v>
          </cell>
        </row>
        <row r="3609">
          <cell r="J3609">
            <v>41208</v>
          </cell>
        </row>
        <row r="3610">
          <cell r="J3610">
            <v>41211</v>
          </cell>
        </row>
        <row r="3611">
          <cell r="J3611">
            <v>41212</v>
          </cell>
        </row>
        <row r="3612">
          <cell r="J3612">
            <v>41213</v>
          </cell>
        </row>
        <row r="3613">
          <cell r="J3613">
            <v>41214</v>
          </cell>
        </row>
        <row r="3614">
          <cell r="J3614">
            <v>41215</v>
          </cell>
        </row>
        <row r="3615">
          <cell r="J3615">
            <v>41218</v>
          </cell>
        </row>
        <row r="3616">
          <cell r="J3616">
            <v>41219</v>
          </cell>
        </row>
        <row r="3617">
          <cell r="J3617">
            <v>41220</v>
          </cell>
        </row>
        <row r="3618">
          <cell r="J3618">
            <v>41221</v>
          </cell>
        </row>
        <row r="3619">
          <cell r="J3619">
            <v>41222</v>
          </cell>
        </row>
        <row r="3620">
          <cell r="J3620">
            <v>41225</v>
          </cell>
        </row>
        <row r="3621">
          <cell r="J3621">
            <v>41226</v>
          </cell>
        </row>
        <row r="3622">
          <cell r="J3622">
            <v>41227</v>
          </cell>
        </row>
        <row r="3623">
          <cell r="J3623">
            <v>41228</v>
          </cell>
        </row>
        <row r="3624">
          <cell r="J3624">
            <v>41229</v>
          </cell>
        </row>
        <row r="3625">
          <cell r="J3625">
            <v>41232</v>
          </cell>
        </row>
        <row r="3626">
          <cell r="J3626">
            <v>41233</v>
          </cell>
        </row>
        <row r="3627">
          <cell r="J3627">
            <v>41234</v>
          </cell>
        </row>
        <row r="3628">
          <cell r="J3628">
            <v>41235</v>
          </cell>
        </row>
        <row r="3629">
          <cell r="J3629">
            <v>41236</v>
          </cell>
        </row>
        <row r="3630">
          <cell r="J3630">
            <v>41239</v>
          </cell>
        </row>
        <row r="3631">
          <cell r="J3631">
            <v>41240</v>
          </cell>
        </row>
        <row r="3632">
          <cell r="J3632">
            <v>41241</v>
          </cell>
        </row>
        <row r="3633">
          <cell r="J3633">
            <v>41242</v>
          </cell>
        </row>
        <row r="3634">
          <cell r="J3634">
            <v>41243</v>
          </cell>
        </row>
        <row r="3635">
          <cell r="J3635">
            <v>41246</v>
          </cell>
        </row>
        <row r="3636">
          <cell r="J3636">
            <v>41247</v>
          </cell>
        </row>
        <row r="3637">
          <cell r="J3637">
            <v>41248</v>
          </cell>
        </row>
        <row r="3638">
          <cell r="J3638">
            <v>41249</v>
          </cell>
        </row>
        <row r="3639">
          <cell r="J3639">
            <v>41250</v>
          </cell>
        </row>
        <row r="3640">
          <cell r="J3640">
            <v>41253</v>
          </cell>
        </row>
        <row r="3641">
          <cell r="J3641">
            <v>41254</v>
          </cell>
        </row>
        <row r="3642">
          <cell r="J3642">
            <v>41255</v>
          </cell>
        </row>
        <row r="3643">
          <cell r="J3643">
            <v>41256</v>
          </cell>
        </row>
        <row r="3644">
          <cell r="J3644">
            <v>41257</v>
          </cell>
        </row>
        <row r="3645">
          <cell r="J3645">
            <v>41260</v>
          </cell>
        </row>
        <row r="3646">
          <cell r="J3646">
            <v>41261</v>
          </cell>
        </row>
        <row r="3647">
          <cell r="J3647">
            <v>41262</v>
          </cell>
        </row>
        <row r="3648">
          <cell r="J3648">
            <v>41263</v>
          </cell>
        </row>
        <row r="3649">
          <cell r="J3649">
            <v>41264</v>
          </cell>
        </row>
        <row r="3650">
          <cell r="J3650">
            <v>41267</v>
          </cell>
        </row>
        <row r="3651">
          <cell r="J3651">
            <v>41268</v>
          </cell>
        </row>
        <row r="3652">
          <cell r="J3652">
            <v>41269</v>
          </cell>
        </row>
        <row r="3653">
          <cell r="J3653">
            <v>41270</v>
          </cell>
        </row>
        <row r="3654">
          <cell r="J3654">
            <v>41271</v>
          </cell>
        </row>
        <row r="3655">
          <cell r="J3655">
            <v>41274</v>
          </cell>
        </row>
        <row r="3656">
          <cell r="J3656">
            <v>41275</v>
          </cell>
        </row>
        <row r="3657">
          <cell r="J3657">
            <v>41276</v>
          </cell>
        </row>
        <row r="3658">
          <cell r="J3658">
            <v>41277</v>
          </cell>
        </row>
        <row r="3659">
          <cell r="J3659">
            <v>41278</v>
          </cell>
        </row>
        <row r="3660">
          <cell r="J3660">
            <v>41281</v>
          </cell>
        </row>
        <row r="3661">
          <cell r="J3661">
            <v>41282</v>
          </cell>
        </row>
        <row r="3662">
          <cell r="J3662">
            <v>41283</v>
          </cell>
        </row>
        <row r="3663">
          <cell r="J3663">
            <v>41284</v>
          </cell>
        </row>
        <row r="3664">
          <cell r="J3664">
            <v>41285</v>
          </cell>
        </row>
        <row r="3665">
          <cell r="J3665">
            <v>41288</v>
          </cell>
        </row>
        <row r="3666">
          <cell r="J3666">
            <v>41289</v>
          </cell>
        </row>
        <row r="3667">
          <cell r="J3667">
            <v>41290</v>
          </cell>
        </row>
        <row r="3668">
          <cell r="J3668">
            <v>41291</v>
          </cell>
        </row>
        <row r="3669">
          <cell r="J3669">
            <v>41292</v>
          </cell>
        </row>
        <row r="3670">
          <cell r="J3670">
            <v>41295</v>
          </cell>
        </row>
        <row r="3671">
          <cell r="J3671">
            <v>41296</v>
          </cell>
        </row>
        <row r="3672">
          <cell r="J3672">
            <v>41297</v>
          </cell>
        </row>
        <row r="3673">
          <cell r="J3673">
            <v>41298</v>
          </cell>
        </row>
        <row r="3674">
          <cell r="J3674">
            <v>41299</v>
          </cell>
        </row>
        <row r="3675">
          <cell r="J3675">
            <v>41302</v>
          </cell>
        </row>
        <row r="3676">
          <cell r="J3676">
            <v>41303</v>
          </cell>
        </row>
        <row r="3677">
          <cell r="J3677">
            <v>41304</v>
          </cell>
        </row>
        <row r="3678">
          <cell r="J3678">
            <v>41305</v>
          </cell>
        </row>
        <row r="3679">
          <cell r="J3679">
            <v>41306</v>
          </cell>
        </row>
        <row r="3680">
          <cell r="J3680">
            <v>41309</v>
          </cell>
        </row>
        <row r="3681">
          <cell r="J3681">
            <v>41310</v>
          </cell>
        </row>
        <row r="3682">
          <cell r="J3682">
            <v>41311</v>
          </cell>
        </row>
        <row r="3683">
          <cell r="J3683">
            <v>41312</v>
          </cell>
        </row>
        <row r="3684">
          <cell r="J3684">
            <v>41313</v>
          </cell>
        </row>
        <row r="3685">
          <cell r="J3685">
            <v>41316</v>
          </cell>
        </row>
        <row r="3686">
          <cell r="J3686">
            <v>41317</v>
          </cell>
        </row>
        <row r="3687">
          <cell r="J3687">
            <v>41318</v>
          </cell>
        </row>
        <row r="3688">
          <cell r="J3688">
            <v>41319</v>
          </cell>
        </row>
        <row r="3689">
          <cell r="J3689">
            <v>41320</v>
          </cell>
        </row>
        <row r="3690">
          <cell r="J3690">
            <v>41323</v>
          </cell>
        </row>
        <row r="3691">
          <cell r="J3691">
            <v>41324</v>
          </cell>
        </row>
        <row r="3692">
          <cell r="J3692">
            <v>41325</v>
          </cell>
        </row>
        <row r="3693">
          <cell r="J3693">
            <v>41326</v>
          </cell>
        </row>
        <row r="3694">
          <cell r="J3694">
            <v>41327</v>
          </cell>
        </row>
        <row r="3695">
          <cell r="J3695">
            <v>41330</v>
          </cell>
        </row>
        <row r="3696">
          <cell r="J3696">
            <v>41331</v>
          </cell>
        </row>
        <row r="3697">
          <cell r="J3697">
            <v>41332</v>
          </cell>
        </row>
        <row r="3698">
          <cell r="J3698">
            <v>41333</v>
          </cell>
        </row>
        <row r="3699">
          <cell r="J3699">
            <v>41334</v>
          </cell>
        </row>
        <row r="3700">
          <cell r="J3700">
            <v>41337</v>
          </cell>
        </row>
        <row r="3701">
          <cell r="J3701">
            <v>41338</v>
          </cell>
        </row>
        <row r="3702">
          <cell r="J3702">
            <v>41339</v>
          </cell>
        </row>
        <row r="3703">
          <cell r="J3703">
            <v>41340</v>
          </cell>
        </row>
        <row r="3704">
          <cell r="J3704">
            <v>41341</v>
          </cell>
        </row>
        <row r="3705">
          <cell r="J3705">
            <v>41344</v>
          </cell>
        </row>
        <row r="3706">
          <cell r="J3706">
            <v>41345</v>
          </cell>
        </row>
        <row r="3707">
          <cell r="J3707">
            <v>41346</v>
          </cell>
        </row>
        <row r="3708">
          <cell r="J3708">
            <v>41347</v>
          </cell>
        </row>
        <row r="3709">
          <cell r="J3709">
            <v>41348</v>
          </cell>
        </row>
        <row r="3710">
          <cell r="J3710">
            <v>41351</v>
          </cell>
        </row>
        <row r="3711">
          <cell r="J3711">
            <v>41352</v>
          </cell>
        </row>
        <row r="3712">
          <cell r="J3712">
            <v>41353</v>
          </cell>
        </row>
        <row r="3713">
          <cell r="J3713">
            <v>41354</v>
          </cell>
        </row>
        <row r="3714">
          <cell r="J3714">
            <v>41355</v>
          </cell>
        </row>
        <row r="3715">
          <cell r="J3715">
            <v>41358</v>
          </cell>
        </row>
        <row r="3716">
          <cell r="J3716">
            <v>41359</v>
          </cell>
        </row>
        <row r="3717">
          <cell r="J3717">
            <v>41360</v>
          </cell>
        </row>
        <row r="3718">
          <cell r="J3718">
            <v>41361</v>
          </cell>
        </row>
        <row r="3719">
          <cell r="J3719">
            <v>41362</v>
          </cell>
        </row>
        <row r="3720">
          <cell r="J3720">
            <v>41365</v>
          </cell>
        </row>
        <row r="3721">
          <cell r="J3721">
            <v>41366</v>
          </cell>
        </row>
        <row r="3722">
          <cell r="J3722">
            <v>41367</v>
          </cell>
        </row>
        <row r="3723">
          <cell r="J3723">
            <v>41368</v>
          </cell>
        </row>
        <row r="3724">
          <cell r="J3724">
            <v>41369</v>
          </cell>
        </row>
        <row r="3725">
          <cell r="J3725">
            <v>41372</v>
          </cell>
        </row>
        <row r="3726">
          <cell r="J3726">
            <v>41373</v>
          </cell>
        </row>
        <row r="3727">
          <cell r="J3727">
            <v>41374</v>
          </cell>
        </row>
        <row r="3728">
          <cell r="J3728">
            <v>41375</v>
          </cell>
        </row>
        <row r="3729">
          <cell r="J3729">
            <v>41376</v>
          </cell>
        </row>
        <row r="3730">
          <cell r="J3730">
            <v>41379</v>
          </cell>
        </row>
        <row r="3731">
          <cell r="J3731">
            <v>41380</v>
          </cell>
        </row>
        <row r="3732">
          <cell r="J3732">
            <v>41381</v>
          </cell>
        </row>
        <row r="3733">
          <cell r="J3733">
            <v>41382</v>
          </cell>
        </row>
        <row r="3734">
          <cell r="J3734">
            <v>41383</v>
          </cell>
        </row>
        <row r="3735">
          <cell r="J3735">
            <v>41386</v>
          </cell>
        </row>
        <row r="3736">
          <cell r="J3736">
            <v>41387</v>
          </cell>
        </row>
        <row r="3737">
          <cell r="J3737">
            <v>41388</v>
          </cell>
        </row>
        <row r="3738">
          <cell r="J3738">
            <v>41389</v>
          </cell>
        </row>
        <row r="3739">
          <cell r="J3739">
            <v>41390</v>
          </cell>
        </row>
        <row r="3740">
          <cell r="J3740">
            <v>41393</v>
          </cell>
        </row>
        <row r="3741">
          <cell r="J3741">
            <v>41394</v>
          </cell>
        </row>
        <row r="3742">
          <cell r="J3742">
            <v>41395</v>
          </cell>
        </row>
        <row r="3743">
          <cell r="J3743">
            <v>41396</v>
          </cell>
        </row>
        <row r="3744">
          <cell r="J3744">
            <v>41397</v>
          </cell>
        </row>
        <row r="3745">
          <cell r="J3745">
            <v>41400</v>
          </cell>
        </row>
        <row r="3746">
          <cell r="J3746">
            <v>41401</v>
          </cell>
        </row>
        <row r="3747">
          <cell r="J3747">
            <v>41402</v>
          </cell>
        </row>
        <row r="3748">
          <cell r="J3748">
            <v>41403</v>
          </cell>
        </row>
        <row r="3749">
          <cell r="J3749">
            <v>41404</v>
          </cell>
        </row>
        <row r="3750">
          <cell r="J3750">
            <v>41407</v>
          </cell>
        </row>
        <row r="3751">
          <cell r="J3751">
            <v>41408</v>
          </cell>
        </row>
        <row r="3752">
          <cell r="J3752">
            <v>41409</v>
          </cell>
        </row>
        <row r="3753">
          <cell r="J3753">
            <v>41410</v>
          </cell>
        </row>
        <row r="3754">
          <cell r="J3754">
            <v>41411</v>
          </cell>
        </row>
        <row r="3755">
          <cell r="J3755">
            <v>41414</v>
          </cell>
        </row>
        <row r="3756">
          <cell r="J3756">
            <v>41415</v>
          </cell>
        </row>
        <row r="3757">
          <cell r="J3757">
            <v>41416</v>
          </cell>
        </row>
        <row r="3758">
          <cell r="J3758">
            <v>41417</v>
          </cell>
        </row>
        <row r="3759">
          <cell r="J3759">
            <v>41418</v>
          </cell>
        </row>
        <row r="3760">
          <cell r="J3760">
            <v>41421</v>
          </cell>
        </row>
        <row r="3761">
          <cell r="J3761">
            <v>41422</v>
          </cell>
        </row>
        <row r="3762">
          <cell r="J3762">
            <v>41423</v>
          </cell>
        </row>
        <row r="3763">
          <cell r="J3763">
            <v>41424</v>
          </cell>
        </row>
        <row r="3764">
          <cell r="J3764">
            <v>41425</v>
          </cell>
        </row>
        <row r="3765">
          <cell r="J3765">
            <v>41428</v>
          </cell>
        </row>
        <row r="3766">
          <cell r="J3766">
            <v>41429</v>
          </cell>
        </row>
        <row r="3767">
          <cell r="J3767">
            <v>41430</v>
          </cell>
        </row>
        <row r="3768">
          <cell r="J3768">
            <v>41431</v>
          </cell>
        </row>
        <row r="3769">
          <cell r="J3769">
            <v>41432</v>
          </cell>
        </row>
        <row r="3770">
          <cell r="J3770">
            <v>41435</v>
          </cell>
        </row>
        <row r="3771">
          <cell r="J3771">
            <v>41436</v>
          </cell>
        </row>
        <row r="3772">
          <cell r="J3772">
            <v>41437</v>
          </cell>
        </row>
        <row r="3773">
          <cell r="J3773">
            <v>41438</v>
          </cell>
        </row>
        <row r="3774">
          <cell r="J3774">
            <v>41439</v>
          </cell>
        </row>
        <row r="3775">
          <cell r="J3775">
            <v>41442</v>
          </cell>
        </row>
        <row r="3776">
          <cell r="J3776">
            <v>41443</v>
          </cell>
        </row>
        <row r="3777">
          <cell r="J3777">
            <v>41444</v>
          </cell>
        </row>
        <row r="3778">
          <cell r="J3778">
            <v>41445</v>
          </cell>
        </row>
        <row r="3779">
          <cell r="J3779">
            <v>41446</v>
          </cell>
        </row>
        <row r="3780">
          <cell r="J3780">
            <v>41449</v>
          </cell>
        </row>
        <row r="3781">
          <cell r="J3781">
            <v>41450</v>
          </cell>
        </row>
        <row r="3782">
          <cell r="J3782">
            <v>41451</v>
          </cell>
        </row>
        <row r="3783">
          <cell r="J3783">
            <v>41452</v>
          </cell>
        </row>
        <row r="3784">
          <cell r="J3784">
            <v>41453</v>
          </cell>
        </row>
        <row r="3785">
          <cell r="J3785">
            <v>41456</v>
          </cell>
        </row>
        <row r="3786">
          <cell r="J3786">
            <v>41457</v>
          </cell>
        </row>
        <row r="3787">
          <cell r="J3787">
            <v>41458</v>
          </cell>
        </row>
        <row r="3788">
          <cell r="J3788">
            <v>41459</v>
          </cell>
        </row>
        <row r="3789">
          <cell r="J3789">
            <v>41460</v>
          </cell>
        </row>
        <row r="3790">
          <cell r="J3790">
            <v>41463</v>
          </cell>
        </row>
        <row r="3791">
          <cell r="J3791">
            <v>41464</v>
          </cell>
        </row>
        <row r="3792">
          <cell r="J3792">
            <v>41465</v>
          </cell>
        </row>
        <row r="3793">
          <cell r="J3793">
            <v>41466</v>
          </cell>
        </row>
        <row r="3794">
          <cell r="J3794">
            <v>41467</v>
          </cell>
        </row>
        <row r="3795">
          <cell r="J3795">
            <v>41470</v>
          </cell>
        </row>
        <row r="3796">
          <cell r="J3796">
            <v>41471</v>
          </cell>
        </row>
        <row r="3797">
          <cell r="J3797">
            <v>41472</v>
          </cell>
        </row>
        <row r="3798">
          <cell r="J3798">
            <v>41473</v>
          </cell>
        </row>
        <row r="3799">
          <cell r="J3799">
            <v>41474</v>
          </cell>
        </row>
        <row r="3800">
          <cell r="J3800">
            <v>41477</v>
          </cell>
        </row>
        <row r="3801">
          <cell r="J3801">
            <v>41478</v>
          </cell>
        </row>
        <row r="3802">
          <cell r="J3802">
            <v>41479</v>
          </cell>
        </row>
        <row r="3803">
          <cell r="J3803">
            <v>41480</v>
          </cell>
        </row>
        <row r="3804">
          <cell r="J3804">
            <v>41481</v>
          </cell>
        </row>
        <row r="3805">
          <cell r="J3805">
            <v>41484</v>
          </cell>
        </row>
        <row r="3806">
          <cell r="J3806">
            <v>41485</v>
          </cell>
        </row>
        <row r="3807">
          <cell r="J3807">
            <v>41486</v>
          </cell>
        </row>
        <row r="3808">
          <cell r="J3808">
            <v>41487</v>
          </cell>
        </row>
        <row r="3809">
          <cell r="J3809">
            <v>41488</v>
          </cell>
        </row>
        <row r="3810">
          <cell r="J3810">
            <v>41491</v>
          </cell>
        </row>
        <row r="3811">
          <cell r="J3811">
            <v>41492</v>
          </cell>
        </row>
        <row r="3812">
          <cell r="J3812">
            <v>41493</v>
          </cell>
        </row>
        <row r="3813">
          <cell r="J3813">
            <v>41494</v>
          </cell>
        </row>
        <row r="3814">
          <cell r="J3814">
            <v>41495</v>
          </cell>
        </row>
        <row r="3815">
          <cell r="J3815">
            <v>41498</v>
          </cell>
        </row>
        <row r="3816">
          <cell r="J3816">
            <v>41499</v>
          </cell>
        </row>
        <row r="3817">
          <cell r="J3817">
            <v>41500</v>
          </cell>
        </row>
        <row r="3818">
          <cell r="J3818">
            <v>41501</v>
          </cell>
        </row>
        <row r="3819">
          <cell r="J3819">
            <v>41502</v>
          </cell>
        </row>
        <row r="3820">
          <cell r="J3820">
            <v>41505</v>
          </cell>
        </row>
        <row r="3821">
          <cell r="J3821">
            <v>41506</v>
          </cell>
        </row>
        <row r="3822">
          <cell r="J3822">
            <v>41507</v>
          </cell>
        </row>
        <row r="3823">
          <cell r="J3823">
            <v>41508</v>
          </cell>
        </row>
        <row r="3824">
          <cell r="J3824">
            <v>41509</v>
          </cell>
        </row>
        <row r="3825">
          <cell r="J3825">
            <v>41512</v>
          </cell>
        </row>
        <row r="3826">
          <cell r="J3826">
            <v>41513</v>
          </cell>
        </row>
        <row r="3827">
          <cell r="J3827">
            <v>41514</v>
          </cell>
        </row>
        <row r="3828">
          <cell r="J3828">
            <v>41515</v>
          </cell>
        </row>
        <row r="3829">
          <cell r="J3829">
            <v>41516</v>
          </cell>
        </row>
        <row r="3830">
          <cell r="J3830">
            <v>41519</v>
          </cell>
        </row>
        <row r="3831">
          <cell r="J3831">
            <v>41520</v>
          </cell>
        </row>
        <row r="3832">
          <cell r="J3832">
            <v>41521</v>
          </cell>
        </row>
        <row r="3833">
          <cell r="J3833">
            <v>41522</v>
          </cell>
        </row>
        <row r="3834">
          <cell r="J3834">
            <v>41523</v>
          </cell>
        </row>
        <row r="3835">
          <cell r="J3835">
            <v>41526</v>
          </cell>
        </row>
        <row r="3836">
          <cell r="J3836">
            <v>41527</v>
          </cell>
        </row>
        <row r="3837">
          <cell r="J3837">
            <v>41528</v>
          </cell>
        </row>
        <row r="3838">
          <cell r="J3838">
            <v>41529</v>
          </cell>
        </row>
        <row r="3839">
          <cell r="J3839">
            <v>41530</v>
          </cell>
        </row>
        <row r="3840">
          <cell r="J3840">
            <v>41533</v>
          </cell>
        </row>
        <row r="3841">
          <cell r="J3841">
            <v>41534</v>
          </cell>
        </row>
        <row r="3842">
          <cell r="J3842">
            <v>41535</v>
          </cell>
        </row>
        <row r="3843">
          <cell r="J3843">
            <v>41536</v>
          </cell>
        </row>
        <row r="3844">
          <cell r="J3844">
            <v>41537</v>
          </cell>
        </row>
        <row r="3845">
          <cell r="J3845">
            <v>41540</v>
          </cell>
        </row>
        <row r="3846">
          <cell r="J3846">
            <v>41541</v>
          </cell>
        </row>
        <row r="3847">
          <cell r="J3847">
            <v>41542</v>
          </cell>
        </row>
        <row r="3848">
          <cell r="J3848">
            <v>41543</v>
          </cell>
        </row>
        <row r="3849">
          <cell r="J3849">
            <v>41544</v>
          </cell>
        </row>
        <row r="3850">
          <cell r="J3850">
            <v>41547</v>
          </cell>
        </row>
        <row r="3851">
          <cell r="J3851">
            <v>41548</v>
          </cell>
        </row>
        <row r="3852">
          <cell r="J3852">
            <v>41549</v>
          </cell>
        </row>
        <row r="3853">
          <cell r="J3853">
            <v>41550</v>
          </cell>
        </row>
        <row r="3854">
          <cell r="J3854">
            <v>41551</v>
          </cell>
        </row>
        <row r="3855">
          <cell r="J3855">
            <v>41554</v>
          </cell>
        </row>
        <row r="3856">
          <cell r="J3856">
            <v>41555</v>
          </cell>
        </row>
        <row r="3857">
          <cell r="J3857">
            <v>41556</v>
          </cell>
        </row>
        <row r="3858">
          <cell r="J3858">
            <v>41557</v>
          </cell>
        </row>
        <row r="3859">
          <cell r="J3859">
            <v>41558</v>
          </cell>
        </row>
        <row r="3860">
          <cell r="J3860">
            <v>41561</v>
          </cell>
        </row>
        <row r="3861">
          <cell r="J3861">
            <v>41562</v>
          </cell>
        </row>
        <row r="3862">
          <cell r="J3862">
            <v>41563</v>
          </cell>
        </row>
        <row r="3863">
          <cell r="J3863">
            <v>41564</v>
          </cell>
        </row>
        <row r="3864">
          <cell r="J3864">
            <v>41565</v>
          </cell>
        </row>
        <row r="3865">
          <cell r="J3865">
            <v>41568</v>
          </cell>
        </row>
        <row r="3866">
          <cell r="J3866">
            <v>41569</v>
          </cell>
        </row>
        <row r="3867">
          <cell r="J3867">
            <v>41570</v>
          </cell>
        </row>
        <row r="3868">
          <cell r="J3868">
            <v>41571</v>
          </cell>
        </row>
        <row r="3869">
          <cell r="J3869">
            <v>41572</v>
          </cell>
        </row>
        <row r="3870">
          <cell r="J3870">
            <v>41575</v>
          </cell>
        </row>
        <row r="3871">
          <cell r="J3871">
            <v>41576</v>
          </cell>
        </row>
        <row r="3872">
          <cell r="J3872">
            <v>41577</v>
          </cell>
        </row>
        <row r="3873">
          <cell r="J3873">
            <v>41578</v>
          </cell>
        </row>
        <row r="3874">
          <cell r="J3874">
            <v>41579</v>
          </cell>
        </row>
        <row r="3875">
          <cell r="J3875">
            <v>41582</v>
          </cell>
        </row>
        <row r="3876">
          <cell r="J3876">
            <v>41583</v>
          </cell>
        </row>
        <row r="3877">
          <cell r="J3877">
            <v>41584</v>
          </cell>
        </row>
        <row r="3878">
          <cell r="J3878">
            <v>41585</v>
          </cell>
        </row>
        <row r="3879">
          <cell r="J3879">
            <v>41586</v>
          </cell>
        </row>
        <row r="3880">
          <cell r="J3880">
            <v>41589</v>
          </cell>
        </row>
        <row r="3881">
          <cell r="J3881">
            <v>41590</v>
          </cell>
        </row>
        <row r="3882">
          <cell r="J3882">
            <v>41591</v>
          </cell>
        </row>
        <row r="3883">
          <cell r="J3883">
            <v>41592</v>
          </cell>
        </row>
        <row r="3884">
          <cell r="J3884">
            <v>41593</v>
          </cell>
        </row>
        <row r="3885">
          <cell r="J3885">
            <v>41596</v>
          </cell>
        </row>
        <row r="3886">
          <cell r="J3886">
            <v>41597</v>
          </cell>
        </row>
        <row r="3887">
          <cell r="J3887">
            <v>41598</v>
          </cell>
        </row>
        <row r="3888">
          <cell r="J3888">
            <v>41599</v>
          </cell>
        </row>
        <row r="3889">
          <cell r="J3889">
            <v>41600</v>
          </cell>
        </row>
        <row r="3890">
          <cell r="J3890">
            <v>41603</v>
          </cell>
        </row>
        <row r="3891">
          <cell r="J3891">
            <v>41604</v>
          </cell>
        </row>
        <row r="3892">
          <cell r="J3892">
            <v>41605</v>
          </cell>
        </row>
        <row r="3893">
          <cell r="J3893">
            <v>41606</v>
          </cell>
        </row>
        <row r="3894">
          <cell r="J3894">
            <v>41607</v>
          </cell>
        </row>
        <row r="3895">
          <cell r="J3895">
            <v>41610</v>
          </cell>
        </row>
        <row r="3896">
          <cell r="J3896">
            <v>41611</v>
          </cell>
        </row>
        <row r="3897">
          <cell r="J3897">
            <v>41612</v>
          </cell>
        </row>
        <row r="3898">
          <cell r="J3898">
            <v>41613</v>
          </cell>
        </row>
        <row r="3899">
          <cell r="J3899">
            <v>41614</v>
          </cell>
        </row>
        <row r="3900">
          <cell r="J3900">
            <v>41617</v>
          </cell>
        </row>
        <row r="3901">
          <cell r="J3901">
            <v>41618</v>
          </cell>
        </row>
        <row r="3902">
          <cell r="J3902">
            <v>41619</v>
          </cell>
        </row>
        <row r="3903">
          <cell r="J3903">
            <v>41620</v>
          </cell>
        </row>
        <row r="3904">
          <cell r="J3904">
            <v>41621</v>
          </cell>
        </row>
        <row r="3905">
          <cell r="J3905">
            <v>41624</v>
          </cell>
        </row>
        <row r="3906">
          <cell r="J3906">
            <v>41625</v>
          </cell>
        </row>
        <row r="3907">
          <cell r="J3907">
            <v>41626</v>
          </cell>
        </row>
        <row r="3908">
          <cell r="J3908">
            <v>41627</v>
          </cell>
        </row>
        <row r="3909">
          <cell r="J3909">
            <v>41628</v>
          </cell>
        </row>
        <row r="3910">
          <cell r="J3910">
            <v>41631</v>
          </cell>
        </row>
        <row r="3911">
          <cell r="J3911">
            <v>41632</v>
          </cell>
        </row>
        <row r="3912">
          <cell r="J3912">
            <v>41633</v>
          </cell>
        </row>
        <row r="3913">
          <cell r="J3913">
            <v>41634</v>
          </cell>
        </row>
        <row r="3914">
          <cell r="J3914">
            <v>41635</v>
          </cell>
        </row>
        <row r="3915">
          <cell r="J3915">
            <v>41638</v>
          </cell>
        </row>
        <row r="3916">
          <cell r="J3916">
            <v>41639</v>
          </cell>
        </row>
        <row r="3917">
          <cell r="J3917">
            <v>41640</v>
          </cell>
        </row>
        <row r="3918">
          <cell r="J3918">
            <v>41641</v>
          </cell>
        </row>
        <row r="3919">
          <cell r="J3919">
            <v>41642</v>
          </cell>
        </row>
        <row r="3920">
          <cell r="J3920">
            <v>41645</v>
          </cell>
        </row>
        <row r="3921">
          <cell r="J3921">
            <v>41646</v>
          </cell>
        </row>
        <row r="3922">
          <cell r="J3922">
            <v>41647</v>
          </cell>
        </row>
        <row r="3923">
          <cell r="J3923">
            <v>41648</v>
          </cell>
        </row>
        <row r="3924">
          <cell r="J3924">
            <v>41649</v>
          </cell>
        </row>
        <row r="3925">
          <cell r="J3925">
            <v>41652</v>
          </cell>
        </row>
        <row r="3926">
          <cell r="J3926">
            <v>41653</v>
          </cell>
        </row>
        <row r="3927">
          <cell r="J3927">
            <v>41654</v>
          </cell>
        </row>
        <row r="3928">
          <cell r="J3928">
            <v>41655</v>
          </cell>
        </row>
        <row r="3929">
          <cell r="J3929">
            <v>41656</v>
          </cell>
        </row>
        <row r="3930">
          <cell r="J3930">
            <v>41659</v>
          </cell>
        </row>
        <row r="3931">
          <cell r="J3931">
            <v>41660</v>
          </cell>
        </row>
        <row r="3932">
          <cell r="J3932">
            <v>41661</v>
          </cell>
        </row>
        <row r="3933">
          <cell r="J3933">
            <v>41662</v>
          </cell>
        </row>
        <row r="3934">
          <cell r="J3934">
            <v>41663</v>
          </cell>
        </row>
        <row r="3935">
          <cell r="J3935">
            <v>41666</v>
          </cell>
        </row>
        <row r="3936">
          <cell r="J3936">
            <v>41667</v>
          </cell>
        </row>
        <row r="3937">
          <cell r="J3937">
            <v>41668</v>
          </cell>
        </row>
        <row r="3938">
          <cell r="J3938">
            <v>41669</v>
          </cell>
        </row>
        <row r="3939">
          <cell r="J3939">
            <v>41670</v>
          </cell>
        </row>
        <row r="3940">
          <cell r="J3940">
            <v>41673</v>
          </cell>
        </row>
        <row r="3941">
          <cell r="J3941">
            <v>41674</v>
          </cell>
        </row>
        <row r="3942">
          <cell r="J3942">
            <v>41675</v>
          </cell>
        </row>
        <row r="3943">
          <cell r="J3943">
            <v>41676</v>
          </cell>
        </row>
        <row r="3944">
          <cell r="J3944">
            <v>41677</v>
          </cell>
        </row>
        <row r="3945">
          <cell r="J3945">
            <v>41680</v>
          </cell>
        </row>
        <row r="3946">
          <cell r="J3946">
            <v>41681</v>
          </cell>
        </row>
        <row r="3947">
          <cell r="J3947">
            <v>41682</v>
          </cell>
        </row>
        <row r="3948">
          <cell r="J3948">
            <v>41683</v>
          </cell>
        </row>
        <row r="3949">
          <cell r="J3949">
            <v>41684</v>
          </cell>
        </row>
        <row r="3950">
          <cell r="J3950">
            <v>41687</v>
          </cell>
        </row>
        <row r="3951">
          <cell r="J3951">
            <v>41688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s_&gt;&gt;"/>
      <sheetName val="Metrics_time_series"/>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_Switch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5"/>
  <sheetViews>
    <sheetView workbookViewId="0"/>
  </sheetViews>
  <sheetFormatPr defaultColWidth="13.85546875" defaultRowHeight="14.1" x14ac:dyDescent="0.25"/>
  <cols>
    <col min="1" max="1" width="202.140625" style="3" customWidth="1"/>
    <col min="2" max="2" width="13.85546875" style="3" customWidth="1"/>
    <col min="3" max="16384" width="13.85546875" style="3"/>
  </cols>
  <sheetData>
    <row r="1" spans="1:35" ht="7.5" customHeight="1"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ht="84" customHeight="1" x14ac:dyDescent="0.25">
      <c r="A2" s="4"/>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ht="44.45" customHeight="1" x14ac:dyDescent="0.25">
      <c r="A3" s="5"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ht="41.45" customHeight="1" x14ac:dyDescent="0.25">
      <c r="A4" s="5" t="s">
        <v>1</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ht="36.6" customHeight="1" x14ac:dyDescent="0.25">
      <c r="A5" s="6" t="s">
        <v>2</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ht="125.1" customHeight="1" x14ac:dyDescent="0.25">
      <c r="A6" s="6" t="s">
        <v>3</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ht="125.1" customHeight="1" x14ac:dyDescent="0.25">
      <c r="A7" s="6" t="s">
        <v>4</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ht="18" x14ac:dyDescent="0.25">
      <c r="A8" s="7"/>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1:35" ht="28.7" customHeight="1" x14ac:dyDescent="0.25">
      <c r="A9" s="8"/>
      <c r="B9" s="9"/>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1:35" ht="14.25" x14ac:dyDescent="0.2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ht="14.25" x14ac:dyDescent="0.2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ht="14.25" x14ac:dyDescent="0.2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ht="14.25" x14ac:dyDescent="0.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ht="14.25" x14ac:dyDescent="0.2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ht="14.25" x14ac:dyDescent="0.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ht="14.25" x14ac:dyDescent="0.2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ht="14.25"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ht="14.25"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ht="14.25" x14ac:dyDescent="0.25">
      <c r="A19" s="2"/>
      <c r="L19" s="2"/>
      <c r="M19" s="2"/>
      <c r="N19" s="2"/>
      <c r="O19" s="2"/>
      <c r="P19" s="2"/>
      <c r="Q19" s="2"/>
      <c r="R19" s="2"/>
      <c r="S19" s="2"/>
      <c r="T19" s="2"/>
      <c r="U19" s="2"/>
      <c r="V19" s="2"/>
      <c r="W19" s="2"/>
      <c r="X19" s="2"/>
      <c r="Y19" s="2"/>
    </row>
    <row r="20" spans="1:35" ht="14.25" x14ac:dyDescent="0.25">
      <c r="A20" s="2"/>
      <c r="L20" s="2"/>
      <c r="M20" s="2"/>
      <c r="N20" s="2"/>
      <c r="O20" s="2"/>
      <c r="P20" s="2"/>
      <c r="Q20" s="2"/>
      <c r="R20" s="2"/>
      <c r="S20" s="2"/>
      <c r="T20" s="2"/>
      <c r="U20" s="2"/>
      <c r="V20" s="2"/>
      <c r="W20" s="2"/>
      <c r="X20" s="2"/>
      <c r="Y20" s="2"/>
    </row>
    <row r="21" spans="1:35" ht="14.25" x14ac:dyDescent="0.25">
      <c r="L21" s="2"/>
      <c r="M21" s="2"/>
      <c r="N21" s="2"/>
      <c r="O21" s="2"/>
      <c r="P21" s="2"/>
      <c r="Q21" s="2"/>
      <c r="R21" s="2"/>
      <c r="S21" s="2"/>
      <c r="T21" s="2"/>
      <c r="U21" s="2"/>
      <c r="V21" s="2"/>
      <c r="W21" s="2"/>
      <c r="X21" s="2"/>
      <c r="Y21" s="2"/>
    </row>
    <row r="22" spans="1:35" ht="14.25" x14ac:dyDescent="0.25">
      <c r="L22" s="2"/>
      <c r="M22" s="2"/>
      <c r="N22" s="2"/>
      <c r="O22" s="2"/>
      <c r="P22" s="2"/>
      <c r="Q22" s="2"/>
      <c r="R22" s="2"/>
      <c r="S22" s="2"/>
      <c r="T22" s="2"/>
      <c r="U22" s="2"/>
      <c r="V22" s="2"/>
      <c r="W22" s="2"/>
      <c r="X22" s="2"/>
      <c r="Y22" s="2"/>
    </row>
    <row r="23" spans="1:35" ht="14.25" x14ac:dyDescent="0.25">
      <c r="L23" s="2"/>
      <c r="M23" s="2"/>
      <c r="N23" s="2"/>
      <c r="O23" s="2"/>
      <c r="P23" s="2"/>
      <c r="Q23" s="2"/>
      <c r="R23" s="2"/>
      <c r="S23" s="2"/>
      <c r="T23" s="2"/>
      <c r="U23" s="2"/>
      <c r="V23" s="2"/>
      <c r="W23" s="2"/>
      <c r="X23" s="2"/>
      <c r="Y23" s="2"/>
    </row>
    <row r="24" spans="1:35" ht="14.25" x14ac:dyDescent="0.25">
      <c r="L24" s="2"/>
      <c r="M24" s="2"/>
      <c r="N24" s="2"/>
      <c r="O24" s="2"/>
      <c r="P24" s="2"/>
      <c r="Q24" s="2"/>
      <c r="R24" s="2"/>
      <c r="S24" s="2"/>
      <c r="T24" s="2"/>
      <c r="U24" s="2"/>
      <c r="V24" s="2"/>
      <c r="W24" s="2"/>
      <c r="X24" s="2"/>
      <c r="Y24" s="2"/>
    </row>
    <row r="25" spans="1:35" ht="14.25" x14ac:dyDescent="0.25">
      <c r="L25" s="2"/>
      <c r="M25" s="2"/>
      <c r="N25" s="2"/>
      <c r="O25" s="2"/>
      <c r="P25" s="2"/>
      <c r="Q25" s="2"/>
      <c r="R25" s="2"/>
      <c r="S25" s="2"/>
      <c r="T25" s="2"/>
      <c r="U25" s="2"/>
      <c r="V25" s="2"/>
      <c r="W25" s="2"/>
      <c r="X25" s="2"/>
      <c r="Y25" s="2"/>
    </row>
  </sheetData>
  <pageMargins left="0.70866141732283516" right="0.70866141732283516" top="0.98425196850393681" bottom="0.74803149606299213" header="0.59055118110236182" footer="0.31496062992126012"/>
  <pageSetup paperSize="0" fitToWidth="0" fitToHeight="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30"/>
  <sheetViews>
    <sheetView tabSelected="1" zoomScale="85" zoomScaleNormal="85" workbookViewId="0">
      <selection activeCell="G73" sqref="G72:G73"/>
    </sheetView>
  </sheetViews>
  <sheetFormatPr defaultColWidth="0" defaultRowHeight="15" zeroHeight="1" x14ac:dyDescent="0.25"/>
  <cols>
    <col min="1" max="1" width="0.5703125" customWidth="1"/>
    <col min="2" max="2" width="38.42578125" customWidth="1"/>
    <col min="3" max="5" width="32.42578125" customWidth="1"/>
    <col min="6" max="6" width="70.5703125" customWidth="1"/>
    <col min="7" max="7" width="87.7109375" customWidth="1"/>
    <col min="8" max="8" width="26.7109375" bestFit="1" customWidth="1"/>
    <col min="9" max="9" width="25.7109375" customWidth="1"/>
    <col min="10" max="10" width="40.85546875" customWidth="1"/>
    <col min="11" max="11" width="24.140625" customWidth="1"/>
    <col min="12" max="12" width="23" customWidth="1"/>
    <col min="13" max="13" width="33.7109375" customWidth="1"/>
    <col min="14" max="14" width="22.5703125" customWidth="1"/>
    <col min="15" max="23" width="30.7109375" customWidth="1"/>
    <col min="24" max="24" width="21.7109375" customWidth="1"/>
    <col min="25" max="25" width="17.28515625" customWidth="1"/>
    <col min="26" max="27" width="62.7109375" customWidth="1"/>
    <col min="28" max="28" width="0" hidden="1" customWidth="1"/>
    <col min="48" max="16384" width="14.28515625" hidden="1"/>
  </cols>
  <sheetData>
    <row r="1" spans="2:27" s="11" customFormat="1" ht="33.950000000000003" customHeight="1" x14ac:dyDescent="0.25">
      <c r="B1" s="12" t="s">
        <v>5</v>
      </c>
      <c r="C1" s="13" t="s">
        <v>58</v>
      </c>
      <c r="D1" s="13" t="s">
        <v>59</v>
      </c>
      <c r="E1" s="13" t="s">
        <v>60</v>
      </c>
      <c r="F1" s="13" t="s">
        <v>61</v>
      </c>
      <c r="G1" s="13" t="s">
        <v>62</v>
      </c>
      <c r="H1" s="13" t="s">
        <v>63</v>
      </c>
      <c r="I1" s="13" t="s">
        <v>64</v>
      </c>
      <c r="J1" s="13" t="s">
        <v>65</v>
      </c>
      <c r="K1" s="13" t="s">
        <v>66</v>
      </c>
      <c r="L1" s="13" t="s">
        <v>67</v>
      </c>
      <c r="M1" s="13" t="s">
        <v>68</v>
      </c>
      <c r="N1" s="13" t="s">
        <v>69</v>
      </c>
      <c r="O1" s="13" t="s">
        <v>70</v>
      </c>
      <c r="P1" s="13" t="s">
        <v>71</v>
      </c>
      <c r="Q1" s="13" t="s">
        <v>72</v>
      </c>
      <c r="R1" s="13" t="s">
        <v>73</v>
      </c>
      <c r="S1" s="13" t="s">
        <v>74</v>
      </c>
      <c r="T1" s="13"/>
      <c r="U1" s="13" t="s">
        <v>75</v>
      </c>
      <c r="V1" s="13" t="s">
        <v>76</v>
      </c>
      <c r="W1" s="14" t="s">
        <v>77</v>
      </c>
      <c r="X1" s="13" t="s">
        <v>78</v>
      </c>
      <c r="Y1" s="13" t="s">
        <v>79</v>
      </c>
      <c r="Z1" s="13" t="s">
        <v>80</v>
      </c>
      <c r="AA1" s="13" t="s">
        <v>81</v>
      </c>
    </row>
    <row r="2" spans="2:27" ht="14.1" customHeight="1" x14ac:dyDescent="0.25">
      <c r="B2" s="15" t="s">
        <v>17</v>
      </c>
      <c r="C2" s="16" t="s">
        <v>48</v>
      </c>
      <c r="D2" s="16" t="s">
        <v>1169</v>
      </c>
      <c r="E2" s="16" t="s">
        <v>1132</v>
      </c>
      <c r="F2" s="16" t="s">
        <v>1211</v>
      </c>
      <c r="G2" s="16" t="s">
        <v>1212</v>
      </c>
      <c r="H2" s="16" t="s">
        <v>162</v>
      </c>
      <c r="I2" s="16" t="s">
        <v>87</v>
      </c>
      <c r="J2" s="16" t="s">
        <v>88</v>
      </c>
      <c r="K2" s="16" t="s">
        <v>87</v>
      </c>
      <c r="L2" s="16" t="s">
        <v>128</v>
      </c>
      <c r="M2" s="17" t="s">
        <v>109</v>
      </c>
      <c r="N2" s="17" t="s">
        <v>417</v>
      </c>
      <c r="O2" s="18" t="s">
        <v>1198</v>
      </c>
      <c r="P2" s="18" t="s">
        <v>1198</v>
      </c>
      <c r="Q2" s="18"/>
      <c r="R2" s="18"/>
      <c r="S2" s="18"/>
      <c r="T2" s="18"/>
      <c r="U2" s="18"/>
      <c r="V2" s="18"/>
      <c r="W2" s="18"/>
      <c r="X2" s="19" t="s">
        <v>100</v>
      </c>
      <c r="Y2" s="19" t="s">
        <v>83</v>
      </c>
      <c r="Z2" s="16" t="s">
        <v>1134</v>
      </c>
      <c r="AA2" s="16"/>
    </row>
    <row r="3" spans="2:27" ht="14.1" customHeight="1" x14ac:dyDescent="0.25">
      <c r="B3" s="15" t="s">
        <v>17</v>
      </c>
      <c r="C3" s="16" t="s">
        <v>48</v>
      </c>
      <c r="D3" s="16" t="s">
        <v>1153</v>
      </c>
      <c r="E3" s="16" t="s">
        <v>1132</v>
      </c>
      <c r="F3" s="16" t="s">
        <v>1157</v>
      </c>
      <c r="G3" s="16" t="s">
        <v>1158</v>
      </c>
      <c r="H3" s="16" t="s">
        <v>162</v>
      </c>
      <c r="I3" s="16" t="s">
        <v>87</v>
      </c>
      <c r="J3" s="16" t="s">
        <v>88</v>
      </c>
      <c r="K3" s="16" t="s">
        <v>87</v>
      </c>
      <c r="L3" s="16" t="s">
        <v>99</v>
      </c>
      <c r="M3" s="20">
        <v>42786</v>
      </c>
      <c r="N3" s="17" t="s">
        <v>160</v>
      </c>
      <c r="O3" s="18">
        <v>0.15388436520000001</v>
      </c>
      <c r="P3" s="18">
        <v>0.15388436520000001</v>
      </c>
      <c r="Q3" s="18"/>
      <c r="R3" s="18">
        <v>0.15388436520000001</v>
      </c>
      <c r="S3" s="18"/>
      <c r="T3" s="18"/>
      <c r="U3" s="18"/>
      <c r="V3" s="18"/>
      <c r="W3" s="18"/>
      <c r="X3" s="19" t="s">
        <v>100</v>
      </c>
      <c r="Y3" s="19" t="s">
        <v>83</v>
      </c>
      <c r="Z3" s="16" t="s">
        <v>1142</v>
      </c>
      <c r="AA3" s="16"/>
    </row>
    <row r="4" spans="2:27" ht="14.1" customHeight="1" x14ac:dyDescent="0.25">
      <c r="B4" s="15" t="s">
        <v>17</v>
      </c>
      <c r="C4" s="16" t="s">
        <v>48</v>
      </c>
      <c r="D4" s="16" t="s">
        <v>1169</v>
      </c>
      <c r="E4" s="16" t="s">
        <v>1132</v>
      </c>
      <c r="F4" s="16" t="s">
        <v>1221</v>
      </c>
      <c r="G4" s="16" t="s">
        <v>1222</v>
      </c>
      <c r="H4" s="16" t="s">
        <v>162</v>
      </c>
      <c r="I4" s="16" t="s">
        <v>807</v>
      </c>
      <c r="J4" s="16" t="s">
        <v>88</v>
      </c>
      <c r="K4" s="16" t="s">
        <v>807</v>
      </c>
      <c r="L4" s="16" t="s">
        <v>99</v>
      </c>
      <c r="M4" s="20">
        <v>42751</v>
      </c>
      <c r="N4" s="17" t="s">
        <v>405</v>
      </c>
      <c r="O4" s="18">
        <v>59.849999405075252</v>
      </c>
      <c r="P4" s="18">
        <v>59.849999405075252</v>
      </c>
      <c r="Q4" s="18">
        <v>0.3558706031774439</v>
      </c>
      <c r="R4" s="18">
        <v>3.1882825684749565</v>
      </c>
      <c r="S4" s="18">
        <v>5.7328944738646266</v>
      </c>
      <c r="T4" s="18"/>
      <c r="U4" s="18">
        <v>9.3861824349148257</v>
      </c>
      <c r="V4" s="18">
        <v>26.576160086624274</v>
      </c>
      <c r="W4" s="18">
        <v>14.369137116121369</v>
      </c>
      <c r="X4" s="19" t="s">
        <v>100</v>
      </c>
      <c r="Y4" s="19" t="s">
        <v>83</v>
      </c>
      <c r="Z4" s="16" t="s">
        <v>1142</v>
      </c>
      <c r="AA4" s="16"/>
    </row>
    <row r="5" spans="2:27" ht="14.1" customHeight="1" x14ac:dyDescent="0.25">
      <c r="B5" s="15" t="s">
        <v>29</v>
      </c>
      <c r="C5" s="16" t="s">
        <v>29</v>
      </c>
      <c r="D5" s="16" t="s">
        <v>421</v>
      </c>
      <c r="E5" s="16" t="s">
        <v>422</v>
      </c>
      <c r="F5" s="16" t="s">
        <v>423</v>
      </c>
      <c r="G5" s="16" t="s">
        <v>424</v>
      </c>
      <c r="H5" s="16" t="s">
        <v>162</v>
      </c>
      <c r="I5" s="16" t="s">
        <v>425</v>
      </c>
      <c r="J5" s="16" t="s">
        <v>88</v>
      </c>
      <c r="K5" s="16" t="s">
        <v>425</v>
      </c>
      <c r="L5" s="16" t="s">
        <v>246</v>
      </c>
      <c r="M5" s="17" t="s">
        <v>160</v>
      </c>
      <c r="N5" s="17" t="s">
        <v>109</v>
      </c>
      <c r="O5" s="18">
        <v>117.33800000000001</v>
      </c>
      <c r="P5" s="18">
        <v>117.33800000000001</v>
      </c>
      <c r="Q5" s="18">
        <v>3.25</v>
      </c>
      <c r="R5" s="18">
        <v>6.383</v>
      </c>
      <c r="S5" s="18">
        <v>45.110000000000007</v>
      </c>
      <c r="T5" s="18"/>
      <c r="U5" s="18">
        <v>31.980000000000004</v>
      </c>
      <c r="V5" s="18">
        <v>19.5</v>
      </c>
      <c r="W5" s="18"/>
      <c r="X5" s="19" t="s">
        <v>100</v>
      </c>
      <c r="Y5" s="19" t="s">
        <v>83</v>
      </c>
      <c r="Z5" s="16" t="s">
        <v>426</v>
      </c>
      <c r="AA5" s="16" t="s">
        <v>427</v>
      </c>
    </row>
    <row r="6" spans="2:27" ht="14.1" customHeight="1" x14ac:dyDescent="0.25">
      <c r="B6" s="15" t="s">
        <v>9</v>
      </c>
      <c r="C6" s="16" t="s">
        <v>24</v>
      </c>
      <c r="D6" s="16" t="s">
        <v>185</v>
      </c>
      <c r="E6" s="16" t="s">
        <v>190</v>
      </c>
      <c r="F6" s="16" t="s">
        <v>191</v>
      </c>
      <c r="G6" s="16" t="s">
        <v>191</v>
      </c>
      <c r="H6" s="16" t="s">
        <v>162</v>
      </c>
      <c r="I6" s="16" t="s">
        <v>98</v>
      </c>
      <c r="J6" s="16" t="s">
        <v>88</v>
      </c>
      <c r="K6" s="16" t="s">
        <v>98</v>
      </c>
      <c r="L6" s="16" t="s">
        <v>99</v>
      </c>
      <c r="M6" s="17">
        <v>2017</v>
      </c>
      <c r="N6" s="20">
        <v>43189</v>
      </c>
      <c r="O6" s="18">
        <v>273.36936380481779</v>
      </c>
      <c r="P6" s="18"/>
      <c r="Q6" s="18">
        <v>136.6846819024089</v>
      </c>
      <c r="R6" s="18">
        <v>136.6846819024089</v>
      </c>
      <c r="S6" s="18"/>
      <c r="T6" s="18"/>
      <c r="U6" s="18"/>
      <c r="V6" s="18"/>
      <c r="W6" s="18"/>
      <c r="X6" s="19" t="s">
        <v>100</v>
      </c>
      <c r="Y6" s="19" t="s">
        <v>83</v>
      </c>
      <c r="Z6" s="16" t="s">
        <v>188</v>
      </c>
      <c r="AA6" s="16" t="s">
        <v>189</v>
      </c>
    </row>
    <row r="7" spans="2:27" ht="14.1" customHeight="1" x14ac:dyDescent="0.25">
      <c r="B7" s="15" t="s">
        <v>17</v>
      </c>
      <c r="C7" s="16" t="s">
        <v>45</v>
      </c>
      <c r="D7" s="16" t="s">
        <v>803</v>
      </c>
      <c r="E7" s="16" t="s">
        <v>804</v>
      </c>
      <c r="F7" s="16" t="s">
        <v>805</v>
      </c>
      <c r="G7" s="16" t="s">
        <v>806</v>
      </c>
      <c r="H7" s="16" t="s">
        <v>162</v>
      </c>
      <c r="I7" s="16" t="s">
        <v>807</v>
      </c>
      <c r="J7" s="16" t="s">
        <v>88</v>
      </c>
      <c r="K7" s="16" t="s">
        <v>807</v>
      </c>
      <c r="L7" s="16" t="s">
        <v>106</v>
      </c>
      <c r="M7" s="17">
        <v>2018</v>
      </c>
      <c r="N7" s="17">
        <v>2020</v>
      </c>
      <c r="O7" s="18">
        <v>15.86</v>
      </c>
      <c r="P7" s="18">
        <v>15.86</v>
      </c>
      <c r="Q7" s="18"/>
      <c r="R7" s="18"/>
      <c r="S7" s="18">
        <v>15.86</v>
      </c>
      <c r="T7" s="18"/>
      <c r="U7" s="18"/>
      <c r="V7" s="18"/>
      <c r="W7" s="18"/>
      <c r="X7" s="19" t="s">
        <v>100</v>
      </c>
      <c r="Y7" s="19" t="s">
        <v>83</v>
      </c>
      <c r="Z7" s="16" t="s">
        <v>808</v>
      </c>
      <c r="AA7" s="16"/>
    </row>
    <row r="8" spans="2:27" ht="14.1" customHeight="1" x14ac:dyDescent="0.25">
      <c r="B8" s="15" t="s">
        <v>17</v>
      </c>
      <c r="C8" s="16" t="s">
        <v>45</v>
      </c>
      <c r="D8" s="16" t="s">
        <v>803</v>
      </c>
      <c r="E8" s="16" t="s">
        <v>804</v>
      </c>
      <c r="F8" s="16" t="s">
        <v>825</v>
      </c>
      <c r="G8" s="16" t="s">
        <v>819</v>
      </c>
      <c r="H8" s="16" t="s">
        <v>162</v>
      </c>
      <c r="I8" s="16" t="s">
        <v>807</v>
      </c>
      <c r="J8" s="16" t="s">
        <v>88</v>
      </c>
      <c r="K8" s="16" t="s">
        <v>807</v>
      </c>
      <c r="L8" s="16" t="s">
        <v>106</v>
      </c>
      <c r="M8" s="17">
        <v>2015</v>
      </c>
      <c r="N8" s="17">
        <v>2018</v>
      </c>
      <c r="O8" s="18">
        <v>30.6342</v>
      </c>
      <c r="P8" s="18">
        <v>30.6342</v>
      </c>
      <c r="Q8" s="18">
        <v>12.614799999999999</v>
      </c>
      <c r="R8" s="18">
        <v>18.019399999999997</v>
      </c>
      <c r="S8" s="18"/>
      <c r="T8" s="18"/>
      <c r="U8" s="18"/>
      <c r="V8" s="18"/>
      <c r="W8" s="18"/>
      <c r="X8" s="19" t="s">
        <v>100</v>
      </c>
      <c r="Y8" s="19" t="s">
        <v>83</v>
      </c>
      <c r="Z8" s="16" t="s">
        <v>808</v>
      </c>
      <c r="AA8" s="16"/>
    </row>
    <row r="9" spans="2:27" ht="14.1" customHeight="1" x14ac:dyDescent="0.25">
      <c r="B9" s="15" t="s">
        <v>13</v>
      </c>
      <c r="C9" s="16" t="s">
        <v>37</v>
      </c>
      <c r="D9" s="16" t="s">
        <v>37</v>
      </c>
      <c r="E9" s="16" t="s">
        <v>37</v>
      </c>
      <c r="F9" s="16" t="s">
        <v>587</v>
      </c>
      <c r="G9" s="16" t="s">
        <v>90</v>
      </c>
      <c r="H9" s="16" t="s">
        <v>162</v>
      </c>
      <c r="I9" s="16" t="s">
        <v>87</v>
      </c>
      <c r="J9" s="16" t="s">
        <v>88</v>
      </c>
      <c r="K9" s="16" t="s">
        <v>87</v>
      </c>
      <c r="L9" s="16" t="s">
        <v>106</v>
      </c>
      <c r="M9" s="17" t="s">
        <v>90</v>
      </c>
      <c r="N9" s="17" t="s">
        <v>90</v>
      </c>
      <c r="O9" s="18">
        <v>43.153140842399999</v>
      </c>
      <c r="P9" s="18">
        <v>43.153140842399999</v>
      </c>
      <c r="Q9" s="18"/>
      <c r="R9" s="18">
        <v>11.500051996799998</v>
      </c>
      <c r="S9" s="18">
        <v>4.7599047240000001</v>
      </c>
      <c r="T9" s="18"/>
      <c r="U9" s="18">
        <v>3.7631999999999995E-3</v>
      </c>
      <c r="V9" s="18"/>
      <c r="W9" s="18"/>
      <c r="X9" s="19" t="s">
        <v>91</v>
      </c>
      <c r="Y9" s="19" t="s">
        <v>92</v>
      </c>
      <c r="Z9" s="16" t="s">
        <v>126</v>
      </c>
      <c r="AA9" s="16"/>
    </row>
    <row r="10" spans="2:27" ht="14.1" customHeight="1" x14ac:dyDescent="0.25">
      <c r="B10" s="15" t="s">
        <v>13</v>
      </c>
      <c r="C10" s="16" t="s">
        <v>37</v>
      </c>
      <c r="D10" s="16" t="s">
        <v>37</v>
      </c>
      <c r="E10" s="16" t="s">
        <v>37</v>
      </c>
      <c r="F10" s="16" t="s">
        <v>588</v>
      </c>
      <c r="G10" s="16" t="s">
        <v>90</v>
      </c>
      <c r="H10" s="16" t="s">
        <v>162</v>
      </c>
      <c r="I10" s="16" t="s">
        <v>87</v>
      </c>
      <c r="J10" s="16" t="s">
        <v>88</v>
      </c>
      <c r="K10" s="16" t="s">
        <v>87</v>
      </c>
      <c r="L10" s="16" t="s">
        <v>128</v>
      </c>
      <c r="M10" s="17" t="s">
        <v>90</v>
      </c>
      <c r="N10" s="17" t="s">
        <v>90</v>
      </c>
      <c r="O10" s="18">
        <v>36.016362214399997</v>
      </c>
      <c r="P10" s="18">
        <v>36.016362214399997</v>
      </c>
      <c r="Q10" s="18"/>
      <c r="R10" s="18">
        <v>9.4765479423999999</v>
      </c>
      <c r="S10" s="18">
        <v>22.824919040000001</v>
      </c>
      <c r="T10" s="18"/>
      <c r="U10" s="18">
        <v>2.7327382527999999</v>
      </c>
      <c r="V10" s="18"/>
      <c r="W10" s="18"/>
      <c r="X10" s="19" t="s">
        <v>100</v>
      </c>
      <c r="Y10" s="19" t="s">
        <v>83</v>
      </c>
      <c r="Z10" s="16" t="s">
        <v>126</v>
      </c>
      <c r="AA10" s="16"/>
    </row>
    <row r="11" spans="2:27" ht="14.1" customHeight="1" x14ac:dyDescent="0.25">
      <c r="B11" s="15" t="s">
        <v>17</v>
      </c>
      <c r="C11" s="16" t="s">
        <v>45</v>
      </c>
      <c r="D11" s="16" t="s">
        <v>878</v>
      </c>
      <c r="E11" s="16" t="s">
        <v>890</v>
      </c>
      <c r="F11" s="16" t="s">
        <v>891</v>
      </c>
      <c r="G11" s="16" t="s">
        <v>892</v>
      </c>
      <c r="H11" s="16" t="s">
        <v>162</v>
      </c>
      <c r="I11" s="16" t="s">
        <v>807</v>
      </c>
      <c r="J11" s="16" t="s">
        <v>88</v>
      </c>
      <c r="K11" s="16" t="s">
        <v>807</v>
      </c>
      <c r="L11" s="16" t="s">
        <v>246</v>
      </c>
      <c r="M11" s="17" t="s">
        <v>90</v>
      </c>
      <c r="N11" s="17" t="s">
        <v>90</v>
      </c>
      <c r="O11" s="18">
        <v>90.399999999999991</v>
      </c>
      <c r="P11" s="18">
        <v>6.5539999999999994</v>
      </c>
      <c r="Q11" s="18"/>
      <c r="R11" s="18"/>
      <c r="S11" s="18">
        <v>2.2599999999999998</v>
      </c>
      <c r="T11" s="18"/>
      <c r="U11" s="18">
        <v>4.2939999999999996</v>
      </c>
      <c r="V11" s="18"/>
      <c r="W11" s="18"/>
      <c r="X11" s="19" t="s">
        <v>100</v>
      </c>
      <c r="Y11" s="19" t="s">
        <v>83</v>
      </c>
      <c r="Z11" s="16" t="s">
        <v>808</v>
      </c>
      <c r="AA11" s="16"/>
    </row>
    <row r="12" spans="2:27" ht="14.1" customHeight="1" x14ac:dyDescent="0.25">
      <c r="B12" s="15" t="s">
        <v>17</v>
      </c>
      <c r="C12" s="16" t="s">
        <v>45</v>
      </c>
      <c r="D12" s="16" t="s">
        <v>878</v>
      </c>
      <c r="E12" s="16" t="s">
        <v>890</v>
      </c>
      <c r="F12" s="16" t="s">
        <v>893</v>
      </c>
      <c r="G12" s="16" t="s">
        <v>894</v>
      </c>
      <c r="H12" s="16" t="s">
        <v>162</v>
      </c>
      <c r="I12" s="16" t="s">
        <v>807</v>
      </c>
      <c r="J12" s="16" t="s">
        <v>88</v>
      </c>
      <c r="K12" s="16" t="s">
        <v>807</v>
      </c>
      <c r="L12" s="16" t="s">
        <v>246</v>
      </c>
      <c r="M12" s="17" t="s">
        <v>90</v>
      </c>
      <c r="N12" s="17" t="s">
        <v>90</v>
      </c>
      <c r="O12" s="18">
        <v>127.124</v>
      </c>
      <c r="P12" s="18">
        <v>7.746999999999999</v>
      </c>
      <c r="Q12" s="18">
        <v>1.3420000000000001</v>
      </c>
      <c r="R12" s="18">
        <v>3.05</v>
      </c>
      <c r="S12" s="18">
        <v>3.4159999999999999</v>
      </c>
      <c r="T12" s="18"/>
      <c r="U12" s="18"/>
      <c r="V12" s="18"/>
      <c r="W12" s="18"/>
      <c r="X12" s="19" t="s">
        <v>100</v>
      </c>
      <c r="Y12" s="19" t="s">
        <v>83</v>
      </c>
      <c r="Z12" s="16" t="s">
        <v>808</v>
      </c>
      <c r="AA12" s="16"/>
    </row>
    <row r="13" spans="2:27" ht="14.1" customHeight="1" x14ac:dyDescent="0.25">
      <c r="B13" s="15" t="s">
        <v>19</v>
      </c>
      <c r="C13" s="16" t="s">
        <v>57</v>
      </c>
      <c r="D13" s="16" t="s">
        <v>83</v>
      </c>
      <c r="E13" s="16" t="s">
        <v>1519</v>
      </c>
      <c r="F13" s="16" t="s">
        <v>1520</v>
      </c>
      <c r="G13" s="16" t="s">
        <v>1521</v>
      </c>
      <c r="H13" s="16" t="s">
        <v>162</v>
      </c>
      <c r="I13" s="16" t="s">
        <v>89</v>
      </c>
      <c r="J13" s="16" t="s">
        <v>88</v>
      </c>
      <c r="K13" s="16" t="s">
        <v>87</v>
      </c>
      <c r="L13" s="16" t="s">
        <v>99</v>
      </c>
      <c r="M13" s="17">
        <v>2015</v>
      </c>
      <c r="N13" s="17" t="s">
        <v>92</v>
      </c>
      <c r="O13" s="18">
        <v>159.89995899999997</v>
      </c>
      <c r="P13" s="18">
        <v>159.89995899999997</v>
      </c>
      <c r="Q13" s="18">
        <v>53.300000000000004</v>
      </c>
      <c r="R13" s="18"/>
      <c r="S13" s="18"/>
      <c r="T13" s="18"/>
      <c r="U13" s="18"/>
      <c r="V13" s="18"/>
      <c r="W13" s="18"/>
      <c r="X13" s="19" t="s">
        <v>91</v>
      </c>
      <c r="Y13" s="19" t="s">
        <v>1341</v>
      </c>
      <c r="Z13" s="16" t="s">
        <v>1428</v>
      </c>
      <c r="AA13" s="16"/>
    </row>
    <row r="14" spans="2:27" ht="14.1" customHeight="1" x14ac:dyDescent="0.25">
      <c r="B14" s="15" t="s">
        <v>8</v>
      </c>
      <c r="C14" s="16" t="s">
        <v>21</v>
      </c>
      <c r="D14" s="16" t="s">
        <v>83</v>
      </c>
      <c r="E14" s="16" t="s">
        <v>141</v>
      </c>
      <c r="F14" s="16" t="s">
        <v>162</v>
      </c>
      <c r="G14" s="16" t="s">
        <v>163</v>
      </c>
      <c r="H14" s="16" t="s">
        <v>162</v>
      </c>
      <c r="I14" s="16" t="s">
        <v>87</v>
      </c>
      <c r="J14" s="16" t="s">
        <v>88</v>
      </c>
      <c r="K14" s="16" t="s">
        <v>87</v>
      </c>
      <c r="L14" s="16" t="s">
        <v>144</v>
      </c>
      <c r="M14" s="17" t="s">
        <v>154</v>
      </c>
      <c r="N14" s="17" t="s">
        <v>146</v>
      </c>
      <c r="O14" s="18">
        <v>1335.9839330482434</v>
      </c>
      <c r="P14" s="18">
        <v>1335.9839330482434</v>
      </c>
      <c r="Q14" s="18">
        <v>169.94553610719998</v>
      </c>
      <c r="R14" s="18">
        <v>116.31348797539998</v>
      </c>
      <c r="S14" s="18">
        <v>156.06574265360001</v>
      </c>
      <c r="T14" s="18"/>
      <c r="U14" s="18">
        <v>118.65931563859999</v>
      </c>
      <c r="V14" s="18"/>
      <c r="W14" s="18"/>
      <c r="X14" s="19" t="s">
        <v>100</v>
      </c>
      <c r="Y14" s="19" t="s">
        <v>83</v>
      </c>
      <c r="Z14" s="16" t="s">
        <v>164</v>
      </c>
      <c r="AA14" s="16" t="s">
        <v>165</v>
      </c>
    </row>
    <row r="15" spans="2:27" ht="14.1" customHeight="1" x14ac:dyDescent="0.25">
      <c r="B15" s="15" t="s">
        <v>29</v>
      </c>
      <c r="C15" s="16" t="s">
        <v>29</v>
      </c>
      <c r="D15" s="16" t="s">
        <v>451</v>
      </c>
      <c r="E15" s="16" t="s">
        <v>422</v>
      </c>
      <c r="F15" s="16" t="s">
        <v>454</v>
      </c>
      <c r="G15" s="16" t="s">
        <v>455</v>
      </c>
      <c r="H15" s="16" t="s">
        <v>162</v>
      </c>
      <c r="I15" s="16" t="s">
        <v>425</v>
      </c>
      <c r="J15" s="16" t="s">
        <v>88</v>
      </c>
      <c r="K15" s="16" t="s">
        <v>425</v>
      </c>
      <c r="L15" s="16" t="s">
        <v>106</v>
      </c>
      <c r="M15" s="17" t="s">
        <v>90</v>
      </c>
      <c r="N15" s="17" t="s">
        <v>90</v>
      </c>
      <c r="O15" s="18">
        <v>205.93947834950126</v>
      </c>
      <c r="P15" s="18">
        <v>93.691999999999979</v>
      </c>
      <c r="Q15" s="18">
        <v>20.752773280000003</v>
      </c>
      <c r="R15" s="18">
        <v>14.277999999999999</v>
      </c>
      <c r="S15" s="18">
        <v>17.7</v>
      </c>
      <c r="T15" s="18"/>
      <c r="U15" s="18">
        <v>14.513999999999999</v>
      </c>
      <c r="V15" s="18">
        <v>18.053999999999998</v>
      </c>
      <c r="W15" s="18">
        <v>7.5519999999999996</v>
      </c>
      <c r="X15" s="19" t="s">
        <v>100</v>
      </c>
      <c r="Y15" s="19" t="s">
        <v>83</v>
      </c>
      <c r="Z15" s="16" t="s">
        <v>426</v>
      </c>
      <c r="AA15" s="16" t="s">
        <v>427</v>
      </c>
    </row>
    <row r="16" spans="2:27" ht="14.1" customHeight="1" x14ac:dyDescent="0.25">
      <c r="B16" s="15" t="s">
        <v>29</v>
      </c>
      <c r="C16" s="16" t="s">
        <v>29</v>
      </c>
      <c r="D16" s="16" t="s">
        <v>451</v>
      </c>
      <c r="E16" s="16" t="s">
        <v>422</v>
      </c>
      <c r="F16" s="16" t="s">
        <v>456</v>
      </c>
      <c r="G16" s="16" t="s">
        <v>457</v>
      </c>
      <c r="H16" s="16" t="s">
        <v>162</v>
      </c>
      <c r="I16" s="16" t="s">
        <v>425</v>
      </c>
      <c r="J16" s="16" t="s">
        <v>88</v>
      </c>
      <c r="K16" s="16" t="s">
        <v>425</v>
      </c>
      <c r="L16" s="16" t="s">
        <v>246</v>
      </c>
      <c r="M16" s="17" t="s">
        <v>90</v>
      </c>
      <c r="N16" s="17" t="s">
        <v>90</v>
      </c>
      <c r="O16" s="18">
        <v>276.05167070000005</v>
      </c>
      <c r="P16" s="18">
        <v>228.41000000000003</v>
      </c>
      <c r="Q16" s="18">
        <v>4.1041533000000001</v>
      </c>
      <c r="R16" s="18">
        <v>18.720000000000002</v>
      </c>
      <c r="S16" s="18">
        <v>29.77</v>
      </c>
      <c r="T16" s="18"/>
      <c r="U16" s="18">
        <v>22.490000000000002</v>
      </c>
      <c r="V16" s="18">
        <v>13.520000000000001</v>
      </c>
      <c r="W16" s="18">
        <v>186.55</v>
      </c>
      <c r="X16" s="19" t="s">
        <v>100</v>
      </c>
      <c r="Y16" s="19" t="s">
        <v>83</v>
      </c>
      <c r="Z16" s="16" t="s">
        <v>426</v>
      </c>
      <c r="AA16" s="16" t="s">
        <v>427</v>
      </c>
    </row>
    <row r="17" spans="2:27" ht="14.1" customHeight="1" x14ac:dyDescent="0.25">
      <c r="B17" s="15" t="s">
        <v>18</v>
      </c>
      <c r="C17" s="16" t="s">
        <v>50</v>
      </c>
      <c r="D17" s="16" t="s">
        <v>50</v>
      </c>
      <c r="E17" s="16" t="s">
        <v>1319</v>
      </c>
      <c r="F17" s="16" t="s">
        <v>1320</v>
      </c>
      <c r="G17" s="16" t="s">
        <v>1320</v>
      </c>
      <c r="H17" s="16" t="s">
        <v>162</v>
      </c>
      <c r="I17" s="16" t="s">
        <v>98</v>
      </c>
      <c r="J17" s="16" t="s">
        <v>404</v>
      </c>
      <c r="K17" s="16" t="s">
        <v>98</v>
      </c>
      <c r="L17" s="16" t="s">
        <v>106</v>
      </c>
      <c r="M17" s="17">
        <v>2015</v>
      </c>
      <c r="N17" s="17">
        <v>2023</v>
      </c>
      <c r="O17" s="18">
        <v>2179.9183544063972</v>
      </c>
      <c r="P17" s="18"/>
      <c r="Q17" s="18">
        <v>287.61484331382445</v>
      </c>
      <c r="R17" s="18">
        <v>256.07645888686193</v>
      </c>
      <c r="S17" s="18">
        <v>260.4189209644104</v>
      </c>
      <c r="T17" s="18"/>
      <c r="U17" s="18">
        <v>257.49080459573003</v>
      </c>
      <c r="V17" s="18">
        <v>267.80399999999997</v>
      </c>
      <c r="W17" s="18">
        <v>554.95799999999997</v>
      </c>
      <c r="X17" s="19" t="s">
        <v>91</v>
      </c>
      <c r="Y17" s="19" t="s">
        <v>736</v>
      </c>
      <c r="Z17" s="16" t="s">
        <v>1314</v>
      </c>
      <c r="AA17" s="16" t="s">
        <v>1315</v>
      </c>
    </row>
    <row r="18" spans="2:27" ht="14.1" customHeight="1" x14ac:dyDescent="0.25">
      <c r="B18" s="15" t="s">
        <v>17</v>
      </c>
      <c r="C18" s="16" t="s">
        <v>45</v>
      </c>
      <c r="D18" s="16" t="s">
        <v>878</v>
      </c>
      <c r="E18" s="16" t="s">
        <v>895</v>
      </c>
      <c r="F18" s="16" t="s">
        <v>896</v>
      </c>
      <c r="G18" s="16" t="s">
        <v>897</v>
      </c>
      <c r="H18" s="16" t="s">
        <v>162</v>
      </c>
      <c r="I18" s="16" t="s">
        <v>807</v>
      </c>
      <c r="J18" s="16" t="s">
        <v>88</v>
      </c>
      <c r="K18" s="16" t="s">
        <v>807</v>
      </c>
      <c r="L18" s="16" t="s">
        <v>201</v>
      </c>
      <c r="M18" s="17">
        <v>2015</v>
      </c>
      <c r="N18" s="17">
        <v>2017</v>
      </c>
      <c r="O18" s="18">
        <v>72.319999999999993</v>
      </c>
      <c r="P18" s="18">
        <v>18.193000000000001</v>
      </c>
      <c r="Q18" s="18">
        <v>62.635899999999999</v>
      </c>
      <c r="R18" s="18">
        <v>9.684099999999999</v>
      </c>
      <c r="S18" s="18"/>
      <c r="T18" s="18"/>
      <c r="U18" s="18"/>
      <c r="V18" s="18"/>
      <c r="W18" s="18"/>
      <c r="X18" s="19" t="s">
        <v>100</v>
      </c>
      <c r="Y18" s="19" t="s">
        <v>83</v>
      </c>
      <c r="Z18" s="16" t="s">
        <v>808</v>
      </c>
      <c r="AA18" s="16"/>
    </row>
    <row r="19" spans="2:27" ht="14.1" customHeight="1" x14ac:dyDescent="0.25">
      <c r="B19" s="15" t="s">
        <v>17</v>
      </c>
      <c r="C19" s="16" t="s">
        <v>45</v>
      </c>
      <c r="D19" s="16" t="s">
        <v>827</v>
      </c>
      <c r="E19" s="16" t="s">
        <v>804</v>
      </c>
      <c r="F19" s="16" t="s">
        <v>828</v>
      </c>
      <c r="G19" s="16" t="s">
        <v>833</v>
      </c>
      <c r="H19" s="16" t="s">
        <v>162</v>
      </c>
      <c r="I19" s="16" t="s">
        <v>87</v>
      </c>
      <c r="J19" s="16" t="s">
        <v>88</v>
      </c>
      <c r="K19" s="16" t="s">
        <v>87</v>
      </c>
      <c r="L19" s="16" t="s">
        <v>106</v>
      </c>
      <c r="M19" s="17" t="s">
        <v>90</v>
      </c>
      <c r="N19" s="17" t="s">
        <v>90</v>
      </c>
      <c r="O19" s="18">
        <v>674.375</v>
      </c>
      <c r="P19" s="18">
        <v>674.375</v>
      </c>
      <c r="Q19" s="18">
        <v>129.19999999999999</v>
      </c>
      <c r="R19" s="18">
        <v>118.44375000000002</v>
      </c>
      <c r="S19" s="18">
        <v>114.86125</v>
      </c>
      <c r="T19" s="18"/>
      <c r="U19" s="18">
        <v>103.96124999999999</v>
      </c>
      <c r="V19" s="18">
        <v>103.96124999999999</v>
      </c>
      <c r="W19" s="18">
        <v>103.96124999999999</v>
      </c>
      <c r="X19" s="19" t="s">
        <v>100</v>
      </c>
      <c r="Y19" s="19" t="s">
        <v>83</v>
      </c>
      <c r="Z19" s="16" t="s">
        <v>808</v>
      </c>
      <c r="AA19" s="16"/>
    </row>
    <row r="20" spans="2:27" ht="14.1" customHeight="1" x14ac:dyDescent="0.25">
      <c r="B20" s="15" t="s">
        <v>9</v>
      </c>
      <c r="C20" s="16" t="s">
        <v>24</v>
      </c>
      <c r="D20" s="16" t="s">
        <v>247</v>
      </c>
      <c r="E20" s="16" t="s">
        <v>258</v>
      </c>
      <c r="F20" s="16" t="s">
        <v>259</v>
      </c>
      <c r="G20" s="16" t="s">
        <v>259</v>
      </c>
      <c r="H20" s="16" t="s">
        <v>162</v>
      </c>
      <c r="I20" s="16" t="s">
        <v>98</v>
      </c>
      <c r="J20" s="16" t="s">
        <v>88</v>
      </c>
      <c r="K20" s="16" t="s">
        <v>98</v>
      </c>
      <c r="L20" s="16" t="s">
        <v>201</v>
      </c>
      <c r="M20" s="17">
        <v>2018</v>
      </c>
      <c r="N20" s="20">
        <v>44469</v>
      </c>
      <c r="O20" s="18">
        <v>3283.7280000000001</v>
      </c>
      <c r="P20" s="18"/>
      <c r="Q20" s="18"/>
      <c r="R20" s="18"/>
      <c r="S20" s="18">
        <v>164.18639999999999</v>
      </c>
      <c r="T20" s="18"/>
      <c r="U20" s="18">
        <v>1149.3047999999997</v>
      </c>
      <c r="V20" s="18">
        <v>1149.3047999999997</v>
      </c>
      <c r="W20" s="18">
        <v>820.93200000000002</v>
      </c>
      <c r="X20" s="19" t="s">
        <v>100</v>
      </c>
      <c r="Y20" s="19" t="s">
        <v>83</v>
      </c>
      <c r="Z20" s="16" t="s">
        <v>188</v>
      </c>
      <c r="AA20" s="16" t="s">
        <v>189</v>
      </c>
    </row>
    <row r="21" spans="2:27" ht="14.1" customHeight="1" x14ac:dyDescent="0.25">
      <c r="B21" s="15" t="s">
        <v>17</v>
      </c>
      <c r="C21" s="16" t="s">
        <v>45</v>
      </c>
      <c r="D21" s="16" t="s">
        <v>878</v>
      </c>
      <c r="E21" s="16" t="s">
        <v>898</v>
      </c>
      <c r="F21" s="16" t="s">
        <v>899</v>
      </c>
      <c r="G21" s="16" t="s">
        <v>900</v>
      </c>
      <c r="H21" s="16" t="s">
        <v>162</v>
      </c>
      <c r="I21" s="16" t="s">
        <v>807</v>
      </c>
      <c r="J21" s="16" t="s">
        <v>88</v>
      </c>
      <c r="K21" s="16" t="s">
        <v>807</v>
      </c>
      <c r="L21" s="16" t="s">
        <v>99</v>
      </c>
      <c r="M21" s="17">
        <v>2015</v>
      </c>
      <c r="N21" s="17">
        <v>2021</v>
      </c>
      <c r="O21" s="18">
        <v>262.625</v>
      </c>
      <c r="P21" s="18">
        <v>17.125</v>
      </c>
      <c r="Q21" s="18">
        <v>4.375</v>
      </c>
      <c r="R21" s="18">
        <v>5.25</v>
      </c>
      <c r="S21" s="18">
        <v>4.75</v>
      </c>
      <c r="T21" s="18"/>
      <c r="U21" s="18">
        <v>1.25</v>
      </c>
      <c r="V21" s="18">
        <v>1.25</v>
      </c>
      <c r="W21" s="18">
        <v>0.375</v>
      </c>
      <c r="X21" s="19" t="s">
        <v>100</v>
      </c>
      <c r="Y21" s="19" t="s">
        <v>83</v>
      </c>
      <c r="Z21" s="16" t="s">
        <v>808</v>
      </c>
      <c r="AA21" s="16"/>
    </row>
    <row r="22" spans="2:27" ht="14.1" customHeight="1" x14ac:dyDescent="0.25">
      <c r="B22" s="15" t="s">
        <v>17</v>
      </c>
      <c r="C22" s="16" t="s">
        <v>45</v>
      </c>
      <c r="D22" s="16" t="s">
        <v>840</v>
      </c>
      <c r="E22" s="16" t="s">
        <v>804</v>
      </c>
      <c r="F22" s="16" t="s">
        <v>840</v>
      </c>
      <c r="G22" s="16" t="s">
        <v>841</v>
      </c>
      <c r="H22" s="16" t="s">
        <v>162</v>
      </c>
      <c r="I22" s="16" t="s">
        <v>87</v>
      </c>
      <c r="J22" s="16" t="s">
        <v>88</v>
      </c>
      <c r="K22" s="16" t="s">
        <v>87</v>
      </c>
      <c r="L22" s="16" t="s">
        <v>106</v>
      </c>
      <c r="M22" s="17" t="s">
        <v>90</v>
      </c>
      <c r="N22" s="17" t="s">
        <v>90</v>
      </c>
      <c r="O22" s="18">
        <v>165.83400000000003</v>
      </c>
      <c r="P22" s="18">
        <v>165.83400000000003</v>
      </c>
      <c r="Q22" s="18">
        <v>27.631229999999999</v>
      </c>
      <c r="R22" s="18">
        <v>27.631229999999999</v>
      </c>
      <c r="S22" s="18">
        <v>27.631229999999999</v>
      </c>
      <c r="T22" s="18"/>
      <c r="U22" s="18">
        <v>27.631229999999999</v>
      </c>
      <c r="V22" s="18">
        <v>27.631229999999999</v>
      </c>
      <c r="W22" s="18">
        <v>27.631229999999999</v>
      </c>
      <c r="X22" s="19" t="s">
        <v>100</v>
      </c>
      <c r="Y22" s="19" t="s">
        <v>83</v>
      </c>
      <c r="Z22" s="16" t="s">
        <v>808</v>
      </c>
      <c r="AA22" s="16"/>
    </row>
    <row r="23" spans="2:27" ht="14.1" customHeight="1" x14ac:dyDescent="0.25">
      <c r="B23" s="15" t="s">
        <v>29</v>
      </c>
      <c r="C23" s="16" t="s">
        <v>29</v>
      </c>
      <c r="D23" s="16" t="s">
        <v>421</v>
      </c>
      <c r="E23" s="16" t="s">
        <v>422</v>
      </c>
      <c r="F23" s="16" t="s">
        <v>432</v>
      </c>
      <c r="G23" s="16" t="s">
        <v>433</v>
      </c>
      <c r="H23" s="16" t="s">
        <v>162</v>
      </c>
      <c r="I23" s="16" t="s">
        <v>425</v>
      </c>
      <c r="J23" s="16" t="s">
        <v>88</v>
      </c>
      <c r="K23" s="16" t="s">
        <v>425</v>
      </c>
      <c r="L23" s="16" t="s">
        <v>434</v>
      </c>
      <c r="M23" s="17" t="s">
        <v>175</v>
      </c>
      <c r="N23" s="17" t="s">
        <v>115</v>
      </c>
      <c r="O23" s="18">
        <v>85.487999999999985</v>
      </c>
      <c r="P23" s="18">
        <v>85.487999999999985</v>
      </c>
      <c r="Q23" s="18">
        <v>9.2690000000000001</v>
      </c>
      <c r="R23" s="18">
        <v>3.3800000000000003</v>
      </c>
      <c r="S23" s="18">
        <v>7.54</v>
      </c>
      <c r="T23" s="18"/>
      <c r="U23" s="18">
        <v>7.6700000000000008</v>
      </c>
      <c r="V23" s="18">
        <v>7.8000000000000007</v>
      </c>
      <c r="W23" s="18"/>
      <c r="X23" s="19" t="s">
        <v>100</v>
      </c>
      <c r="Y23" s="19" t="s">
        <v>83</v>
      </c>
      <c r="Z23" s="16" t="s">
        <v>426</v>
      </c>
      <c r="AA23" s="16" t="s">
        <v>427</v>
      </c>
    </row>
    <row r="24" spans="2:27" ht="14.1" customHeight="1" x14ac:dyDescent="0.25">
      <c r="B24" s="15" t="s">
        <v>17</v>
      </c>
      <c r="C24" s="16" t="s">
        <v>45</v>
      </c>
      <c r="D24" s="16" t="s">
        <v>842</v>
      </c>
      <c r="E24" s="16" t="s">
        <v>804</v>
      </c>
      <c r="F24" s="16" t="s">
        <v>859</v>
      </c>
      <c r="G24" s="16" t="s">
        <v>860</v>
      </c>
      <c r="H24" s="16" t="s">
        <v>162</v>
      </c>
      <c r="I24" s="16" t="s">
        <v>87</v>
      </c>
      <c r="J24" s="16" t="s">
        <v>88</v>
      </c>
      <c r="K24" s="16" t="s">
        <v>87</v>
      </c>
      <c r="L24" s="16" t="s">
        <v>90</v>
      </c>
      <c r="M24" s="17">
        <v>2015</v>
      </c>
      <c r="N24" s="17">
        <v>2020</v>
      </c>
      <c r="O24" s="18">
        <v>192.14100000000002</v>
      </c>
      <c r="P24" s="18">
        <v>192.14100000000002</v>
      </c>
      <c r="Q24" s="18">
        <v>16.317</v>
      </c>
      <c r="R24" s="18">
        <v>32.523000000000003</v>
      </c>
      <c r="S24" s="18">
        <v>54.722999999999999</v>
      </c>
      <c r="T24" s="18"/>
      <c r="U24" s="18">
        <v>53.613</v>
      </c>
      <c r="V24" s="18">
        <v>33.300000000000004</v>
      </c>
      <c r="W24" s="18">
        <v>1.665</v>
      </c>
      <c r="X24" s="19" t="s">
        <v>100</v>
      </c>
      <c r="Y24" s="19" t="s">
        <v>83</v>
      </c>
      <c r="Z24" s="16" t="s">
        <v>808</v>
      </c>
      <c r="AA24" s="16"/>
    </row>
    <row r="25" spans="2:27" ht="14.1" customHeight="1" x14ac:dyDescent="0.25">
      <c r="B25" s="15" t="s">
        <v>17</v>
      </c>
      <c r="C25" s="16" t="s">
        <v>45</v>
      </c>
      <c r="D25" s="16" t="s">
        <v>878</v>
      </c>
      <c r="E25" s="16" t="s">
        <v>904</v>
      </c>
      <c r="F25" s="16" t="s">
        <v>907</v>
      </c>
      <c r="G25" s="16" t="s">
        <v>908</v>
      </c>
      <c r="H25" s="16" t="s">
        <v>162</v>
      </c>
      <c r="I25" s="16" t="s">
        <v>807</v>
      </c>
      <c r="J25" s="16" t="s">
        <v>88</v>
      </c>
      <c r="K25" s="16" t="s">
        <v>807</v>
      </c>
      <c r="L25" s="16" t="s">
        <v>106</v>
      </c>
      <c r="M25" s="17" t="s">
        <v>90</v>
      </c>
      <c r="N25" s="17" t="s">
        <v>90</v>
      </c>
      <c r="O25" s="18">
        <v>347.62020000000007</v>
      </c>
      <c r="P25" s="18">
        <v>196.65000000000003</v>
      </c>
      <c r="Q25" s="18">
        <v>29.526000000000003</v>
      </c>
      <c r="R25" s="18">
        <v>44.802</v>
      </c>
      <c r="S25" s="18">
        <v>30.894000000000005</v>
      </c>
      <c r="T25" s="18"/>
      <c r="U25" s="18">
        <v>17.442000000000004</v>
      </c>
      <c r="V25" s="18">
        <v>3.4200000000000004</v>
      </c>
      <c r="W25" s="18">
        <v>3.4200000000000004</v>
      </c>
      <c r="X25" s="19" t="s">
        <v>100</v>
      </c>
      <c r="Y25" s="19" t="s">
        <v>83</v>
      </c>
      <c r="Z25" s="16" t="s">
        <v>808</v>
      </c>
      <c r="AA25" s="16"/>
    </row>
    <row r="26" spans="2:27" ht="14.1" customHeight="1" x14ac:dyDescent="0.25">
      <c r="B26" s="15" t="s">
        <v>17</v>
      </c>
      <c r="C26" s="16" t="s">
        <v>48</v>
      </c>
      <c r="D26" s="16" t="s">
        <v>1273</v>
      </c>
      <c r="E26" s="16" t="s">
        <v>1132</v>
      </c>
      <c r="F26" s="16" t="s">
        <v>1281</v>
      </c>
      <c r="G26" s="16" t="s">
        <v>1282</v>
      </c>
      <c r="H26" s="16" t="s">
        <v>162</v>
      </c>
      <c r="I26" s="16" t="s">
        <v>87</v>
      </c>
      <c r="J26" s="16" t="s">
        <v>88</v>
      </c>
      <c r="K26" s="16" t="s">
        <v>87</v>
      </c>
      <c r="L26" s="16" t="s">
        <v>99</v>
      </c>
      <c r="M26" s="20">
        <v>42824</v>
      </c>
      <c r="N26" s="17" t="s">
        <v>132</v>
      </c>
      <c r="O26" s="18">
        <v>39.259925600000003</v>
      </c>
      <c r="P26" s="18">
        <v>39.259925600000003</v>
      </c>
      <c r="Q26" s="18">
        <v>0.78400000000000003</v>
      </c>
      <c r="R26" s="18">
        <v>2.7440000000000007</v>
      </c>
      <c r="S26" s="18">
        <v>3.3600000000000003</v>
      </c>
      <c r="T26" s="18"/>
      <c r="U26" s="18">
        <v>3.9200000000000004</v>
      </c>
      <c r="V26" s="18">
        <v>28.000000000000004</v>
      </c>
      <c r="W26" s="18"/>
      <c r="X26" s="19" t="s">
        <v>100</v>
      </c>
      <c r="Y26" s="19" t="s">
        <v>83</v>
      </c>
      <c r="Z26" s="16" t="s">
        <v>1142</v>
      </c>
      <c r="AA26" s="16"/>
    </row>
    <row r="27" spans="2:27" ht="14.1" customHeight="1" x14ac:dyDescent="0.25">
      <c r="B27" s="15" t="s">
        <v>17</v>
      </c>
      <c r="C27" s="16" t="s">
        <v>48</v>
      </c>
      <c r="D27" s="16" t="s">
        <v>1273</v>
      </c>
      <c r="E27" s="16" t="s">
        <v>1132</v>
      </c>
      <c r="F27" s="16" t="s">
        <v>1283</v>
      </c>
      <c r="G27" s="16" t="s">
        <v>1284</v>
      </c>
      <c r="H27" s="16" t="s">
        <v>162</v>
      </c>
      <c r="I27" s="16" t="s">
        <v>87</v>
      </c>
      <c r="J27" s="16" t="s">
        <v>88</v>
      </c>
      <c r="K27" s="16" t="s">
        <v>87</v>
      </c>
      <c r="L27" s="16" t="s">
        <v>99</v>
      </c>
      <c r="M27" s="20">
        <v>42310</v>
      </c>
      <c r="N27" s="17" t="s">
        <v>146</v>
      </c>
      <c r="O27" s="18">
        <v>598.51701693765312</v>
      </c>
      <c r="P27" s="18">
        <v>598.51701693765312</v>
      </c>
      <c r="Q27" s="18">
        <v>112.12204109950471</v>
      </c>
      <c r="R27" s="18">
        <v>9.0074405163920659</v>
      </c>
      <c r="S27" s="18">
        <v>112.94351146069954</v>
      </c>
      <c r="T27" s="18"/>
      <c r="U27" s="18">
        <v>133.22099999999998</v>
      </c>
      <c r="V27" s="18">
        <v>133.22099999999998</v>
      </c>
      <c r="W27" s="18">
        <v>26.611436829999999</v>
      </c>
      <c r="X27" s="19" t="s">
        <v>100</v>
      </c>
      <c r="Y27" s="19" t="s">
        <v>83</v>
      </c>
      <c r="Z27" s="16" t="s">
        <v>1142</v>
      </c>
      <c r="AA27" s="16"/>
    </row>
    <row r="28" spans="2:27" ht="14.1" customHeight="1" x14ac:dyDescent="0.25">
      <c r="B28" s="15" t="s">
        <v>17</v>
      </c>
      <c r="C28" s="16" t="s">
        <v>48</v>
      </c>
      <c r="D28" s="16" t="s">
        <v>1273</v>
      </c>
      <c r="E28" s="16" t="s">
        <v>1132</v>
      </c>
      <c r="F28" s="16" t="s">
        <v>1285</v>
      </c>
      <c r="G28" s="16" t="s">
        <v>1286</v>
      </c>
      <c r="H28" s="16" t="s">
        <v>162</v>
      </c>
      <c r="I28" s="16" t="s">
        <v>87</v>
      </c>
      <c r="J28" s="16" t="s">
        <v>88</v>
      </c>
      <c r="K28" s="16" t="s">
        <v>87</v>
      </c>
      <c r="L28" s="16" t="s">
        <v>99</v>
      </c>
      <c r="M28" s="20">
        <v>42824</v>
      </c>
      <c r="N28" s="20" t="s">
        <v>132</v>
      </c>
      <c r="O28" s="18">
        <v>106.2998648610686</v>
      </c>
      <c r="P28" s="18">
        <v>106.2998648610686</v>
      </c>
      <c r="Q28" s="18">
        <v>12.378907232081183</v>
      </c>
      <c r="R28" s="18">
        <v>92.947394471618367</v>
      </c>
      <c r="S28" s="18"/>
      <c r="T28" s="18"/>
      <c r="U28" s="18"/>
      <c r="V28" s="18"/>
      <c r="W28" s="18"/>
      <c r="X28" s="19" t="s">
        <v>100</v>
      </c>
      <c r="Y28" s="19" t="s">
        <v>83</v>
      </c>
      <c r="Z28" s="16" t="s">
        <v>1142</v>
      </c>
      <c r="AA28" s="16"/>
    </row>
    <row r="29" spans="2:27" ht="14.1" customHeight="1" x14ac:dyDescent="0.25">
      <c r="B29" s="15" t="s">
        <v>9</v>
      </c>
      <c r="C29" s="16" t="s">
        <v>28</v>
      </c>
      <c r="D29" s="16" t="s">
        <v>313</v>
      </c>
      <c r="E29" s="16" t="s">
        <v>314</v>
      </c>
      <c r="F29" s="16" t="s">
        <v>409</v>
      </c>
      <c r="G29" s="16" t="s">
        <v>407</v>
      </c>
      <c r="H29" s="16" t="s">
        <v>162</v>
      </c>
      <c r="I29" s="16" t="s">
        <v>87</v>
      </c>
      <c r="J29" s="16" t="s">
        <v>88</v>
      </c>
      <c r="K29" s="16" t="s">
        <v>87</v>
      </c>
      <c r="L29" s="16" t="s">
        <v>106</v>
      </c>
      <c r="M29" s="17" t="s">
        <v>92</v>
      </c>
      <c r="N29" s="17" t="s">
        <v>410</v>
      </c>
      <c r="O29" s="18">
        <v>20.738900000000001</v>
      </c>
      <c r="P29" s="18">
        <v>20.738900000000001</v>
      </c>
      <c r="Q29" s="18">
        <v>0.97889999999999999</v>
      </c>
      <c r="R29" s="18"/>
      <c r="S29" s="18"/>
      <c r="T29" s="18"/>
      <c r="U29" s="18"/>
      <c r="V29" s="18">
        <v>4.55</v>
      </c>
      <c r="W29" s="18">
        <v>15.209999999999999</v>
      </c>
      <c r="X29" s="19" t="s">
        <v>100</v>
      </c>
      <c r="Y29" s="19" t="s">
        <v>83</v>
      </c>
      <c r="Z29" s="16" t="s">
        <v>318</v>
      </c>
      <c r="AA29" s="16" t="s">
        <v>319</v>
      </c>
    </row>
    <row r="30" spans="2:27" ht="14.1" customHeight="1" x14ac:dyDescent="0.25">
      <c r="B30" s="15" t="s">
        <v>17</v>
      </c>
      <c r="C30" s="16" t="s">
        <v>45</v>
      </c>
      <c r="D30" s="16" t="s">
        <v>969</v>
      </c>
      <c r="E30" s="16" t="s">
        <v>804</v>
      </c>
      <c r="F30" s="16" t="s">
        <v>972</v>
      </c>
      <c r="G30" s="16" t="s">
        <v>971</v>
      </c>
      <c r="H30" s="16" t="s">
        <v>162</v>
      </c>
      <c r="I30" s="16" t="s">
        <v>87</v>
      </c>
      <c r="J30" s="16" t="s">
        <v>88</v>
      </c>
      <c r="K30" s="16" t="s">
        <v>87</v>
      </c>
      <c r="L30" s="16" t="s">
        <v>106</v>
      </c>
      <c r="M30" s="17">
        <v>2018</v>
      </c>
      <c r="N30" s="17">
        <v>2020</v>
      </c>
      <c r="O30" s="18">
        <v>36.408000000000001</v>
      </c>
      <c r="P30" s="18">
        <v>36.408000000000001</v>
      </c>
      <c r="Q30" s="18"/>
      <c r="R30" s="18"/>
      <c r="S30" s="18"/>
      <c r="T30" s="18"/>
      <c r="U30" s="18">
        <v>14.5632</v>
      </c>
      <c r="V30" s="18">
        <v>21.844799999999999</v>
      </c>
      <c r="W30" s="18"/>
      <c r="X30" s="19" t="s">
        <v>100</v>
      </c>
      <c r="Y30" s="19" t="s">
        <v>83</v>
      </c>
      <c r="Z30" s="16" t="s">
        <v>808</v>
      </c>
      <c r="AA30" s="16"/>
    </row>
    <row r="31" spans="2:27" ht="14.1" customHeight="1" x14ac:dyDescent="0.25">
      <c r="B31" s="15" t="s">
        <v>18</v>
      </c>
      <c r="C31" s="16" t="s">
        <v>51</v>
      </c>
      <c r="D31" s="16" t="s">
        <v>1385</v>
      </c>
      <c r="E31" s="16" t="s">
        <v>1403</v>
      </c>
      <c r="F31" s="16" t="s">
        <v>1403</v>
      </c>
      <c r="G31" s="16" t="s">
        <v>1404</v>
      </c>
      <c r="H31" s="16" t="s">
        <v>162</v>
      </c>
      <c r="I31" s="16" t="s">
        <v>98</v>
      </c>
      <c r="J31" s="16" t="s">
        <v>404</v>
      </c>
      <c r="K31" s="16" t="s">
        <v>98</v>
      </c>
      <c r="L31" s="16" t="s">
        <v>246</v>
      </c>
      <c r="M31" s="17">
        <v>2019</v>
      </c>
      <c r="N31" s="17">
        <v>2022</v>
      </c>
      <c r="O31" s="18" t="s">
        <v>405</v>
      </c>
      <c r="P31" s="18"/>
      <c r="Q31" s="18"/>
      <c r="R31" s="18"/>
      <c r="S31" s="18"/>
      <c r="T31" s="18"/>
      <c r="U31" s="18"/>
      <c r="V31" s="18"/>
      <c r="W31" s="18"/>
      <c r="X31" s="19" t="s">
        <v>100</v>
      </c>
      <c r="Y31" s="19" t="s">
        <v>83</v>
      </c>
      <c r="Z31" s="19" t="s">
        <v>1393</v>
      </c>
      <c r="AA31" s="16"/>
    </row>
    <row r="32" spans="2:27" ht="14.1" customHeight="1" x14ac:dyDescent="0.25">
      <c r="B32" s="15" t="s">
        <v>15</v>
      </c>
      <c r="C32" s="16" t="s">
        <v>40</v>
      </c>
      <c r="D32" s="16" t="s">
        <v>686</v>
      </c>
      <c r="E32" s="16" t="s">
        <v>686</v>
      </c>
      <c r="F32" s="16" t="s">
        <v>686</v>
      </c>
      <c r="G32" s="16" t="s">
        <v>90</v>
      </c>
      <c r="H32" s="16" t="s">
        <v>162</v>
      </c>
      <c r="I32" s="16" t="s">
        <v>87</v>
      </c>
      <c r="J32" s="16" t="s">
        <v>88</v>
      </c>
      <c r="K32" s="16" t="s">
        <v>87</v>
      </c>
      <c r="L32" s="16" t="s">
        <v>90</v>
      </c>
      <c r="M32" s="17" t="s">
        <v>90</v>
      </c>
      <c r="N32" s="17" t="s">
        <v>90</v>
      </c>
      <c r="O32" s="18">
        <v>18.928000000000001</v>
      </c>
      <c r="P32" s="18"/>
      <c r="Q32" s="18">
        <v>14.000000000000002</v>
      </c>
      <c r="R32" s="18">
        <v>4.9280000000000008</v>
      </c>
      <c r="S32" s="18"/>
      <c r="T32" s="18"/>
      <c r="U32" s="18"/>
      <c r="V32" s="18"/>
      <c r="W32" s="18"/>
      <c r="X32" s="19" t="s">
        <v>100</v>
      </c>
      <c r="Y32" s="19" t="s">
        <v>83</v>
      </c>
      <c r="Z32" s="16"/>
      <c r="AA32" s="16"/>
    </row>
    <row r="33" spans="2:27" ht="14.1" customHeight="1" x14ac:dyDescent="0.25">
      <c r="B33" s="15" t="s">
        <v>17</v>
      </c>
      <c r="C33" s="16" t="s">
        <v>45</v>
      </c>
      <c r="D33" s="16" t="s">
        <v>878</v>
      </c>
      <c r="E33" s="16" t="s">
        <v>940</v>
      </c>
      <c r="F33" s="16" t="s">
        <v>941</v>
      </c>
      <c r="G33" s="16" t="s">
        <v>942</v>
      </c>
      <c r="H33" s="16" t="s">
        <v>162</v>
      </c>
      <c r="I33" s="16" t="s">
        <v>807</v>
      </c>
      <c r="J33" s="16" t="s">
        <v>88</v>
      </c>
      <c r="K33" s="16" t="s">
        <v>807</v>
      </c>
      <c r="L33" s="16" t="s">
        <v>128</v>
      </c>
      <c r="M33" s="17">
        <v>2015</v>
      </c>
      <c r="N33" s="17">
        <v>2020</v>
      </c>
      <c r="O33" s="18">
        <v>206.88300000000001</v>
      </c>
      <c r="P33" s="18">
        <v>13.081000000000001</v>
      </c>
      <c r="Q33" s="18">
        <v>3.81</v>
      </c>
      <c r="R33" s="18">
        <v>5.7149999999999999</v>
      </c>
      <c r="S33" s="18">
        <v>3.5559999999999996</v>
      </c>
      <c r="T33" s="18"/>
      <c r="U33" s="18"/>
      <c r="V33" s="18"/>
      <c r="W33" s="18"/>
      <c r="X33" s="19" t="s">
        <v>100</v>
      </c>
      <c r="Y33" s="19" t="s">
        <v>83</v>
      </c>
      <c r="Z33" s="16" t="s">
        <v>808</v>
      </c>
      <c r="AA33" s="16"/>
    </row>
    <row r="34" spans="2:27" ht="14.1" customHeight="1" x14ac:dyDescent="0.25">
      <c r="B34" s="15" t="s">
        <v>15</v>
      </c>
      <c r="C34" s="16" t="s">
        <v>40</v>
      </c>
      <c r="D34" s="16" t="s">
        <v>688</v>
      </c>
      <c r="E34" s="16" t="s">
        <v>688</v>
      </c>
      <c r="F34" s="16" t="s">
        <v>688</v>
      </c>
      <c r="G34" s="16" t="s">
        <v>90</v>
      </c>
      <c r="H34" s="16" t="s">
        <v>162</v>
      </c>
      <c r="I34" s="16" t="s">
        <v>87</v>
      </c>
      <c r="J34" s="16" t="s">
        <v>88</v>
      </c>
      <c r="K34" s="16" t="s">
        <v>87</v>
      </c>
      <c r="L34" s="16" t="s">
        <v>90</v>
      </c>
      <c r="M34" s="17" t="s">
        <v>90</v>
      </c>
      <c r="N34" s="17" t="s">
        <v>90</v>
      </c>
      <c r="O34" s="18">
        <v>3.2160000000000002</v>
      </c>
      <c r="P34" s="18"/>
      <c r="Q34" s="18">
        <v>1.056</v>
      </c>
      <c r="R34" s="18">
        <v>2.16</v>
      </c>
      <c r="S34" s="18"/>
      <c r="T34" s="18"/>
      <c r="U34" s="18"/>
      <c r="V34" s="18"/>
      <c r="W34" s="18"/>
      <c r="X34" s="19" t="s">
        <v>100</v>
      </c>
      <c r="Y34" s="19" t="s">
        <v>83</v>
      </c>
      <c r="Z34" s="16"/>
      <c r="AA34" s="16"/>
    </row>
    <row r="35" spans="2:27" ht="14.1" customHeight="1" x14ac:dyDescent="0.25">
      <c r="B35" s="15" t="s">
        <v>9</v>
      </c>
      <c r="C35" s="16" t="s">
        <v>24</v>
      </c>
      <c r="D35" s="16" t="s">
        <v>247</v>
      </c>
      <c r="E35" s="16" t="s">
        <v>269</v>
      </c>
      <c r="F35" s="16" t="s">
        <v>270</v>
      </c>
      <c r="G35" s="16" t="s">
        <v>270</v>
      </c>
      <c r="H35" s="16" t="s">
        <v>162</v>
      </c>
      <c r="I35" s="16" t="s">
        <v>98</v>
      </c>
      <c r="J35" s="16" t="s">
        <v>88</v>
      </c>
      <c r="K35" s="16" t="s">
        <v>98</v>
      </c>
      <c r="L35" s="16" t="s">
        <v>201</v>
      </c>
      <c r="M35" s="17">
        <v>2018</v>
      </c>
      <c r="N35" s="20">
        <v>44651</v>
      </c>
      <c r="O35" s="18">
        <v>2853.4812704973615</v>
      </c>
      <c r="P35" s="18"/>
      <c r="Q35" s="18"/>
      <c r="R35" s="18">
        <v>142.67406352486807</v>
      </c>
      <c r="S35" s="18">
        <v>856.04438114920856</v>
      </c>
      <c r="T35" s="18"/>
      <c r="U35" s="18">
        <v>1141.3925081989446</v>
      </c>
      <c r="V35" s="18">
        <v>570.6962540994723</v>
      </c>
      <c r="W35" s="18">
        <v>142.67406352486807</v>
      </c>
      <c r="X35" s="19" t="s">
        <v>100</v>
      </c>
      <c r="Y35" s="19" t="s">
        <v>83</v>
      </c>
      <c r="Z35" s="16" t="s">
        <v>188</v>
      </c>
      <c r="AA35" s="16" t="s">
        <v>189</v>
      </c>
    </row>
    <row r="36" spans="2:27" ht="14.1" customHeight="1" x14ac:dyDescent="0.25">
      <c r="B36" s="15" t="s">
        <v>14</v>
      </c>
      <c r="C36" s="16" t="s">
        <v>39</v>
      </c>
      <c r="D36" s="16" t="s">
        <v>656</v>
      </c>
      <c r="E36" s="16" t="s">
        <v>657</v>
      </c>
      <c r="F36" s="16" t="s">
        <v>90</v>
      </c>
      <c r="G36" s="16" t="s">
        <v>601</v>
      </c>
      <c r="H36" s="16" t="s">
        <v>162</v>
      </c>
      <c r="I36" s="16" t="s">
        <v>87</v>
      </c>
      <c r="J36" s="16" t="s">
        <v>88</v>
      </c>
      <c r="K36" s="16" t="s">
        <v>87</v>
      </c>
      <c r="L36" s="16" t="s">
        <v>90</v>
      </c>
      <c r="M36" s="17" t="s">
        <v>602</v>
      </c>
      <c r="N36" s="17" t="s">
        <v>160</v>
      </c>
      <c r="O36" s="18">
        <v>29.319220000000001</v>
      </c>
      <c r="P36" s="18">
        <v>29.319220000000001</v>
      </c>
      <c r="Q36" s="18">
        <v>0.23799999999999999</v>
      </c>
      <c r="R36" s="18">
        <v>2.38</v>
      </c>
      <c r="S36" s="18"/>
      <c r="T36" s="18"/>
      <c r="U36" s="18"/>
      <c r="V36" s="18">
        <v>13.32086</v>
      </c>
      <c r="W36" s="18">
        <v>13.32086</v>
      </c>
      <c r="X36" s="19" t="s">
        <v>100</v>
      </c>
      <c r="Y36" s="19" t="s">
        <v>83</v>
      </c>
      <c r="Z36" s="16" t="s">
        <v>603</v>
      </c>
      <c r="AA36" s="16" t="s">
        <v>604</v>
      </c>
    </row>
    <row r="37" spans="2:27" ht="14.1" customHeight="1" x14ac:dyDescent="0.25">
      <c r="B37" s="15" t="s">
        <v>18</v>
      </c>
      <c r="C37" s="16" t="s">
        <v>51</v>
      </c>
      <c r="D37" s="16" t="s">
        <v>1385</v>
      </c>
      <c r="E37" s="16" t="s">
        <v>1408</v>
      </c>
      <c r="F37" s="16" t="s">
        <v>1408</v>
      </c>
      <c r="G37" s="16" t="s">
        <v>1409</v>
      </c>
      <c r="H37" s="16" t="s">
        <v>162</v>
      </c>
      <c r="I37" s="16" t="s">
        <v>98</v>
      </c>
      <c r="J37" s="16" t="s">
        <v>404</v>
      </c>
      <c r="K37" s="16" t="s">
        <v>98</v>
      </c>
      <c r="L37" s="16" t="s">
        <v>246</v>
      </c>
      <c r="M37" s="17">
        <v>2019</v>
      </c>
      <c r="N37" s="17">
        <v>2022</v>
      </c>
      <c r="O37" s="18" t="s">
        <v>405</v>
      </c>
      <c r="P37" s="18"/>
      <c r="Q37" s="18"/>
      <c r="R37" s="18"/>
      <c r="S37" s="18"/>
      <c r="T37" s="18"/>
      <c r="U37" s="18"/>
      <c r="V37" s="18"/>
      <c r="W37" s="18"/>
      <c r="X37" s="19" t="s">
        <v>100</v>
      </c>
      <c r="Y37" s="19" t="s">
        <v>83</v>
      </c>
      <c r="Z37" s="19" t="s">
        <v>1393</v>
      </c>
      <c r="AA37" s="16"/>
    </row>
    <row r="38" spans="2:27" ht="14.1" customHeight="1" x14ac:dyDescent="0.25">
      <c r="B38" s="15" t="s">
        <v>17</v>
      </c>
      <c r="C38" s="16" t="s">
        <v>48</v>
      </c>
      <c r="D38" s="16" t="s">
        <v>1169</v>
      </c>
      <c r="E38" s="16" t="s">
        <v>1132</v>
      </c>
      <c r="F38" s="16" t="s">
        <v>1183</v>
      </c>
      <c r="G38" s="16" t="s">
        <v>1184</v>
      </c>
      <c r="H38" s="16" t="s">
        <v>166</v>
      </c>
      <c r="I38" s="16" t="s">
        <v>87</v>
      </c>
      <c r="J38" s="16" t="s">
        <v>88</v>
      </c>
      <c r="K38" s="16" t="s">
        <v>87</v>
      </c>
      <c r="L38" s="16" t="s">
        <v>246</v>
      </c>
      <c r="M38" s="17" t="s">
        <v>109</v>
      </c>
      <c r="N38" s="17" t="s">
        <v>405</v>
      </c>
      <c r="O38" s="18" t="s">
        <v>1185</v>
      </c>
      <c r="P38" s="18" t="s">
        <v>1185</v>
      </c>
      <c r="Q38" s="18"/>
      <c r="R38" s="18"/>
      <c r="S38" s="18"/>
      <c r="T38" s="18"/>
      <c r="U38" s="18"/>
      <c r="V38" s="18"/>
      <c r="W38" s="18"/>
      <c r="X38" s="19" t="s">
        <v>100</v>
      </c>
      <c r="Y38" s="19" t="s">
        <v>83</v>
      </c>
      <c r="Z38" s="16" t="s">
        <v>1134</v>
      </c>
      <c r="AA38" s="16"/>
    </row>
    <row r="39" spans="2:27" ht="14.1" customHeight="1" x14ac:dyDescent="0.25">
      <c r="B39" s="15" t="s">
        <v>17</v>
      </c>
      <c r="C39" s="16" t="s">
        <v>45</v>
      </c>
      <c r="D39" s="16" t="s">
        <v>878</v>
      </c>
      <c r="E39" s="16" t="s">
        <v>879</v>
      </c>
      <c r="F39" s="16" t="s">
        <v>880</v>
      </c>
      <c r="G39" s="16" t="s">
        <v>881</v>
      </c>
      <c r="H39" s="16" t="s">
        <v>166</v>
      </c>
      <c r="I39" s="16" t="s">
        <v>807</v>
      </c>
      <c r="J39" s="16" t="s">
        <v>88</v>
      </c>
      <c r="K39" s="16" t="s">
        <v>807</v>
      </c>
      <c r="L39" s="16" t="s">
        <v>246</v>
      </c>
      <c r="M39" s="17">
        <v>2019</v>
      </c>
      <c r="N39" s="17">
        <v>2022</v>
      </c>
      <c r="O39" s="18">
        <v>49.206000000000003</v>
      </c>
      <c r="P39" s="18">
        <v>48.733999999999995</v>
      </c>
      <c r="Q39" s="18">
        <v>2.36</v>
      </c>
      <c r="R39" s="18">
        <v>2.8319999999999999</v>
      </c>
      <c r="S39" s="18">
        <v>2.4779999999999998</v>
      </c>
      <c r="T39" s="18"/>
      <c r="U39" s="18">
        <v>9.6759999999999984</v>
      </c>
      <c r="V39" s="18">
        <v>27.729999999999997</v>
      </c>
      <c r="W39" s="18">
        <v>4.0119999999999996</v>
      </c>
      <c r="X39" s="19" t="s">
        <v>100</v>
      </c>
      <c r="Y39" s="19" t="s">
        <v>83</v>
      </c>
      <c r="Z39" s="16" t="s">
        <v>808</v>
      </c>
      <c r="AA39" s="16"/>
    </row>
    <row r="40" spans="2:27" ht="14.1" customHeight="1" x14ac:dyDescent="0.25">
      <c r="B40" s="15" t="s">
        <v>17</v>
      </c>
      <c r="C40" s="16" t="s">
        <v>48</v>
      </c>
      <c r="D40" s="16" t="s">
        <v>1153</v>
      </c>
      <c r="E40" s="16" t="s">
        <v>1132</v>
      </c>
      <c r="F40" s="16" t="s">
        <v>1154</v>
      </c>
      <c r="G40" s="16" t="s">
        <v>1155</v>
      </c>
      <c r="H40" s="16" t="s">
        <v>166</v>
      </c>
      <c r="I40" s="16" t="s">
        <v>87</v>
      </c>
      <c r="J40" s="16" t="s">
        <v>88</v>
      </c>
      <c r="K40" s="16" t="s">
        <v>87</v>
      </c>
      <c r="L40" s="16" t="s">
        <v>246</v>
      </c>
      <c r="M40" s="17" t="s">
        <v>109</v>
      </c>
      <c r="N40" s="17" t="s">
        <v>405</v>
      </c>
      <c r="O40" s="18" t="s">
        <v>1156</v>
      </c>
      <c r="P40" s="18" t="s">
        <v>1156</v>
      </c>
      <c r="Q40" s="18"/>
      <c r="R40" s="18"/>
      <c r="S40" s="18"/>
      <c r="T40" s="18"/>
      <c r="U40" s="18"/>
      <c r="V40" s="18"/>
      <c r="W40" s="18"/>
      <c r="X40" s="19" t="s">
        <v>100</v>
      </c>
      <c r="Y40" s="19" t="s">
        <v>83</v>
      </c>
      <c r="Z40" s="16" t="s">
        <v>1134</v>
      </c>
      <c r="AA40" s="16"/>
    </row>
    <row r="41" spans="2:27" ht="14.1" customHeight="1" x14ac:dyDescent="0.25">
      <c r="B41" s="15" t="s">
        <v>17</v>
      </c>
      <c r="C41" s="16" t="s">
        <v>48</v>
      </c>
      <c r="D41" s="16" t="s">
        <v>1169</v>
      </c>
      <c r="E41" s="16" t="s">
        <v>1132</v>
      </c>
      <c r="F41" s="16" t="s">
        <v>1186</v>
      </c>
      <c r="G41" s="16" t="s">
        <v>1187</v>
      </c>
      <c r="H41" s="16" t="s">
        <v>166</v>
      </c>
      <c r="I41" s="16" t="s">
        <v>87</v>
      </c>
      <c r="J41" s="16" t="s">
        <v>88</v>
      </c>
      <c r="K41" s="16" t="s">
        <v>87</v>
      </c>
      <c r="L41" s="16" t="s">
        <v>246</v>
      </c>
      <c r="M41" s="17" t="s">
        <v>109</v>
      </c>
      <c r="N41" s="17" t="s">
        <v>405</v>
      </c>
      <c r="O41" s="18" t="s">
        <v>1188</v>
      </c>
      <c r="P41" s="18" t="s">
        <v>1188</v>
      </c>
      <c r="Q41" s="18"/>
      <c r="R41" s="18"/>
      <c r="S41" s="18"/>
      <c r="T41" s="18"/>
      <c r="U41" s="18"/>
      <c r="V41" s="18"/>
      <c r="W41" s="18"/>
      <c r="X41" s="19" t="s">
        <v>100</v>
      </c>
      <c r="Y41" s="19" t="s">
        <v>83</v>
      </c>
      <c r="Z41" s="16" t="s">
        <v>1134</v>
      </c>
      <c r="AA41" s="16"/>
    </row>
    <row r="42" spans="2:27" ht="14.1" customHeight="1" x14ac:dyDescent="0.25">
      <c r="B42" s="15" t="s">
        <v>17</v>
      </c>
      <c r="C42" s="16" t="s">
        <v>48</v>
      </c>
      <c r="D42" s="16" t="s">
        <v>1139</v>
      </c>
      <c r="E42" s="16" t="s">
        <v>1132</v>
      </c>
      <c r="F42" s="16" t="s">
        <v>1140</v>
      </c>
      <c r="G42" s="16" t="s">
        <v>1141</v>
      </c>
      <c r="H42" s="16" t="s">
        <v>166</v>
      </c>
      <c r="I42" s="16" t="s">
        <v>87</v>
      </c>
      <c r="J42" s="16" t="s">
        <v>88</v>
      </c>
      <c r="K42" s="16" t="s">
        <v>87</v>
      </c>
      <c r="L42" s="16" t="s">
        <v>99</v>
      </c>
      <c r="M42" s="20">
        <v>42596</v>
      </c>
      <c r="N42" s="17" t="s">
        <v>115</v>
      </c>
      <c r="O42" s="18">
        <v>1641.5163264982791</v>
      </c>
      <c r="P42" s="18">
        <v>1641.5163264982791</v>
      </c>
      <c r="Q42" s="18">
        <v>116.8812703899885</v>
      </c>
      <c r="R42" s="18">
        <v>452.65000000000003</v>
      </c>
      <c r="S42" s="18">
        <v>443.48810000000003</v>
      </c>
      <c r="T42" s="18"/>
      <c r="U42" s="18">
        <v>355.3</v>
      </c>
      <c r="V42" s="18">
        <v>206.59650000000002</v>
      </c>
      <c r="W42" s="18"/>
      <c r="X42" s="19" t="s">
        <v>100</v>
      </c>
      <c r="Y42" s="19" t="s">
        <v>83</v>
      </c>
      <c r="Z42" s="16" t="s">
        <v>1142</v>
      </c>
      <c r="AA42" s="16"/>
    </row>
    <row r="43" spans="2:27" ht="14.1" customHeight="1" x14ac:dyDescent="0.25">
      <c r="B43" s="15" t="s">
        <v>17</v>
      </c>
      <c r="C43" s="16" t="s">
        <v>48</v>
      </c>
      <c r="D43" s="16" t="s">
        <v>1273</v>
      </c>
      <c r="E43" s="16" t="s">
        <v>1132</v>
      </c>
      <c r="F43" s="16" t="s">
        <v>1276</v>
      </c>
      <c r="G43" s="16" t="s">
        <v>1277</v>
      </c>
      <c r="H43" s="16" t="s">
        <v>166</v>
      </c>
      <c r="I43" s="16" t="s">
        <v>87</v>
      </c>
      <c r="J43" s="16" t="s">
        <v>88</v>
      </c>
      <c r="K43" s="16" t="s">
        <v>87</v>
      </c>
      <c r="L43" s="16" t="s">
        <v>246</v>
      </c>
      <c r="M43" s="17" t="s">
        <v>109</v>
      </c>
      <c r="N43" s="17" t="s">
        <v>405</v>
      </c>
      <c r="O43" s="18" t="s">
        <v>1278</v>
      </c>
      <c r="P43" s="18" t="s">
        <v>1278</v>
      </c>
      <c r="Q43" s="18"/>
      <c r="R43" s="18"/>
      <c r="S43" s="18"/>
      <c r="T43" s="18"/>
      <c r="U43" s="18"/>
      <c r="V43" s="18"/>
      <c r="W43" s="18"/>
      <c r="X43" s="19" t="s">
        <v>100</v>
      </c>
      <c r="Y43" s="19" t="s">
        <v>83</v>
      </c>
      <c r="Z43" s="16" t="s">
        <v>1134</v>
      </c>
      <c r="AA43" s="16"/>
    </row>
    <row r="44" spans="2:27" ht="14.1" customHeight="1" x14ac:dyDescent="0.25">
      <c r="B44" s="15" t="s">
        <v>17</v>
      </c>
      <c r="C44" s="16" t="s">
        <v>48</v>
      </c>
      <c r="D44" s="16" t="s">
        <v>1149</v>
      </c>
      <c r="E44" s="16" t="s">
        <v>1132</v>
      </c>
      <c r="F44" s="16" t="s">
        <v>1150</v>
      </c>
      <c r="G44" s="16" t="s">
        <v>1151</v>
      </c>
      <c r="H44" s="16" t="s">
        <v>166</v>
      </c>
      <c r="I44" s="16" t="s">
        <v>87</v>
      </c>
      <c r="J44" s="16" t="s">
        <v>88</v>
      </c>
      <c r="K44" s="16" t="s">
        <v>87</v>
      </c>
      <c r="L44" s="16" t="s">
        <v>246</v>
      </c>
      <c r="M44" s="17" t="s">
        <v>109</v>
      </c>
      <c r="N44" s="17" t="s">
        <v>405</v>
      </c>
      <c r="O44" s="18" t="s">
        <v>1152</v>
      </c>
      <c r="P44" s="18" t="s">
        <v>1152</v>
      </c>
      <c r="Q44" s="18"/>
      <c r="R44" s="18"/>
      <c r="S44" s="18"/>
      <c r="T44" s="18"/>
      <c r="U44" s="18"/>
      <c r="V44" s="18"/>
      <c r="W44" s="18"/>
      <c r="X44" s="19" t="s">
        <v>100</v>
      </c>
      <c r="Y44" s="19" t="s">
        <v>83</v>
      </c>
      <c r="Z44" s="16" t="s">
        <v>1134</v>
      </c>
      <c r="AA44" s="16"/>
    </row>
    <row r="45" spans="2:27" ht="14.1" customHeight="1" x14ac:dyDescent="0.25">
      <c r="B45" s="15" t="s">
        <v>17</v>
      </c>
      <c r="C45" s="16" t="s">
        <v>48</v>
      </c>
      <c r="D45" s="16" t="s">
        <v>1169</v>
      </c>
      <c r="E45" s="16" t="s">
        <v>1132</v>
      </c>
      <c r="F45" s="16" t="s">
        <v>1215</v>
      </c>
      <c r="G45" s="16" t="s">
        <v>1216</v>
      </c>
      <c r="H45" s="16" t="s">
        <v>166</v>
      </c>
      <c r="I45" s="16" t="s">
        <v>87</v>
      </c>
      <c r="J45" s="16" t="s">
        <v>88</v>
      </c>
      <c r="K45" s="16" t="s">
        <v>87</v>
      </c>
      <c r="L45" s="16" t="s">
        <v>246</v>
      </c>
      <c r="M45" s="20" t="s">
        <v>109</v>
      </c>
      <c r="N45" s="20" t="s">
        <v>405</v>
      </c>
      <c r="O45" s="18" t="s">
        <v>1172</v>
      </c>
      <c r="P45" s="18" t="s">
        <v>1172</v>
      </c>
      <c r="Q45" s="18"/>
      <c r="R45" s="18"/>
      <c r="S45" s="18"/>
      <c r="T45" s="18"/>
      <c r="U45" s="18"/>
      <c r="V45" s="18"/>
      <c r="W45" s="18"/>
      <c r="X45" s="19" t="s">
        <v>100</v>
      </c>
      <c r="Y45" s="19" t="s">
        <v>83</v>
      </c>
      <c r="Z45" s="16" t="s">
        <v>1134</v>
      </c>
      <c r="AA45" s="16"/>
    </row>
    <row r="46" spans="2:27" ht="14.1" customHeight="1" x14ac:dyDescent="0.25">
      <c r="B46" s="15" t="s">
        <v>17</v>
      </c>
      <c r="C46" s="16" t="s">
        <v>48</v>
      </c>
      <c r="D46" s="16" t="s">
        <v>1169</v>
      </c>
      <c r="E46" s="16" t="s">
        <v>1132</v>
      </c>
      <c r="F46" s="16" t="s">
        <v>1217</v>
      </c>
      <c r="G46" s="16" t="s">
        <v>1218</v>
      </c>
      <c r="H46" s="16" t="s">
        <v>166</v>
      </c>
      <c r="I46" s="16" t="s">
        <v>87</v>
      </c>
      <c r="J46" s="16" t="s">
        <v>88</v>
      </c>
      <c r="K46" s="16" t="s">
        <v>87</v>
      </c>
      <c r="L46" s="16" t="s">
        <v>246</v>
      </c>
      <c r="M46" s="20" t="s">
        <v>109</v>
      </c>
      <c r="N46" s="17" t="s">
        <v>405</v>
      </c>
      <c r="O46" s="18" t="s">
        <v>1152</v>
      </c>
      <c r="P46" s="18" t="s">
        <v>1152</v>
      </c>
      <c r="Q46" s="18"/>
      <c r="R46" s="18"/>
      <c r="S46" s="18"/>
      <c r="T46" s="18"/>
      <c r="U46" s="18"/>
      <c r="V46" s="18"/>
      <c r="W46" s="18"/>
      <c r="X46" s="19" t="s">
        <v>100</v>
      </c>
      <c r="Y46" s="19" t="s">
        <v>83</v>
      </c>
      <c r="Z46" s="16" t="s">
        <v>1134</v>
      </c>
      <c r="AA46" s="16"/>
    </row>
    <row r="47" spans="2:27" ht="14.1" customHeight="1" x14ac:dyDescent="0.25">
      <c r="B47" s="15" t="s">
        <v>17</v>
      </c>
      <c r="C47" s="16" t="s">
        <v>48</v>
      </c>
      <c r="D47" s="16" t="s">
        <v>1169</v>
      </c>
      <c r="E47" s="16" t="s">
        <v>1132</v>
      </c>
      <c r="F47" s="16" t="s">
        <v>1219</v>
      </c>
      <c r="G47" s="16" t="s">
        <v>1220</v>
      </c>
      <c r="H47" s="16" t="s">
        <v>166</v>
      </c>
      <c r="I47" s="16" t="s">
        <v>87</v>
      </c>
      <c r="J47" s="16" t="s">
        <v>88</v>
      </c>
      <c r="K47" s="16" t="s">
        <v>87</v>
      </c>
      <c r="L47" s="16" t="s">
        <v>246</v>
      </c>
      <c r="M47" s="17" t="s">
        <v>109</v>
      </c>
      <c r="N47" s="17" t="s">
        <v>405</v>
      </c>
      <c r="O47" s="18" t="s">
        <v>1152</v>
      </c>
      <c r="P47" s="18" t="s">
        <v>1152</v>
      </c>
      <c r="Q47" s="18"/>
      <c r="R47" s="18"/>
      <c r="S47" s="18"/>
      <c r="T47" s="18"/>
      <c r="U47" s="18"/>
      <c r="V47" s="18"/>
      <c r="W47" s="18"/>
      <c r="X47" s="19" t="s">
        <v>100</v>
      </c>
      <c r="Y47" s="19" t="s">
        <v>83</v>
      </c>
      <c r="Z47" s="16" t="s">
        <v>1134</v>
      </c>
      <c r="AA47" s="16"/>
    </row>
    <row r="48" spans="2:27" ht="14.1" customHeight="1" x14ac:dyDescent="0.25">
      <c r="B48" s="15" t="s">
        <v>14</v>
      </c>
      <c r="C48" s="16" t="s">
        <v>39</v>
      </c>
      <c r="D48" s="16" t="s">
        <v>640</v>
      </c>
      <c r="E48" s="16" t="s">
        <v>629</v>
      </c>
      <c r="F48" s="16" t="s">
        <v>641</v>
      </c>
      <c r="G48" s="16" t="s">
        <v>601</v>
      </c>
      <c r="H48" s="16" t="s">
        <v>166</v>
      </c>
      <c r="I48" s="16" t="s">
        <v>87</v>
      </c>
      <c r="J48" s="16" t="s">
        <v>88</v>
      </c>
      <c r="K48" s="16" t="s">
        <v>87</v>
      </c>
      <c r="L48" s="16" t="s">
        <v>90</v>
      </c>
      <c r="M48" s="17" t="s">
        <v>602</v>
      </c>
      <c r="N48" s="17" t="s">
        <v>132</v>
      </c>
      <c r="O48" s="18">
        <v>47.88</v>
      </c>
      <c r="P48" s="18">
        <v>47.88</v>
      </c>
      <c r="Q48" s="18"/>
      <c r="R48" s="18">
        <v>13.680000000000001</v>
      </c>
      <c r="S48" s="18">
        <v>34.200000000000003</v>
      </c>
      <c r="T48" s="18"/>
      <c r="U48" s="18"/>
      <c r="V48" s="18"/>
      <c r="W48" s="18"/>
      <c r="X48" s="19" t="s">
        <v>100</v>
      </c>
      <c r="Y48" s="19" t="s">
        <v>83</v>
      </c>
      <c r="Z48" s="16" t="s">
        <v>603</v>
      </c>
      <c r="AA48" s="16" t="s">
        <v>604</v>
      </c>
    </row>
    <row r="49" spans="2:27" ht="14.1" customHeight="1" x14ac:dyDescent="0.25">
      <c r="B49" s="15" t="s">
        <v>17</v>
      </c>
      <c r="C49" s="16" t="s">
        <v>47</v>
      </c>
      <c r="D49" s="16" t="s">
        <v>1061</v>
      </c>
      <c r="E49" s="16" t="s">
        <v>1061</v>
      </c>
      <c r="F49" s="16" t="s">
        <v>1065</v>
      </c>
      <c r="G49" s="16" t="s">
        <v>1066</v>
      </c>
      <c r="H49" s="16" t="s">
        <v>166</v>
      </c>
      <c r="I49" s="16" t="s">
        <v>87</v>
      </c>
      <c r="J49" s="16" t="s">
        <v>404</v>
      </c>
      <c r="K49" s="16" t="s">
        <v>87</v>
      </c>
      <c r="L49" s="16" t="s">
        <v>106</v>
      </c>
      <c r="M49" s="17">
        <v>2016</v>
      </c>
      <c r="N49" s="17">
        <v>2019</v>
      </c>
      <c r="O49" s="18">
        <v>88.8</v>
      </c>
      <c r="P49" s="18">
        <v>88.8</v>
      </c>
      <c r="Q49" s="18">
        <v>24</v>
      </c>
      <c r="R49" s="18">
        <v>19.2</v>
      </c>
      <c r="S49" s="18">
        <v>22.8</v>
      </c>
      <c r="T49" s="18"/>
      <c r="U49" s="18"/>
      <c r="V49" s="18"/>
      <c r="W49" s="18"/>
      <c r="X49" s="19" t="s">
        <v>100</v>
      </c>
      <c r="Y49" s="19" t="s">
        <v>83</v>
      </c>
      <c r="Z49" s="16"/>
      <c r="AA49" s="16" t="s">
        <v>1064</v>
      </c>
    </row>
    <row r="50" spans="2:27" ht="14.1" customHeight="1" x14ac:dyDescent="0.25">
      <c r="B50" s="15" t="s">
        <v>18</v>
      </c>
      <c r="C50" s="16" t="s">
        <v>55</v>
      </c>
      <c r="D50" s="16" t="s">
        <v>1445</v>
      </c>
      <c r="E50" s="16" t="s">
        <v>1451</v>
      </c>
      <c r="F50" s="16" t="s">
        <v>1452</v>
      </c>
      <c r="G50" s="16" t="s">
        <v>1453</v>
      </c>
      <c r="H50" s="16" t="s">
        <v>166</v>
      </c>
      <c r="I50" s="16" t="s">
        <v>98</v>
      </c>
      <c r="J50" s="16" t="s">
        <v>404</v>
      </c>
      <c r="K50" s="16" t="s">
        <v>98</v>
      </c>
      <c r="L50" s="16" t="s">
        <v>106</v>
      </c>
      <c r="M50" s="17" t="s">
        <v>114</v>
      </c>
      <c r="N50" s="20" t="s">
        <v>109</v>
      </c>
      <c r="O50" s="18">
        <v>1442.4604052494112</v>
      </c>
      <c r="P50" s="18"/>
      <c r="Q50" s="18">
        <v>240.64271064559065</v>
      </c>
      <c r="R50" s="18">
        <v>332.60880795434821</v>
      </c>
      <c r="S50" s="18">
        <v>351.11232701301475</v>
      </c>
      <c r="T50" s="18"/>
      <c r="U50" s="18">
        <v>345.39169075235117</v>
      </c>
      <c r="V50" s="18"/>
      <c r="W50" s="18"/>
      <c r="X50" s="19" t="s">
        <v>91</v>
      </c>
      <c r="Y50" s="19" t="s">
        <v>736</v>
      </c>
      <c r="Z50" s="16" t="s">
        <v>1454</v>
      </c>
      <c r="AA50" s="16"/>
    </row>
    <row r="51" spans="2:27" ht="14.1" customHeight="1" x14ac:dyDescent="0.25">
      <c r="B51" s="15" t="s">
        <v>18</v>
      </c>
      <c r="C51" s="16" t="s">
        <v>55</v>
      </c>
      <c r="D51" s="16" t="s">
        <v>1445</v>
      </c>
      <c r="E51" s="16" t="s">
        <v>1451</v>
      </c>
      <c r="F51" s="16" t="s">
        <v>1455</v>
      </c>
      <c r="G51" s="16" t="s">
        <v>1448</v>
      </c>
      <c r="H51" s="16" t="s">
        <v>166</v>
      </c>
      <c r="I51" s="16" t="s">
        <v>98</v>
      </c>
      <c r="J51" s="16" t="s">
        <v>404</v>
      </c>
      <c r="K51" s="16" t="s">
        <v>98</v>
      </c>
      <c r="L51" s="16" t="s">
        <v>106</v>
      </c>
      <c r="M51" s="17" t="s">
        <v>114</v>
      </c>
      <c r="N51" s="20" t="s">
        <v>109</v>
      </c>
      <c r="O51" s="18">
        <v>947.58240514976876</v>
      </c>
      <c r="P51" s="18"/>
      <c r="Q51" s="18">
        <v>194.3374445170698</v>
      </c>
      <c r="R51" s="18">
        <v>240.4538294411478</v>
      </c>
      <c r="S51" s="18">
        <v>193.11200428507192</v>
      </c>
      <c r="T51" s="18"/>
      <c r="U51" s="18">
        <v>181.12283069197338</v>
      </c>
      <c r="V51" s="18"/>
      <c r="W51" s="18"/>
      <c r="X51" s="19" t="s">
        <v>91</v>
      </c>
      <c r="Y51" s="19" t="s">
        <v>736</v>
      </c>
      <c r="Z51" s="16" t="s">
        <v>1454</v>
      </c>
      <c r="AA51" s="16"/>
    </row>
    <row r="52" spans="2:27" ht="14.1" customHeight="1" x14ac:dyDescent="0.25">
      <c r="B52" s="15" t="s">
        <v>14</v>
      </c>
      <c r="C52" s="16" t="s">
        <v>39</v>
      </c>
      <c r="D52" s="16" t="s">
        <v>605</v>
      </c>
      <c r="E52" s="16" t="s">
        <v>599</v>
      </c>
      <c r="F52" s="16" t="s">
        <v>606</v>
      </c>
      <c r="G52" s="16" t="s">
        <v>601</v>
      </c>
      <c r="H52" s="16" t="s">
        <v>166</v>
      </c>
      <c r="I52" s="16" t="s">
        <v>87</v>
      </c>
      <c r="J52" s="16" t="s">
        <v>88</v>
      </c>
      <c r="K52" s="16" t="s">
        <v>87</v>
      </c>
      <c r="L52" s="16" t="s">
        <v>90</v>
      </c>
      <c r="M52" s="17" t="s">
        <v>602</v>
      </c>
      <c r="N52" s="17" t="s">
        <v>418</v>
      </c>
      <c r="O52" s="18">
        <v>436.59681508300008</v>
      </c>
      <c r="P52" s="18">
        <v>436.59681508300008</v>
      </c>
      <c r="Q52" s="18">
        <v>0.46799999999999997</v>
      </c>
      <c r="R52" s="18">
        <v>3.3540000000000001</v>
      </c>
      <c r="S52" s="18">
        <v>3.3540000000000001</v>
      </c>
      <c r="T52" s="18"/>
      <c r="U52" s="18">
        <v>113.65900000000001</v>
      </c>
      <c r="V52" s="18">
        <v>140.90700000000001</v>
      </c>
      <c r="W52" s="18">
        <v>173.75800000000001</v>
      </c>
      <c r="X52" s="19" t="s">
        <v>100</v>
      </c>
      <c r="Y52" s="19" t="s">
        <v>83</v>
      </c>
      <c r="Z52" s="16" t="s">
        <v>603</v>
      </c>
      <c r="AA52" s="16" t="s">
        <v>604</v>
      </c>
    </row>
    <row r="53" spans="2:27" ht="14.1" customHeight="1" x14ac:dyDescent="0.25">
      <c r="B53" s="15" t="s">
        <v>15</v>
      </c>
      <c r="C53" s="16" t="s">
        <v>40</v>
      </c>
      <c r="D53" s="16" t="s">
        <v>661</v>
      </c>
      <c r="E53" s="16" t="s">
        <v>661</v>
      </c>
      <c r="F53" s="16" t="s">
        <v>661</v>
      </c>
      <c r="G53" s="16" t="s">
        <v>90</v>
      </c>
      <c r="H53" s="16" t="s">
        <v>166</v>
      </c>
      <c r="I53" s="16" t="s">
        <v>87</v>
      </c>
      <c r="J53" s="16" t="s">
        <v>88</v>
      </c>
      <c r="K53" s="16" t="s">
        <v>87</v>
      </c>
      <c r="L53" s="16" t="s">
        <v>90</v>
      </c>
      <c r="M53" s="17" t="s">
        <v>90</v>
      </c>
      <c r="N53" s="17" t="s">
        <v>90</v>
      </c>
      <c r="O53" s="18">
        <v>25.508700000000001</v>
      </c>
      <c r="P53" s="18"/>
      <c r="Q53" s="18">
        <v>1.827</v>
      </c>
      <c r="R53" s="18">
        <v>1.5787800000000001</v>
      </c>
      <c r="S53" s="18">
        <v>1.5787800000000001</v>
      </c>
      <c r="T53" s="18"/>
      <c r="U53" s="18">
        <v>1.5787800000000001</v>
      </c>
      <c r="V53" s="18">
        <v>1.5787800000000001</v>
      </c>
      <c r="W53" s="18">
        <v>17.366580000000003</v>
      </c>
      <c r="X53" s="19" t="s">
        <v>100</v>
      </c>
      <c r="Y53" s="19" t="s">
        <v>83</v>
      </c>
      <c r="Z53" s="16"/>
      <c r="AA53" s="16"/>
    </row>
    <row r="54" spans="2:27" ht="14.1" customHeight="1" x14ac:dyDescent="0.25">
      <c r="B54" s="15" t="s">
        <v>17</v>
      </c>
      <c r="C54" s="16" t="s">
        <v>45</v>
      </c>
      <c r="D54" s="16" t="s">
        <v>803</v>
      </c>
      <c r="E54" s="16" t="s">
        <v>804</v>
      </c>
      <c r="F54" s="16" t="s">
        <v>809</v>
      </c>
      <c r="G54" s="16" t="s">
        <v>806</v>
      </c>
      <c r="H54" s="16" t="s">
        <v>166</v>
      </c>
      <c r="I54" s="16" t="s">
        <v>807</v>
      </c>
      <c r="J54" s="16" t="s">
        <v>88</v>
      </c>
      <c r="K54" s="16" t="s">
        <v>807</v>
      </c>
      <c r="L54" s="16" t="s">
        <v>106</v>
      </c>
      <c r="M54" s="17">
        <v>2018</v>
      </c>
      <c r="N54" s="17">
        <v>2020</v>
      </c>
      <c r="O54" s="18">
        <v>6.9855999999999998</v>
      </c>
      <c r="P54" s="18">
        <v>6.9855999999999998</v>
      </c>
      <c r="Q54" s="18"/>
      <c r="R54" s="18"/>
      <c r="S54" s="18">
        <v>6.9855999999999998</v>
      </c>
      <c r="T54" s="18"/>
      <c r="U54" s="18"/>
      <c r="V54" s="18"/>
      <c r="W54" s="18"/>
      <c r="X54" s="19" t="s">
        <v>100</v>
      </c>
      <c r="Y54" s="19" t="s">
        <v>83</v>
      </c>
      <c r="Z54" s="16" t="s">
        <v>808</v>
      </c>
      <c r="AA54" s="16"/>
    </row>
    <row r="55" spans="2:27" ht="14.1" customHeight="1" x14ac:dyDescent="0.25">
      <c r="B55" s="15" t="s">
        <v>17</v>
      </c>
      <c r="C55" s="16" t="s">
        <v>45</v>
      </c>
      <c r="D55" s="16" t="s">
        <v>803</v>
      </c>
      <c r="E55" s="16" t="s">
        <v>804</v>
      </c>
      <c r="F55" s="16" t="s">
        <v>818</v>
      </c>
      <c r="G55" s="16" t="s">
        <v>819</v>
      </c>
      <c r="H55" s="16" t="s">
        <v>166</v>
      </c>
      <c r="I55" s="16" t="s">
        <v>807</v>
      </c>
      <c r="J55" s="16" t="s">
        <v>88</v>
      </c>
      <c r="K55" s="16" t="s">
        <v>807</v>
      </c>
      <c r="L55" s="16" t="s">
        <v>106</v>
      </c>
      <c r="M55" s="17">
        <v>2015</v>
      </c>
      <c r="N55" s="17">
        <v>2018</v>
      </c>
      <c r="O55" s="18">
        <v>38.591999999999999</v>
      </c>
      <c r="P55" s="18">
        <v>38.591999999999999</v>
      </c>
      <c r="Q55" s="18">
        <v>9.5359999999999996</v>
      </c>
      <c r="R55" s="18">
        <v>13.670400000000001</v>
      </c>
      <c r="S55" s="18">
        <v>15.3856</v>
      </c>
      <c r="T55" s="18"/>
      <c r="U55" s="18"/>
      <c r="V55" s="18"/>
      <c r="W55" s="18"/>
      <c r="X55" s="19" t="s">
        <v>100</v>
      </c>
      <c r="Y55" s="19" t="s">
        <v>83</v>
      </c>
      <c r="Z55" s="16" t="s">
        <v>808</v>
      </c>
      <c r="AA55" s="16"/>
    </row>
    <row r="56" spans="2:27" ht="14.1" customHeight="1" x14ac:dyDescent="0.25">
      <c r="B56" s="15" t="s">
        <v>9</v>
      </c>
      <c r="C56" s="16" t="s">
        <v>24</v>
      </c>
      <c r="D56" s="16" t="s">
        <v>273</v>
      </c>
      <c r="E56" s="16" t="s">
        <v>287</v>
      </c>
      <c r="F56" s="16" t="s">
        <v>288</v>
      </c>
      <c r="G56" s="16" t="s">
        <v>288</v>
      </c>
      <c r="H56" s="16" t="s">
        <v>166</v>
      </c>
      <c r="I56" s="16" t="s">
        <v>98</v>
      </c>
      <c r="J56" s="16" t="s">
        <v>88</v>
      </c>
      <c r="K56" s="16" t="s">
        <v>98</v>
      </c>
      <c r="L56" s="16" t="s">
        <v>201</v>
      </c>
      <c r="M56" s="17">
        <v>2018</v>
      </c>
      <c r="N56" s="20">
        <v>43525</v>
      </c>
      <c r="O56" s="18">
        <v>10.739075046324892</v>
      </c>
      <c r="P56" s="18"/>
      <c r="Q56" s="18"/>
      <c r="R56" s="18">
        <v>5.369537523162446</v>
      </c>
      <c r="S56" s="18">
        <v>5.369537523162446</v>
      </c>
      <c r="T56" s="18"/>
      <c r="U56" s="18"/>
      <c r="V56" s="18"/>
      <c r="W56" s="18"/>
      <c r="X56" s="19" t="s">
        <v>100</v>
      </c>
      <c r="Y56" s="19" t="s">
        <v>83</v>
      </c>
      <c r="Z56" s="16" t="s">
        <v>188</v>
      </c>
      <c r="AA56" s="16" t="s">
        <v>189</v>
      </c>
    </row>
    <row r="57" spans="2:27" ht="14.1" customHeight="1" x14ac:dyDescent="0.25">
      <c r="B57" s="15" t="s">
        <v>17</v>
      </c>
      <c r="C57" s="16" t="s">
        <v>45</v>
      </c>
      <c r="D57" s="16" t="s">
        <v>842</v>
      </c>
      <c r="E57" s="16" t="s">
        <v>49</v>
      </c>
      <c r="F57" s="16" t="s">
        <v>849</v>
      </c>
      <c r="G57" s="16" t="s">
        <v>850</v>
      </c>
      <c r="H57" s="16" t="s">
        <v>166</v>
      </c>
      <c r="I57" s="16" t="s">
        <v>87</v>
      </c>
      <c r="J57" s="16" t="s">
        <v>88</v>
      </c>
      <c r="K57" s="16" t="s">
        <v>87</v>
      </c>
      <c r="L57" s="16" t="s">
        <v>201</v>
      </c>
      <c r="M57" s="17">
        <v>2017</v>
      </c>
      <c r="N57" s="17">
        <v>2020</v>
      </c>
      <c r="O57" s="18">
        <v>346.96799999999996</v>
      </c>
      <c r="P57" s="18">
        <v>346.96799999999996</v>
      </c>
      <c r="Q57" s="18">
        <v>114.18712000000001</v>
      </c>
      <c r="R57" s="18">
        <v>57.949999999999996</v>
      </c>
      <c r="S57" s="18">
        <v>36.356000000000002</v>
      </c>
      <c r="T57" s="18"/>
      <c r="U57" s="18">
        <v>24.4</v>
      </c>
      <c r="V57" s="18"/>
      <c r="W57" s="18"/>
      <c r="X57" s="19" t="s">
        <v>100</v>
      </c>
      <c r="Y57" s="19" t="s">
        <v>83</v>
      </c>
      <c r="Z57" s="16" t="s">
        <v>808</v>
      </c>
      <c r="AA57" s="16"/>
    </row>
    <row r="58" spans="2:27" ht="14.1" customHeight="1" x14ac:dyDescent="0.25">
      <c r="B58" s="15" t="s">
        <v>13</v>
      </c>
      <c r="C58" s="16" t="s">
        <v>37</v>
      </c>
      <c r="D58" s="16" t="s">
        <v>37</v>
      </c>
      <c r="E58" s="16" t="s">
        <v>37</v>
      </c>
      <c r="F58" s="16" t="s">
        <v>587</v>
      </c>
      <c r="G58" s="16" t="s">
        <v>90</v>
      </c>
      <c r="H58" s="16" t="s">
        <v>166</v>
      </c>
      <c r="I58" s="16" t="s">
        <v>87</v>
      </c>
      <c r="J58" s="16" t="s">
        <v>88</v>
      </c>
      <c r="K58" s="16" t="s">
        <v>87</v>
      </c>
      <c r="L58" s="16" t="s">
        <v>106</v>
      </c>
      <c r="M58" s="20" t="s">
        <v>90</v>
      </c>
      <c r="N58" s="20" t="s">
        <v>90</v>
      </c>
      <c r="O58" s="18">
        <v>143.39958649799999</v>
      </c>
      <c r="P58" s="18">
        <v>143.39958649799999</v>
      </c>
      <c r="Q58" s="18"/>
      <c r="R58" s="18">
        <v>0.26680514</v>
      </c>
      <c r="S58" s="18"/>
      <c r="T58" s="18"/>
      <c r="U58" s="18">
        <v>0.57119999999999993</v>
      </c>
      <c r="V58" s="18"/>
      <c r="W58" s="18"/>
      <c r="X58" s="19" t="s">
        <v>91</v>
      </c>
      <c r="Y58" s="19" t="s">
        <v>92</v>
      </c>
      <c r="Z58" s="16" t="s">
        <v>126</v>
      </c>
      <c r="AA58" s="16"/>
    </row>
    <row r="59" spans="2:27" ht="14.1" customHeight="1" x14ac:dyDescent="0.25">
      <c r="B59" s="15" t="s">
        <v>13</v>
      </c>
      <c r="C59" s="16" t="s">
        <v>37</v>
      </c>
      <c r="D59" s="16" t="s">
        <v>37</v>
      </c>
      <c r="E59" s="16" t="s">
        <v>37</v>
      </c>
      <c r="F59" s="16" t="s">
        <v>588</v>
      </c>
      <c r="G59" s="16" t="s">
        <v>90</v>
      </c>
      <c r="H59" s="16" t="s">
        <v>166</v>
      </c>
      <c r="I59" s="16" t="s">
        <v>87</v>
      </c>
      <c r="J59" s="16" t="s">
        <v>88</v>
      </c>
      <c r="K59" s="16" t="s">
        <v>87</v>
      </c>
      <c r="L59" s="16" t="s">
        <v>128</v>
      </c>
      <c r="M59" s="17" t="s">
        <v>90</v>
      </c>
      <c r="N59" s="17" t="s">
        <v>90</v>
      </c>
      <c r="O59" s="18">
        <v>49.045379852599986</v>
      </c>
      <c r="P59" s="18">
        <v>49.045379852599986</v>
      </c>
      <c r="Q59" s="18"/>
      <c r="R59" s="18">
        <v>7.9402467325999986</v>
      </c>
      <c r="S59" s="18">
        <v>19.162607799999996</v>
      </c>
      <c r="T59" s="18"/>
      <c r="U59" s="18">
        <v>20.395888669999998</v>
      </c>
      <c r="V59" s="18"/>
      <c r="W59" s="18"/>
      <c r="X59" s="19" t="s">
        <v>100</v>
      </c>
      <c r="Y59" s="19" t="s">
        <v>83</v>
      </c>
      <c r="Z59" s="16" t="s">
        <v>126</v>
      </c>
      <c r="AA59" s="16"/>
    </row>
    <row r="60" spans="2:27" ht="14.1" customHeight="1" x14ac:dyDescent="0.25">
      <c r="B60" s="15" t="s">
        <v>18</v>
      </c>
      <c r="C60" s="16" t="s">
        <v>51</v>
      </c>
      <c r="D60" s="16" t="s">
        <v>1338</v>
      </c>
      <c r="E60" s="16" t="s">
        <v>1351</v>
      </c>
      <c r="F60" s="16" t="s">
        <v>1352</v>
      </c>
      <c r="G60" s="16" t="s">
        <v>1353</v>
      </c>
      <c r="H60" s="16" t="s">
        <v>166</v>
      </c>
      <c r="I60" s="16" t="s">
        <v>98</v>
      </c>
      <c r="J60" s="16" t="s">
        <v>404</v>
      </c>
      <c r="K60" s="16" t="s">
        <v>98</v>
      </c>
      <c r="L60" s="16" t="s">
        <v>106</v>
      </c>
      <c r="M60" s="17" t="s">
        <v>987</v>
      </c>
      <c r="N60" s="20">
        <v>49765</v>
      </c>
      <c r="O60" s="18">
        <v>578.50010999999995</v>
      </c>
      <c r="P60" s="18"/>
      <c r="Q60" s="18">
        <v>19.507190000000001</v>
      </c>
      <c r="R60" s="18">
        <v>15.951079999999997</v>
      </c>
      <c r="S60" s="18">
        <v>1.4249299999999998</v>
      </c>
      <c r="T60" s="18"/>
      <c r="U60" s="18">
        <v>3.6159999999999998E-2</v>
      </c>
      <c r="V60" s="18">
        <v>2.2599999999999999E-2</v>
      </c>
      <c r="W60" s="18">
        <v>124.20281999999999</v>
      </c>
      <c r="X60" s="19" t="s">
        <v>91</v>
      </c>
      <c r="Y60" s="19" t="s">
        <v>92</v>
      </c>
      <c r="Z60" s="16"/>
      <c r="AA60" s="16"/>
    </row>
    <row r="61" spans="2:27" ht="14.1" customHeight="1" x14ac:dyDescent="0.25">
      <c r="B61" s="15" t="s">
        <v>9</v>
      </c>
      <c r="C61" s="16" t="s">
        <v>24</v>
      </c>
      <c r="D61" s="16" t="s">
        <v>247</v>
      </c>
      <c r="E61" s="16" t="s">
        <v>252</v>
      </c>
      <c r="F61" s="16" t="s">
        <v>253</v>
      </c>
      <c r="G61" s="16" t="s">
        <v>253</v>
      </c>
      <c r="H61" s="16" t="s">
        <v>166</v>
      </c>
      <c r="I61" s="16" t="s">
        <v>98</v>
      </c>
      <c r="J61" s="16" t="s">
        <v>88</v>
      </c>
      <c r="K61" s="16" t="s">
        <v>98</v>
      </c>
      <c r="L61" s="16" t="s">
        <v>99</v>
      </c>
      <c r="M61" s="17">
        <v>2018</v>
      </c>
      <c r="N61" s="20">
        <v>43951</v>
      </c>
      <c r="O61" s="18">
        <v>2220</v>
      </c>
      <c r="P61" s="18"/>
      <c r="Q61" s="18"/>
      <c r="R61" s="18">
        <v>222.00000000000003</v>
      </c>
      <c r="S61" s="18">
        <v>777.00000000000011</v>
      </c>
      <c r="T61" s="18"/>
      <c r="U61" s="18">
        <v>999.00000000000011</v>
      </c>
      <c r="V61" s="18">
        <v>222.00000000000003</v>
      </c>
      <c r="W61" s="18"/>
      <c r="X61" s="19" t="s">
        <v>100</v>
      </c>
      <c r="Y61" s="19" t="s">
        <v>83</v>
      </c>
      <c r="Z61" s="16" t="s">
        <v>188</v>
      </c>
      <c r="AA61" s="16" t="s">
        <v>189</v>
      </c>
    </row>
    <row r="62" spans="2:27" ht="14.1" customHeight="1" x14ac:dyDescent="0.25">
      <c r="B62" s="15" t="s">
        <v>8</v>
      </c>
      <c r="C62" s="16" t="s">
        <v>21</v>
      </c>
      <c r="D62" s="16" t="s">
        <v>83</v>
      </c>
      <c r="E62" s="16" t="s">
        <v>141</v>
      </c>
      <c r="F62" s="16" t="s">
        <v>166</v>
      </c>
      <c r="G62" s="16" t="s">
        <v>163</v>
      </c>
      <c r="H62" s="16" t="s">
        <v>166</v>
      </c>
      <c r="I62" s="16" t="s">
        <v>87</v>
      </c>
      <c r="J62" s="16" t="s">
        <v>88</v>
      </c>
      <c r="K62" s="16" t="s">
        <v>87</v>
      </c>
      <c r="L62" s="16" t="s">
        <v>144</v>
      </c>
      <c r="M62" s="17" t="s">
        <v>154</v>
      </c>
      <c r="N62" s="17" t="s">
        <v>146</v>
      </c>
      <c r="O62" s="18">
        <v>2215.0566588029556</v>
      </c>
      <c r="P62" s="18">
        <v>2215.0566588029556</v>
      </c>
      <c r="Q62" s="18">
        <v>291.79637310520002</v>
      </c>
      <c r="R62" s="18">
        <v>242.58404415079997</v>
      </c>
      <c r="S62" s="18">
        <v>168.07791508039995</v>
      </c>
      <c r="T62" s="18"/>
      <c r="U62" s="18">
        <v>143.82307092480002</v>
      </c>
      <c r="V62" s="18"/>
      <c r="W62" s="18"/>
      <c r="X62" s="19" t="s">
        <v>100</v>
      </c>
      <c r="Y62" s="19" t="s">
        <v>83</v>
      </c>
      <c r="Z62" s="16" t="s">
        <v>164</v>
      </c>
      <c r="AA62" s="16" t="s">
        <v>165</v>
      </c>
    </row>
    <row r="63" spans="2:27" ht="14.1" customHeight="1" x14ac:dyDescent="0.25">
      <c r="B63" s="15" t="s">
        <v>29</v>
      </c>
      <c r="C63" s="16" t="s">
        <v>29</v>
      </c>
      <c r="D63" s="16" t="s">
        <v>451</v>
      </c>
      <c r="E63" s="16" t="s">
        <v>422</v>
      </c>
      <c r="F63" s="16" t="s">
        <v>458</v>
      </c>
      <c r="G63" s="16" t="s">
        <v>459</v>
      </c>
      <c r="H63" s="16" t="s">
        <v>166</v>
      </c>
      <c r="I63" s="16" t="s">
        <v>425</v>
      </c>
      <c r="J63" s="16" t="s">
        <v>88</v>
      </c>
      <c r="K63" s="16" t="s">
        <v>425</v>
      </c>
      <c r="L63" s="16" t="s">
        <v>106</v>
      </c>
      <c r="M63" s="17" t="s">
        <v>90</v>
      </c>
      <c r="N63" s="17" t="s">
        <v>90</v>
      </c>
      <c r="O63" s="18">
        <v>419.57663161026051</v>
      </c>
      <c r="P63" s="18">
        <v>280.11200000000002</v>
      </c>
      <c r="Q63" s="18">
        <v>70.383510007466768</v>
      </c>
      <c r="R63" s="18">
        <v>9.6319999999999997</v>
      </c>
      <c r="S63" s="18">
        <v>1.4560000000000002</v>
      </c>
      <c r="T63" s="18"/>
      <c r="U63" s="18">
        <v>0.22400000000000003</v>
      </c>
      <c r="V63" s="18">
        <v>0.33600000000000002</v>
      </c>
      <c r="W63" s="18">
        <v>10.192</v>
      </c>
      <c r="X63" s="19" t="s">
        <v>100</v>
      </c>
      <c r="Y63" s="19" t="s">
        <v>83</v>
      </c>
      <c r="Z63" s="16" t="s">
        <v>426</v>
      </c>
      <c r="AA63" s="16" t="s">
        <v>427</v>
      </c>
    </row>
    <row r="64" spans="2:27" ht="14.1" customHeight="1" x14ac:dyDescent="0.25">
      <c r="B64" s="15" t="s">
        <v>29</v>
      </c>
      <c r="C64" s="16" t="s">
        <v>29</v>
      </c>
      <c r="D64" s="16" t="s">
        <v>451</v>
      </c>
      <c r="E64" s="16" t="s">
        <v>422</v>
      </c>
      <c r="F64" s="16" t="s">
        <v>460</v>
      </c>
      <c r="G64" s="16" t="s">
        <v>461</v>
      </c>
      <c r="H64" s="16" t="s">
        <v>166</v>
      </c>
      <c r="I64" s="16" t="s">
        <v>425</v>
      </c>
      <c r="J64" s="16" t="s">
        <v>88</v>
      </c>
      <c r="K64" s="16" t="s">
        <v>425</v>
      </c>
      <c r="L64" s="16" t="s">
        <v>246</v>
      </c>
      <c r="M64" s="17" t="s">
        <v>90</v>
      </c>
      <c r="N64" s="17" t="s">
        <v>90</v>
      </c>
      <c r="O64" s="18">
        <v>272.95932856000002</v>
      </c>
      <c r="P64" s="18">
        <v>210.07600000000002</v>
      </c>
      <c r="Q64" s="18">
        <v>4.3499536000000001</v>
      </c>
      <c r="R64" s="18">
        <v>23.431999999999999</v>
      </c>
      <c r="S64" s="18">
        <v>32.015999999999998</v>
      </c>
      <c r="T64" s="18"/>
      <c r="U64" s="18">
        <v>38.743999999999993</v>
      </c>
      <c r="V64" s="18">
        <v>37.235999999999997</v>
      </c>
      <c r="W64" s="18">
        <v>133.63200000000001</v>
      </c>
      <c r="X64" s="19" t="s">
        <v>100</v>
      </c>
      <c r="Y64" s="19" t="s">
        <v>83</v>
      </c>
      <c r="Z64" s="16" t="s">
        <v>426</v>
      </c>
      <c r="AA64" s="16" t="s">
        <v>427</v>
      </c>
    </row>
    <row r="65" spans="2:27" ht="14.1" customHeight="1" x14ac:dyDescent="0.25">
      <c r="B65" s="15" t="s">
        <v>16</v>
      </c>
      <c r="C65" s="16" t="s">
        <v>41</v>
      </c>
      <c r="D65" s="16" t="s">
        <v>41</v>
      </c>
      <c r="E65" s="16" t="s">
        <v>698</v>
      </c>
      <c r="F65" s="16" t="s">
        <v>708</v>
      </c>
      <c r="G65" s="16" t="s">
        <v>709</v>
      </c>
      <c r="H65" s="16" t="s">
        <v>166</v>
      </c>
      <c r="I65" s="16" t="s">
        <v>98</v>
      </c>
      <c r="J65" s="16" t="s">
        <v>88</v>
      </c>
      <c r="K65" s="16" t="s">
        <v>89</v>
      </c>
      <c r="L65" s="16" t="s">
        <v>99</v>
      </c>
      <c r="M65" s="17">
        <v>2012</v>
      </c>
      <c r="N65" s="17">
        <v>2019</v>
      </c>
      <c r="O65" s="18">
        <v>95.25</v>
      </c>
      <c r="P65" s="18">
        <v>63.881</v>
      </c>
      <c r="Q65" s="18">
        <v>8.6359999999999992</v>
      </c>
      <c r="R65" s="18">
        <v>8.89</v>
      </c>
      <c r="S65" s="18">
        <v>9.5250000000000004</v>
      </c>
      <c r="T65" s="18"/>
      <c r="U65" s="18">
        <v>10.668000000000001</v>
      </c>
      <c r="V65" s="18">
        <v>7.4930000000000003</v>
      </c>
      <c r="W65" s="18">
        <v>8.89</v>
      </c>
      <c r="X65" s="19" t="s">
        <v>100</v>
      </c>
      <c r="Y65" s="19" t="s">
        <v>83</v>
      </c>
      <c r="Z65" s="16" t="s">
        <v>710</v>
      </c>
      <c r="AA65" s="16" t="s">
        <v>707</v>
      </c>
    </row>
    <row r="66" spans="2:27" ht="14.1" customHeight="1" x14ac:dyDescent="0.25">
      <c r="B66" s="15" t="s">
        <v>9</v>
      </c>
      <c r="C66" s="16" t="s">
        <v>24</v>
      </c>
      <c r="D66" s="16" t="s">
        <v>247</v>
      </c>
      <c r="E66" s="16" t="s">
        <v>256</v>
      </c>
      <c r="F66" s="16" t="s">
        <v>257</v>
      </c>
      <c r="G66" s="16" t="s">
        <v>257</v>
      </c>
      <c r="H66" s="16" t="s">
        <v>166</v>
      </c>
      <c r="I66" s="16" t="s">
        <v>98</v>
      </c>
      <c r="J66" s="16" t="s">
        <v>88</v>
      </c>
      <c r="K66" s="16" t="s">
        <v>98</v>
      </c>
      <c r="L66" s="16" t="s">
        <v>99</v>
      </c>
      <c r="M66" s="17">
        <v>2016</v>
      </c>
      <c r="N66" s="20">
        <v>43189</v>
      </c>
      <c r="O66" s="18">
        <v>1694.9999999999998</v>
      </c>
      <c r="P66" s="18"/>
      <c r="Q66" s="18">
        <v>847.49999999999989</v>
      </c>
      <c r="R66" s="18">
        <v>762.74999999999989</v>
      </c>
      <c r="S66" s="18"/>
      <c r="T66" s="18"/>
      <c r="U66" s="18"/>
      <c r="V66" s="18"/>
      <c r="W66" s="18"/>
      <c r="X66" s="19" t="s">
        <v>100</v>
      </c>
      <c r="Y66" s="19" t="s">
        <v>83</v>
      </c>
      <c r="Z66" s="16" t="s">
        <v>188</v>
      </c>
      <c r="AA66" s="16" t="s">
        <v>189</v>
      </c>
    </row>
    <row r="67" spans="2:27" ht="14.1" customHeight="1" x14ac:dyDescent="0.25">
      <c r="B67" s="15" t="s">
        <v>19</v>
      </c>
      <c r="C67" s="16" t="s">
        <v>57</v>
      </c>
      <c r="D67" s="16" t="s">
        <v>83</v>
      </c>
      <c r="E67" s="16" t="s">
        <v>1525</v>
      </c>
      <c r="F67" s="16" t="s">
        <v>1526</v>
      </c>
      <c r="G67" s="16" t="s">
        <v>1527</v>
      </c>
      <c r="H67" s="16" t="s">
        <v>166</v>
      </c>
      <c r="I67" s="16" t="s">
        <v>89</v>
      </c>
      <c r="J67" s="16" t="s">
        <v>88</v>
      </c>
      <c r="K67" s="16" t="s">
        <v>87</v>
      </c>
      <c r="L67" s="16" t="s">
        <v>128</v>
      </c>
      <c r="M67" s="17">
        <v>2017</v>
      </c>
      <c r="N67" s="17">
        <v>2020</v>
      </c>
      <c r="O67" s="18" t="s">
        <v>405</v>
      </c>
      <c r="P67" s="18" t="s">
        <v>405</v>
      </c>
      <c r="Q67" s="18"/>
      <c r="R67" s="18"/>
      <c r="S67" s="18"/>
      <c r="T67" s="18"/>
      <c r="U67" s="18"/>
      <c r="V67" s="18"/>
      <c r="W67" s="18"/>
      <c r="X67" s="19" t="s">
        <v>91</v>
      </c>
      <c r="Y67" s="19" t="s">
        <v>1341</v>
      </c>
      <c r="Z67" s="16" t="s">
        <v>1428</v>
      </c>
      <c r="AA67" s="16"/>
    </row>
    <row r="68" spans="2:27" ht="14.1" customHeight="1" x14ac:dyDescent="0.25">
      <c r="B68" s="15" t="s">
        <v>17</v>
      </c>
      <c r="C68" s="16" t="s">
        <v>45</v>
      </c>
      <c r="D68" s="16" t="s">
        <v>827</v>
      </c>
      <c r="E68" s="16" t="s">
        <v>804</v>
      </c>
      <c r="F68" s="16" t="s">
        <v>828</v>
      </c>
      <c r="G68" s="16" t="s">
        <v>835</v>
      </c>
      <c r="H68" s="16" t="s">
        <v>166</v>
      </c>
      <c r="I68" s="16" t="s">
        <v>87</v>
      </c>
      <c r="J68" s="16" t="s">
        <v>88</v>
      </c>
      <c r="K68" s="16" t="s">
        <v>87</v>
      </c>
      <c r="L68" s="16" t="s">
        <v>106</v>
      </c>
      <c r="M68" s="17" t="s">
        <v>90</v>
      </c>
      <c r="N68" s="17" t="s">
        <v>90</v>
      </c>
      <c r="O68" s="18">
        <v>837.98</v>
      </c>
      <c r="P68" s="18">
        <v>837.98</v>
      </c>
      <c r="Q68" s="18">
        <v>160.54739999999998</v>
      </c>
      <c r="R68" s="18">
        <v>147.1808</v>
      </c>
      <c r="S68" s="18">
        <v>142.72570000000002</v>
      </c>
      <c r="T68" s="18"/>
      <c r="U68" s="18">
        <v>129.1849</v>
      </c>
      <c r="V68" s="18">
        <v>129.1849</v>
      </c>
      <c r="W68" s="18">
        <v>129.1849</v>
      </c>
      <c r="X68" s="19" t="s">
        <v>100</v>
      </c>
      <c r="Y68" s="19" t="s">
        <v>83</v>
      </c>
      <c r="Z68" s="16" t="s">
        <v>808</v>
      </c>
      <c r="AA68" s="16"/>
    </row>
    <row r="69" spans="2:27" ht="14.1" customHeight="1" x14ac:dyDescent="0.25">
      <c r="B69" s="15" t="s">
        <v>17</v>
      </c>
      <c r="C69" s="16" t="s">
        <v>45</v>
      </c>
      <c r="D69" s="16" t="s">
        <v>840</v>
      </c>
      <c r="E69" s="16" t="s">
        <v>804</v>
      </c>
      <c r="F69" s="16" t="s">
        <v>840</v>
      </c>
      <c r="G69" s="16" t="s">
        <v>841</v>
      </c>
      <c r="H69" s="16" t="s">
        <v>166</v>
      </c>
      <c r="I69" s="16" t="s">
        <v>87</v>
      </c>
      <c r="J69" s="16" t="s">
        <v>88</v>
      </c>
      <c r="K69" s="16" t="s">
        <v>87</v>
      </c>
      <c r="L69" s="16" t="s">
        <v>106</v>
      </c>
      <c r="M69" s="17" t="s">
        <v>90</v>
      </c>
      <c r="N69" s="17" t="s">
        <v>90</v>
      </c>
      <c r="O69" s="18">
        <v>224</v>
      </c>
      <c r="P69" s="18">
        <v>224</v>
      </c>
      <c r="Q69" s="18">
        <v>37.34272</v>
      </c>
      <c r="R69" s="18">
        <v>37.34272</v>
      </c>
      <c r="S69" s="18">
        <v>37.34272</v>
      </c>
      <c r="T69" s="18"/>
      <c r="U69" s="18">
        <v>37.34272</v>
      </c>
      <c r="V69" s="18">
        <v>37.34272</v>
      </c>
      <c r="W69" s="18">
        <v>37.34272</v>
      </c>
      <c r="X69" s="19" t="s">
        <v>100</v>
      </c>
      <c r="Y69" s="19" t="s">
        <v>83</v>
      </c>
      <c r="Z69" s="16" t="s">
        <v>808</v>
      </c>
      <c r="AA69" s="16"/>
    </row>
    <row r="70" spans="2:27" ht="14.1" customHeight="1" x14ac:dyDescent="0.25">
      <c r="B70" s="15" t="s">
        <v>17</v>
      </c>
      <c r="C70" s="16" t="s">
        <v>45</v>
      </c>
      <c r="D70" s="16" t="s">
        <v>842</v>
      </c>
      <c r="E70" s="16" t="s">
        <v>804</v>
      </c>
      <c r="F70" s="16" t="s">
        <v>861</v>
      </c>
      <c r="G70" s="16" t="s">
        <v>862</v>
      </c>
      <c r="H70" s="16" t="s">
        <v>166</v>
      </c>
      <c r="I70" s="16" t="s">
        <v>87</v>
      </c>
      <c r="J70" s="16" t="s">
        <v>88</v>
      </c>
      <c r="K70" s="16" t="s">
        <v>87</v>
      </c>
      <c r="L70" s="16" t="s">
        <v>90</v>
      </c>
      <c r="M70" s="17">
        <v>2017</v>
      </c>
      <c r="N70" s="17">
        <v>2022</v>
      </c>
      <c r="O70" s="18">
        <v>385.89000000000004</v>
      </c>
      <c r="P70" s="18">
        <v>385.89000000000004</v>
      </c>
      <c r="Q70" s="18">
        <v>5.2439999999999998</v>
      </c>
      <c r="R70" s="18">
        <v>19.722000000000001</v>
      </c>
      <c r="S70" s="18">
        <v>78.774000000000001</v>
      </c>
      <c r="T70" s="18"/>
      <c r="U70" s="18">
        <v>87.780000000000015</v>
      </c>
      <c r="V70" s="18">
        <v>91.200000000000017</v>
      </c>
      <c r="W70" s="18">
        <v>103.39800000000001</v>
      </c>
      <c r="X70" s="19" t="s">
        <v>100</v>
      </c>
      <c r="Y70" s="19" t="s">
        <v>83</v>
      </c>
      <c r="Z70" s="16" t="s">
        <v>808</v>
      </c>
      <c r="AA70" s="16"/>
    </row>
    <row r="71" spans="2:27" ht="14.1" customHeight="1" x14ac:dyDescent="0.25">
      <c r="B71" s="15" t="s">
        <v>17</v>
      </c>
      <c r="C71" s="16" t="s">
        <v>45</v>
      </c>
      <c r="D71" s="16" t="s">
        <v>878</v>
      </c>
      <c r="E71" s="16" t="s">
        <v>904</v>
      </c>
      <c r="F71" s="16" t="s">
        <v>909</v>
      </c>
      <c r="G71" s="16" t="s">
        <v>910</v>
      </c>
      <c r="H71" s="16" t="s">
        <v>166</v>
      </c>
      <c r="I71" s="16" t="s">
        <v>87</v>
      </c>
      <c r="J71" s="16" t="s">
        <v>88</v>
      </c>
      <c r="K71" s="16" t="s">
        <v>87</v>
      </c>
      <c r="L71" s="16" t="s">
        <v>106</v>
      </c>
      <c r="M71" s="17" t="s">
        <v>90</v>
      </c>
      <c r="N71" s="17" t="s">
        <v>90</v>
      </c>
      <c r="O71" s="18">
        <v>407.27699999999999</v>
      </c>
      <c r="P71" s="18">
        <v>407.27699999999999</v>
      </c>
      <c r="Q71" s="18">
        <v>6.6689999999999996</v>
      </c>
      <c r="R71" s="18">
        <v>61.073999999999998</v>
      </c>
      <c r="S71" s="18">
        <v>52.65</v>
      </c>
      <c r="T71" s="18"/>
      <c r="U71" s="18">
        <v>42.704999999999998</v>
      </c>
      <c r="V71" s="18">
        <v>51.48</v>
      </c>
      <c r="W71" s="18">
        <v>29.717999999999996</v>
      </c>
      <c r="X71" s="19" t="s">
        <v>100</v>
      </c>
      <c r="Y71" s="19" t="s">
        <v>83</v>
      </c>
      <c r="Z71" s="16" t="s">
        <v>808</v>
      </c>
      <c r="AA71" s="16"/>
    </row>
    <row r="72" spans="2:27" ht="14.1" customHeight="1" x14ac:dyDescent="0.25">
      <c r="B72" s="15" t="s">
        <v>17</v>
      </c>
      <c r="C72" s="16" t="s">
        <v>45</v>
      </c>
      <c r="D72" s="16" t="s">
        <v>878</v>
      </c>
      <c r="E72" s="16" t="s">
        <v>923</v>
      </c>
      <c r="F72" s="16" t="s">
        <v>924</v>
      </c>
      <c r="G72" s="16" t="s">
        <v>925</v>
      </c>
      <c r="H72" s="16" t="s">
        <v>166</v>
      </c>
      <c r="I72" s="16" t="s">
        <v>87</v>
      </c>
      <c r="J72" s="16" t="s">
        <v>88</v>
      </c>
      <c r="K72" s="16" t="s">
        <v>87</v>
      </c>
      <c r="L72" s="16" t="s">
        <v>128</v>
      </c>
      <c r="M72" s="17">
        <v>2019</v>
      </c>
      <c r="N72" s="17">
        <v>2022</v>
      </c>
      <c r="O72" s="18">
        <v>110.95699999999999</v>
      </c>
      <c r="P72" s="18">
        <v>110.95699999999999</v>
      </c>
      <c r="Q72" s="18">
        <v>1.5125</v>
      </c>
      <c r="R72" s="18">
        <v>4.84</v>
      </c>
      <c r="S72" s="18">
        <v>9.68</v>
      </c>
      <c r="T72" s="18"/>
      <c r="U72" s="18">
        <v>4.1139999999999999</v>
      </c>
      <c r="V72" s="18">
        <v>18.391999999999999</v>
      </c>
      <c r="W72" s="18">
        <v>72.236999999999995</v>
      </c>
      <c r="X72" s="19" t="s">
        <v>100</v>
      </c>
      <c r="Y72" s="19" t="s">
        <v>83</v>
      </c>
      <c r="Z72" s="16" t="s">
        <v>808</v>
      </c>
      <c r="AA72" s="16"/>
    </row>
    <row r="73" spans="2:27" ht="14.1" customHeight="1" x14ac:dyDescent="0.25">
      <c r="B73" s="15" t="s">
        <v>17</v>
      </c>
      <c r="C73" s="16" t="s">
        <v>43</v>
      </c>
      <c r="D73" s="16" t="s">
        <v>43</v>
      </c>
      <c r="E73" s="16" t="s">
        <v>773</v>
      </c>
      <c r="F73" s="16" t="s">
        <v>774</v>
      </c>
      <c r="G73" s="16" t="s">
        <v>775</v>
      </c>
      <c r="H73" s="16" t="s">
        <v>166</v>
      </c>
      <c r="I73" s="16" t="s">
        <v>98</v>
      </c>
      <c r="J73" s="16" t="s">
        <v>88</v>
      </c>
      <c r="K73" s="16" t="s">
        <v>98</v>
      </c>
      <c r="L73" s="16" t="s">
        <v>106</v>
      </c>
      <c r="M73" s="17" t="s">
        <v>114</v>
      </c>
      <c r="N73" s="17">
        <v>2022</v>
      </c>
      <c r="O73" s="18">
        <v>281.9529</v>
      </c>
      <c r="P73" s="18"/>
      <c r="Q73" s="18">
        <v>93.344700000000003</v>
      </c>
      <c r="R73" s="18">
        <v>45.878999999999998</v>
      </c>
      <c r="S73" s="18">
        <v>21.857099999999999</v>
      </c>
      <c r="T73" s="18"/>
      <c r="U73" s="18">
        <v>19.163399999999999</v>
      </c>
      <c r="V73" s="18">
        <v>16.4451</v>
      </c>
      <c r="W73" s="18"/>
      <c r="X73" s="19" t="s">
        <v>100</v>
      </c>
      <c r="Y73" s="19" t="s">
        <v>83</v>
      </c>
      <c r="Z73" s="16" t="s">
        <v>760</v>
      </c>
      <c r="AA73" s="16"/>
    </row>
    <row r="74" spans="2:27" ht="14.1" customHeight="1" x14ac:dyDescent="0.25">
      <c r="B74" s="15" t="s">
        <v>17</v>
      </c>
      <c r="C74" s="16" t="s">
        <v>45</v>
      </c>
      <c r="D74" s="16" t="s">
        <v>969</v>
      </c>
      <c r="E74" s="16" t="s">
        <v>804</v>
      </c>
      <c r="F74" s="16" t="s">
        <v>970</v>
      </c>
      <c r="G74" s="16" t="s">
        <v>971</v>
      </c>
      <c r="H74" s="16" t="s">
        <v>166</v>
      </c>
      <c r="I74" s="16" t="s">
        <v>87</v>
      </c>
      <c r="J74" s="16" t="s">
        <v>88</v>
      </c>
      <c r="K74" s="16" t="s">
        <v>87</v>
      </c>
      <c r="L74" s="16" t="s">
        <v>106</v>
      </c>
      <c r="M74" s="17">
        <v>2018</v>
      </c>
      <c r="N74" s="17">
        <v>2020</v>
      </c>
      <c r="O74" s="18">
        <v>59.589999999999996</v>
      </c>
      <c r="P74" s="18">
        <v>59.589999999999996</v>
      </c>
      <c r="Q74" s="18"/>
      <c r="R74" s="18"/>
      <c r="S74" s="18"/>
      <c r="T74" s="18"/>
      <c r="U74" s="18">
        <v>23.836000000000002</v>
      </c>
      <c r="V74" s="18">
        <v>35.753999999999998</v>
      </c>
      <c r="W74" s="18"/>
      <c r="X74" s="19" t="s">
        <v>100</v>
      </c>
      <c r="Y74" s="19" t="s">
        <v>83</v>
      </c>
      <c r="Z74" s="16" t="s">
        <v>808</v>
      </c>
      <c r="AA74" s="16"/>
    </row>
    <row r="75" spans="2:27" ht="14.1" customHeight="1" x14ac:dyDescent="0.25">
      <c r="B75" s="15" t="s">
        <v>18</v>
      </c>
      <c r="C75" s="16" t="s">
        <v>51</v>
      </c>
      <c r="D75" s="16" t="s">
        <v>1385</v>
      </c>
      <c r="E75" s="16" t="s">
        <v>1401</v>
      </c>
      <c r="F75" s="16" t="s">
        <v>1401</v>
      </c>
      <c r="G75" s="16" t="s">
        <v>1402</v>
      </c>
      <c r="H75" s="16" t="s">
        <v>166</v>
      </c>
      <c r="I75" s="16" t="s">
        <v>98</v>
      </c>
      <c r="J75" s="16" t="s">
        <v>404</v>
      </c>
      <c r="K75" s="16" t="s">
        <v>98</v>
      </c>
      <c r="L75" s="16" t="s">
        <v>99</v>
      </c>
      <c r="M75" s="17">
        <v>2015</v>
      </c>
      <c r="N75" s="17">
        <v>2019</v>
      </c>
      <c r="O75" s="18">
        <v>440.69999999999993</v>
      </c>
      <c r="P75" s="18"/>
      <c r="Q75" s="18">
        <v>110.17499999999998</v>
      </c>
      <c r="R75" s="18">
        <v>110.17499999999998</v>
      </c>
      <c r="S75" s="18">
        <v>110.17499999999998</v>
      </c>
      <c r="T75" s="18"/>
      <c r="U75" s="18"/>
      <c r="V75" s="18"/>
      <c r="W75" s="18"/>
      <c r="X75" s="19" t="s">
        <v>100</v>
      </c>
      <c r="Y75" s="19" t="s">
        <v>83</v>
      </c>
      <c r="Z75" s="19" t="s">
        <v>1393</v>
      </c>
      <c r="AA75" s="16"/>
    </row>
    <row r="76" spans="2:27" ht="14.1" customHeight="1" x14ac:dyDescent="0.25">
      <c r="B76" s="15" t="s">
        <v>10</v>
      </c>
      <c r="C76" s="16" t="s">
        <v>30</v>
      </c>
      <c r="D76" s="16" t="s">
        <v>30</v>
      </c>
      <c r="E76" s="16" t="s">
        <v>506</v>
      </c>
      <c r="F76" s="16" t="s">
        <v>507</v>
      </c>
      <c r="G76" s="16" t="s">
        <v>507</v>
      </c>
      <c r="H76" s="16" t="s">
        <v>166</v>
      </c>
      <c r="I76" s="16" t="s">
        <v>89</v>
      </c>
      <c r="J76" s="16" t="s">
        <v>88</v>
      </c>
      <c r="K76" s="16" t="s">
        <v>89</v>
      </c>
      <c r="L76" s="16" t="s">
        <v>99</v>
      </c>
      <c r="M76" s="20">
        <v>42064</v>
      </c>
      <c r="N76" s="20">
        <v>43221</v>
      </c>
      <c r="O76" s="18">
        <v>196.14099999999999</v>
      </c>
      <c r="P76" s="18">
        <v>196.14099999999999</v>
      </c>
      <c r="Q76" s="18">
        <v>101.16321804894626</v>
      </c>
      <c r="R76" s="18">
        <v>24.587121855880351</v>
      </c>
      <c r="S76" s="18">
        <v>28.66141230455472</v>
      </c>
      <c r="T76" s="18"/>
      <c r="U76" s="18"/>
      <c r="V76" s="18"/>
      <c r="W76" s="18"/>
      <c r="X76" s="19" t="s">
        <v>91</v>
      </c>
      <c r="Y76" s="19" t="s">
        <v>92</v>
      </c>
      <c r="Z76" s="16" t="s">
        <v>497</v>
      </c>
      <c r="AA76" s="16"/>
    </row>
    <row r="77" spans="2:27" ht="14.1" customHeight="1" x14ac:dyDescent="0.25">
      <c r="B77" s="15" t="s">
        <v>15</v>
      </c>
      <c r="C77" s="16" t="s">
        <v>40</v>
      </c>
      <c r="D77" s="16" t="s">
        <v>684</v>
      </c>
      <c r="E77" s="16" t="s">
        <v>684</v>
      </c>
      <c r="F77" s="16" t="s">
        <v>684</v>
      </c>
      <c r="G77" s="16" t="s">
        <v>90</v>
      </c>
      <c r="H77" s="16" t="s">
        <v>166</v>
      </c>
      <c r="I77" s="16" t="s">
        <v>87</v>
      </c>
      <c r="J77" s="16" t="s">
        <v>88</v>
      </c>
      <c r="K77" s="16" t="s">
        <v>87</v>
      </c>
      <c r="L77" s="16" t="s">
        <v>90</v>
      </c>
      <c r="M77" s="17" t="s">
        <v>90</v>
      </c>
      <c r="N77" s="17" t="s">
        <v>90</v>
      </c>
      <c r="O77" s="18">
        <v>18.962599999999998</v>
      </c>
      <c r="P77" s="18"/>
      <c r="Q77" s="18">
        <v>11.1982</v>
      </c>
      <c r="R77" s="18">
        <v>7.2805999999999997</v>
      </c>
      <c r="S77" s="18">
        <v>0.48379999999999995</v>
      </c>
      <c r="T77" s="18"/>
      <c r="U77" s="18"/>
      <c r="V77" s="18"/>
      <c r="W77" s="18"/>
      <c r="X77" s="19" t="s">
        <v>100</v>
      </c>
      <c r="Y77" s="19" t="s">
        <v>83</v>
      </c>
      <c r="Z77" s="16"/>
      <c r="AA77" s="16"/>
    </row>
    <row r="78" spans="2:27" ht="14.1" customHeight="1" x14ac:dyDescent="0.25">
      <c r="B78" s="15" t="s">
        <v>14</v>
      </c>
      <c r="C78" s="16" t="s">
        <v>39</v>
      </c>
      <c r="D78" s="16" t="s">
        <v>622</v>
      </c>
      <c r="E78" s="16" t="s">
        <v>629</v>
      </c>
      <c r="F78" s="16" t="s">
        <v>633</v>
      </c>
      <c r="G78" s="16" t="s">
        <v>601</v>
      </c>
      <c r="H78" s="16" t="s">
        <v>166</v>
      </c>
      <c r="I78" s="16" t="s">
        <v>87</v>
      </c>
      <c r="J78" s="16" t="s">
        <v>88</v>
      </c>
      <c r="K78" s="16" t="s">
        <v>87</v>
      </c>
      <c r="L78" s="16" t="s">
        <v>90</v>
      </c>
      <c r="M78" s="17" t="s">
        <v>602</v>
      </c>
      <c r="N78" s="17" t="s">
        <v>160</v>
      </c>
      <c r="O78" s="18">
        <v>52.358966711999997</v>
      </c>
      <c r="P78" s="18">
        <v>52.358966711999997</v>
      </c>
      <c r="Q78" s="18">
        <v>0.62009999999999998</v>
      </c>
      <c r="R78" s="18">
        <v>51.255359999999996</v>
      </c>
      <c r="S78" s="18"/>
      <c r="T78" s="18"/>
      <c r="U78" s="18"/>
      <c r="V78" s="18"/>
      <c r="W78" s="18"/>
      <c r="X78" s="19" t="s">
        <v>100</v>
      </c>
      <c r="Y78" s="19" t="s">
        <v>83</v>
      </c>
      <c r="Z78" s="16" t="s">
        <v>603</v>
      </c>
      <c r="AA78" s="16" t="s">
        <v>604</v>
      </c>
    </row>
    <row r="79" spans="2:27" ht="14.1" customHeight="1" x14ac:dyDescent="0.25">
      <c r="B79" s="15" t="s">
        <v>17</v>
      </c>
      <c r="C79" s="16" t="s">
        <v>45</v>
      </c>
      <c r="D79" s="16" t="s">
        <v>842</v>
      </c>
      <c r="E79" s="16" t="s">
        <v>875</v>
      </c>
      <c r="F79" s="16" t="s">
        <v>876</v>
      </c>
      <c r="G79" s="16" t="s">
        <v>877</v>
      </c>
      <c r="H79" s="16" t="s">
        <v>166</v>
      </c>
      <c r="I79" s="16" t="s">
        <v>87</v>
      </c>
      <c r="J79" s="16" t="s">
        <v>88</v>
      </c>
      <c r="K79" s="16" t="s">
        <v>87</v>
      </c>
      <c r="L79" s="16" t="s">
        <v>99</v>
      </c>
      <c r="M79" s="17">
        <v>2015</v>
      </c>
      <c r="N79" s="17">
        <v>2018</v>
      </c>
      <c r="O79" s="18">
        <v>141.52000000000001</v>
      </c>
      <c r="P79" s="18">
        <v>141.52000000000001</v>
      </c>
      <c r="Q79" s="18">
        <v>32.451999999999998</v>
      </c>
      <c r="R79" s="18">
        <v>53.07</v>
      </c>
      <c r="S79" s="18">
        <v>52.215999999999994</v>
      </c>
      <c r="T79" s="18"/>
      <c r="U79" s="18">
        <v>3.294</v>
      </c>
      <c r="V79" s="18">
        <v>1.0980000000000001</v>
      </c>
      <c r="W79" s="18"/>
      <c r="X79" s="19" t="s">
        <v>100</v>
      </c>
      <c r="Y79" s="19" t="s">
        <v>83</v>
      </c>
      <c r="Z79" s="16" t="s">
        <v>808</v>
      </c>
      <c r="AA79" s="16"/>
    </row>
    <row r="80" spans="2:27" ht="14.1" customHeight="1" x14ac:dyDescent="0.25">
      <c r="B80" s="15" t="s">
        <v>9</v>
      </c>
      <c r="C80" s="16" t="s">
        <v>24</v>
      </c>
      <c r="D80" s="16" t="s">
        <v>185</v>
      </c>
      <c r="E80" s="16" t="s">
        <v>202</v>
      </c>
      <c r="F80" s="16" t="s">
        <v>203</v>
      </c>
      <c r="G80" s="16" t="s">
        <v>203</v>
      </c>
      <c r="H80" s="16" t="s">
        <v>166</v>
      </c>
      <c r="I80" s="16" t="s">
        <v>98</v>
      </c>
      <c r="J80" s="16" t="s">
        <v>88</v>
      </c>
      <c r="K80" s="16" t="s">
        <v>98</v>
      </c>
      <c r="L80" s="16" t="s">
        <v>201</v>
      </c>
      <c r="M80" s="17">
        <v>2017</v>
      </c>
      <c r="N80" s="20">
        <v>43525</v>
      </c>
      <c r="O80" s="18">
        <v>502.1896461007023</v>
      </c>
      <c r="P80" s="18"/>
      <c r="Q80" s="18">
        <v>251.09482305035115</v>
      </c>
      <c r="R80" s="18">
        <v>251.09482305035115</v>
      </c>
      <c r="S80" s="18"/>
      <c r="T80" s="18"/>
      <c r="U80" s="18"/>
      <c r="V80" s="18"/>
      <c r="W80" s="18"/>
      <c r="X80" s="19" t="s">
        <v>100</v>
      </c>
      <c r="Y80" s="19" t="s">
        <v>83</v>
      </c>
      <c r="Z80" s="16" t="s">
        <v>188</v>
      </c>
      <c r="AA80" s="16" t="s">
        <v>189</v>
      </c>
    </row>
    <row r="81" spans="2:27" ht="14.1" customHeight="1" x14ac:dyDescent="0.25">
      <c r="B81" s="15" t="s">
        <v>17</v>
      </c>
      <c r="C81" s="16" t="s">
        <v>43</v>
      </c>
      <c r="D81" s="16" t="s">
        <v>43</v>
      </c>
      <c r="E81" s="16" t="s">
        <v>776</v>
      </c>
      <c r="F81" s="16" t="s">
        <v>785</v>
      </c>
      <c r="G81" s="16" t="s">
        <v>786</v>
      </c>
      <c r="H81" s="16" t="s">
        <v>166</v>
      </c>
      <c r="I81" s="16" t="s">
        <v>98</v>
      </c>
      <c r="J81" s="16" t="s">
        <v>88</v>
      </c>
      <c r="K81" s="16" t="s">
        <v>98</v>
      </c>
      <c r="L81" s="16" t="s">
        <v>90</v>
      </c>
      <c r="M81" s="17" t="s">
        <v>114</v>
      </c>
      <c r="N81" s="17" t="s">
        <v>90</v>
      </c>
      <c r="O81" s="18">
        <v>270.89999999999998</v>
      </c>
      <c r="P81" s="18"/>
      <c r="Q81" s="18">
        <v>44.1</v>
      </c>
      <c r="R81" s="18">
        <v>50.4</v>
      </c>
      <c r="S81" s="18">
        <v>44.1</v>
      </c>
      <c r="T81" s="18"/>
      <c r="U81" s="18">
        <v>44.1</v>
      </c>
      <c r="V81" s="18">
        <v>37.799999999999997</v>
      </c>
      <c r="W81" s="18">
        <v>50.4</v>
      </c>
      <c r="X81" s="19" t="s">
        <v>100</v>
      </c>
      <c r="Y81" s="19" t="s">
        <v>83</v>
      </c>
      <c r="Z81" s="16" t="s">
        <v>760</v>
      </c>
      <c r="AA81" s="16"/>
    </row>
    <row r="82" spans="2:27" ht="14.1" customHeight="1" x14ac:dyDescent="0.25">
      <c r="B82" s="15" t="s">
        <v>17</v>
      </c>
      <c r="C82" s="16" t="s">
        <v>43</v>
      </c>
      <c r="D82" s="16" t="s">
        <v>43</v>
      </c>
      <c r="E82" s="16" t="s">
        <v>776</v>
      </c>
      <c r="F82" s="16" t="s">
        <v>787</v>
      </c>
      <c r="G82" s="16" t="s">
        <v>788</v>
      </c>
      <c r="H82" s="16" t="s">
        <v>166</v>
      </c>
      <c r="I82" s="16" t="s">
        <v>98</v>
      </c>
      <c r="J82" s="16" t="s">
        <v>88</v>
      </c>
      <c r="K82" s="16" t="s">
        <v>98</v>
      </c>
      <c r="L82" s="16" t="s">
        <v>90</v>
      </c>
      <c r="M82" s="17">
        <v>2018</v>
      </c>
      <c r="N82" s="17" t="s">
        <v>90</v>
      </c>
      <c r="O82" s="18">
        <v>620</v>
      </c>
      <c r="P82" s="18"/>
      <c r="Q82" s="18"/>
      <c r="R82" s="18">
        <v>173.6</v>
      </c>
      <c r="S82" s="18">
        <v>173.6</v>
      </c>
      <c r="T82" s="18"/>
      <c r="U82" s="18">
        <v>136.4</v>
      </c>
      <c r="V82" s="18">
        <v>99.2</v>
      </c>
      <c r="W82" s="18">
        <v>37.200000000000003</v>
      </c>
      <c r="X82" s="19" t="s">
        <v>100</v>
      </c>
      <c r="Y82" s="19" t="s">
        <v>83</v>
      </c>
      <c r="Z82" s="16" t="s">
        <v>760</v>
      </c>
      <c r="AA82" s="16"/>
    </row>
    <row r="83" spans="2:27" ht="14.1" customHeight="1" x14ac:dyDescent="0.25">
      <c r="B83" s="15" t="s">
        <v>15</v>
      </c>
      <c r="C83" s="16" t="s">
        <v>40</v>
      </c>
      <c r="D83" s="16" t="s">
        <v>692</v>
      </c>
      <c r="E83" s="16" t="s">
        <v>692</v>
      </c>
      <c r="F83" s="16" t="s">
        <v>692</v>
      </c>
      <c r="G83" s="16" t="s">
        <v>90</v>
      </c>
      <c r="H83" s="16" t="s">
        <v>166</v>
      </c>
      <c r="I83" s="16" t="s">
        <v>87</v>
      </c>
      <c r="J83" s="16" t="s">
        <v>88</v>
      </c>
      <c r="K83" s="16" t="s">
        <v>87</v>
      </c>
      <c r="L83" s="16" t="s">
        <v>90</v>
      </c>
      <c r="M83" s="17" t="s">
        <v>90</v>
      </c>
      <c r="N83" s="17" t="s">
        <v>90</v>
      </c>
      <c r="O83" s="18">
        <v>1.5328199999999998</v>
      </c>
      <c r="P83" s="18"/>
      <c r="Q83" s="18">
        <v>0.58409999999999995</v>
      </c>
      <c r="R83" s="18">
        <v>0.93101999999999996</v>
      </c>
      <c r="S83" s="18">
        <v>1.7699999999999997E-2</v>
      </c>
      <c r="T83" s="18"/>
      <c r="U83" s="18"/>
      <c r="V83" s="18"/>
      <c r="W83" s="18"/>
      <c r="X83" s="19" t="s">
        <v>100</v>
      </c>
      <c r="Y83" s="19" t="s">
        <v>83</v>
      </c>
      <c r="Z83" s="16"/>
      <c r="AA83" s="16"/>
    </row>
    <row r="84" spans="2:27" ht="14.1" customHeight="1" x14ac:dyDescent="0.25">
      <c r="B84" s="15" t="s">
        <v>18</v>
      </c>
      <c r="C84" s="16" t="s">
        <v>50</v>
      </c>
      <c r="D84" s="16" t="s">
        <v>50</v>
      </c>
      <c r="E84" s="16" t="s">
        <v>1327</v>
      </c>
      <c r="F84" s="16" t="s">
        <v>1328</v>
      </c>
      <c r="G84" s="16" t="s">
        <v>1328</v>
      </c>
      <c r="H84" s="16" t="s">
        <v>166</v>
      </c>
      <c r="I84" s="16" t="s">
        <v>98</v>
      </c>
      <c r="J84" s="16" t="s">
        <v>404</v>
      </c>
      <c r="K84" s="16" t="s">
        <v>98</v>
      </c>
      <c r="L84" s="16" t="s">
        <v>106</v>
      </c>
      <c r="M84" s="17">
        <v>2015</v>
      </c>
      <c r="N84" s="17">
        <v>2023</v>
      </c>
      <c r="O84" s="18">
        <v>2044.2442452255052</v>
      </c>
      <c r="P84" s="18"/>
      <c r="Q84" s="18">
        <v>279.37924561654955</v>
      </c>
      <c r="R84" s="18">
        <v>266.16038084804057</v>
      </c>
      <c r="S84" s="18">
        <v>263.37931980095112</v>
      </c>
      <c r="T84" s="18"/>
      <c r="U84" s="18">
        <v>260.49605366301455</v>
      </c>
      <c r="V84" s="18">
        <v>249.36</v>
      </c>
      <c r="W84" s="18">
        <v>479.76</v>
      </c>
      <c r="X84" s="19" t="s">
        <v>91</v>
      </c>
      <c r="Y84" s="19" t="s">
        <v>736</v>
      </c>
      <c r="Z84" s="16" t="s">
        <v>1314</v>
      </c>
      <c r="AA84" s="16" t="s">
        <v>1315</v>
      </c>
    </row>
    <row r="85" spans="2:27" ht="14.1" customHeight="1" x14ac:dyDescent="0.25">
      <c r="B85" s="15" t="s">
        <v>17</v>
      </c>
      <c r="C85" s="16" t="s">
        <v>45</v>
      </c>
      <c r="D85" s="16" t="s">
        <v>878</v>
      </c>
      <c r="E85" s="16" t="s">
        <v>923</v>
      </c>
      <c r="F85" s="16" t="s">
        <v>958</v>
      </c>
      <c r="G85" s="16" t="s">
        <v>959</v>
      </c>
      <c r="H85" s="16" t="s">
        <v>166</v>
      </c>
      <c r="I85" s="16" t="s">
        <v>87</v>
      </c>
      <c r="J85" s="16" t="s">
        <v>88</v>
      </c>
      <c r="K85" s="16" t="s">
        <v>87</v>
      </c>
      <c r="L85" s="16" t="s">
        <v>128</v>
      </c>
      <c r="M85" s="17">
        <v>2020</v>
      </c>
      <c r="N85" s="17">
        <v>2023</v>
      </c>
      <c r="O85" s="18">
        <v>120.417</v>
      </c>
      <c r="P85" s="18">
        <v>120.417</v>
      </c>
      <c r="Q85" s="18">
        <v>1.5375000000000001</v>
      </c>
      <c r="R85" s="18">
        <v>1.722</v>
      </c>
      <c r="S85" s="18">
        <v>7.1339999999999995</v>
      </c>
      <c r="T85" s="18"/>
      <c r="U85" s="18">
        <v>4.1819999999999995</v>
      </c>
      <c r="V85" s="18">
        <v>7.8719999999999999</v>
      </c>
      <c r="W85" s="18">
        <v>97.784999999999997</v>
      </c>
      <c r="X85" s="19" t="s">
        <v>100</v>
      </c>
      <c r="Y85" s="19" t="s">
        <v>83</v>
      </c>
      <c r="Z85" s="16" t="s">
        <v>808</v>
      </c>
      <c r="AA85" s="16"/>
    </row>
    <row r="86" spans="2:27" ht="14.1" customHeight="1" x14ac:dyDescent="0.25">
      <c r="B86" s="15" t="s">
        <v>14</v>
      </c>
      <c r="C86" s="16" t="s">
        <v>39</v>
      </c>
      <c r="D86" s="16" t="s">
        <v>650</v>
      </c>
      <c r="E86" s="16" t="s">
        <v>629</v>
      </c>
      <c r="F86" s="16" t="s">
        <v>90</v>
      </c>
      <c r="G86" s="16" t="s">
        <v>601</v>
      </c>
      <c r="H86" s="16" t="s">
        <v>166</v>
      </c>
      <c r="I86" s="16" t="s">
        <v>87</v>
      </c>
      <c r="J86" s="16" t="s">
        <v>88</v>
      </c>
      <c r="K86" s="16" t="s">
        <v>87</v>
      </c>
      <c r="L86" s="16" t="s">
        <v>90</v>
      </c>
      <c r="M86" s="17" t="s">
        <v>90</v>
      </c>
      <c r="N86" s="17" t="s">
        <v>90</v>
      </c>
      <c r="O86" s="18">
        <v>72.460295776000009</v>
      </c>
      <c r="P86" s="18">
        <v>72.460295776000009</v>
      </c>
      <c r="Q86" s="18">
        <v>9.4983999999999984</v>
      </c>
      <c r="R86" s="18">
        <v>24.149000000000001</v>
      </c>
      <c r="S86" s="18">
        <v>14.595695775999996</v>
      </c>
      <c r="T86" s="18"/>
      <c r="U86" s="18"/>
      <c r="V86" s="18">
        <v>0.372</v>
      </c>
      <c r="W86" s="18">
        <v>23.7212</v>
      </c>
      <c r="X86" s="19" t="s">
        <v>100</v>
      </c>
      <c r="Y86" s="19" t="s">
        <v>83</v>
      </c>
      <c r="Z86" s="16" t="s">
        <v>603</v>
      </c>
      <c r="AA86" s="16" t="s">
        <v>604</v>
      </c>
    </row>
    <row r="87" spans="2:27" ht="14.1" customHeight="1" x14ac:dyDescent="0.25">
      <c r="B87" s="15" t="s">
        <v>14</v>
      </c>
      <c r="C87" s="16" t="s">
        <v>39</v>
      </c>
      <c r="D87" s="16" t="s">
        <v>612</v>
      </c>
      <c r="E87" s="16" t="s">
        <v>616</v>
      </c>
      <c r="F87" s="16" t="s">
        <v>90</v>
      </c>
      <c r="G87" s="16" t="s">
        <v>601</v>
      </c>
      <c r="H87" s="16" t="s">
        <v>166</v>
      </c>
      <c r="I87" s="16" t="s">
        <v>87</v>
      </c>
      <c r="J87" s="16" t="s">
        <v>88</v>
      </c>
      <c r="K87" s="16" t="s">
        <v>87</v>
      </c>
      <c r="L87" s="16" t="s">
        <v>90</v>
      </c>
      <c r="M87" s="17" t="s">
        <v>602</v>
      </c>
      <c r="N87" s="17" t="s">
        <v>115</v>
      </c>
      <c r="O87" s="18">
        <v>81.376578771599995</v>
      </c>
      <c r="P87" s="18">
        <v>81.376578771599995</v>
      </c>
      <c r="Q87" s="18">
        <v>3.1558800000000002</v>
      </c>
      <c r="R87" s="18">
        <v>34.083979999999997</v>
      </c>
      <c r="S87" s="18">
        <v>4.0769399999999996</v>
      </c>
      <c r="T87" s="18"/>
      <c r="U87" s="18">
        <v>23.799999999999997</v>
      </c>
      <c r="V87" s="18">
        <v>14.116969999999998</v>
      </c>
      <c r="W87" s="18"/>
      <c r="X87" s="19" t="s">
        <v>100</v>
      </c>
      <c r="Y87" s="19" t="s">
        <v>83</v>
      </c>
      <c r="Z87" s="16" t="s">
        <v>603</v>
      </c>
      <c r="AA87" s="16" t="s">
        <v>604</v>
      </c>
    </row>
    <row r="88" spans="2:27" ht="14.1" customHeight="1" x14ac:dyDescent="0.25">
      <c r="B88" s="15" t="s">
        <v>17</v>
      </c>
      <c r="C88" s="16" t="s">
        <v>47</v>
      </c>
      <c r="D88" s="16" t="s">
        <v>1061</v>
      </c>
      <c r="E88" s="16" t="s">
        <v>1061</v>
      </c>
      <c r="F88" s="16" t="s">
        <v>1112</v>
      </c>
      <c r="G88" s="16" t="s">
        <v>1113</v>
      </c>
      <c r="H88" s="16" t="s">
        <v>166</v>
      </c>
      <c r="I88" s="16" t="s">
        <v>87</v>
      </c>
      <c r="J88" s="16" t="s">
        <v>404</v>
      </c>
      <c r="K88" s="16" t="s">
        <v>87</v>
      </c>
      <c r="L88" s="16" t="s">
        <v>144</v>
      </c>
      <c r="M88" s="17">
        <v>2016</v>
      </c>
      <c r="N88" s="17">
        <v>2018</v>
      </c>
      <c r="O88" s="18">
        <v>66</v>
      </c>
      <c r="P88" s="18">
        <v>66</v>
      </c>
      <c r="Q88" s="18">
        <v>17.600000000000001</v>
      </c>
      <c r="R88" s="18">
        <v>22</v>
      </c>
      <c r="S88" s="18">
        <v>20.900000000000002</v>
      </c>
      <c r="T88" s="18"/>
      <c r="U88" s="18"/>
      <c r="V88" s="18"/>
      <c r="W88" s="18"/>
      <c r="X88" s="19" t="s">
        <v>100</v>
      </c>
      <c r="Y88" s="19" t="s">
        <v>83</v>
      </c>
      <c r="Z88" s="16"/>
      <c r="AA88" s="16" t="s">
        <v>1064</v>
      </c>
    </row>
    <row r="89" spans="2:27" ht="14.1" customHeight="1" x14ac:dyDescent="0.25">
      <c r="B89" s="15" t="s">
        <v>12</v>
      </c>
      <c r="C89" s="16" t="s">
        <v>34</v>
      </c>
      <c r="D89" s="16" t="s">
        <v>543</v>
      </c>
      <c r="E89" s="16" t="s">
        <v>83</v>
      </c>
      <c r="F89" s="16" t="s">
        <v>544</v>
      </c>
      <c r="G89" s="16" t="s">
        <v>545</v>
      </c>
      <c r="H89" s="16" t="s">
        <v>131</v>
      </c>
      <c r="I89" s="16" t="s">
        <v>89</v>
      </c>
      <c r="J89" s="16" t="s">
        <v>88</v>
      </c>
      <c r="K89" s="16" t="s">
        <v>89</v>
      </c>
      <c r="L89" s="16" t="s">
        <v>90</v>
      </c>
      <c r="M89" s="17" t="s">
        <v>92</v>
      </c>
      <c r="N89" s="17" t="s">
        <v>115</v>
      </c>
      <c r="O89" s="18">
        <v>3880.5899999999997</v>
      </c>
      <c r="P89" s="18">
        <v>3880.5899999999997</v>
      </c>
      <c r="Q89" s="18">
        <v>368.18599999999998</v>
      </c>
      <c r="R89" s="18">
        <v>737.32399999999996</v>
      </c>
      <c r="S89" s="18">
        <v>827.05</v>
      </c>
      <c r="T89" s="18"/>
      <c r="U89" s="18">
        <v>946.05</v>
      </c>
      <c r="V89" s="18">
        <v>1001.9799999999999</v>
      </c>
      <c r="W89" s="18"/>
      <c r="X89" s="19" t="s">
        <v>100</v>
      </c>
      <c r="Y89" s="19" t="s">
        <v>83</v>
      </c>
      <c r="Z89" s="16" t="s">
        <v>546</v>
      </c>
      <c r="AA89" s="16"/>
    </row>
    <row r="90" spans="2:27" ht="14.1" customHeight="1" x14ac:dyDescent="0.25">
      <c r="B90" s="15" t="s">
        <v>8</v>
      </c>
      <c r="C90" s="16" t="s">
        <v>21</v>
      </c>
      <c r="D90" s="16" t="s">
        <v>83</v>
      </c>
      <c r="E90" s="16" t="s">
        <v>141</v>
      </c>
      <c r="F90" s="16" t="s">
        <v>142</v>
      </c>
      <c r="G90" s="16" t="s">
        <v>143</v>
      </c>
      <c r="H90" s="16" t="s">
        <v>131</v>
      </c>
      <c r="I90" s="16" t="s">
        <v>87</v>
      </c>
      <c r="J90" s="16" t="s">
        <v>88</v>
      </c>
      <c r="K90" s="16" t="s">
        <v>87</v>
      </c>
      <c r="L90" s="16" t="s">
        <v>144</v>
      </c>
      <c r="M90" s="17" t="s">
        <v>145</v>
      </c>
      <c r="N90" s="17" t="s">
        <v>146</v>
      </c>
      <c r="O90" s="18">
        <v>23801.906448530688</v>
      </c>
      <c r="P90" s="18">
        <v>23801.906448530688</v>
      </c>
      <c r="Q90" s="18">
        <v>2377.9696121870002</v>
      </c>
      <c r="R90" s="18">
        <v>2205.8275582589995</v>
      </c>
      <c r="S90" s="18">
        <v>5073.8336894700005</v>
      </c>
      <c r="T90" s="18"/>
      <c r="U90" s="18">
        <v>3555.3704297800004</v>
      </c>
      <c r="V90" s="18">
        <v>4872.2323000000006</v>
      </c>
      <c r="W90" s="18"/>
      <c r="X90" s="19" t="s">
        <v>100</v>
      </c>
      <c r="Y90" s="19" t="s">
        <v>83</v>
      </c>
      <c r="Z90" s="16" t="s">
        <v>147</v>
      </c>
      <c r="AA90" s="16" t="s">
        <v>148</v>
      </c>
    </row>
    <row r="91" spans="2:27" ht="14.1" customHeight="1" x14ac:dyDescent="0.25">
      <c r="B91" s="15" t="s">
        <v>29</v>
      </c>
      <c r="C91" s="16" t="s">
        <v>29</v>
      </c>
      <c r="D91" s="16" t="s">
        <v>451</v>
      </c>
      <c r="E91" s="16" t="s">
        <v>422</v>
      </c>
      <c r="F91" s="16" t="s">
        <v>452</v>
      </c>
      <c r="G91" s="16" t="s">
        <v>453</v>
      </c>
      <c r="H91" s="16" t="s">
        <v>131</v>
      </c>
      <c r="I91" s="16" t="s">
        <v>425</v>
      </c>
      <c r="J91" s="16" t="s">
        <v>88</v>
      </c>
      <c r="K91" s="16" t="s">
        <v>425</v>
      </c>
      <c r="L91" s="16" t="s">
        <v>106</v>
      </c>
      <c r="M91" s="17" t="s">
        <v>90</v>
      </c>
      <c r="N91" s="17" t="s">
        <v>90</v>
      </c>
      <c r="O91" s="18">
        <v>157.41200000000001</v>
      </c>
      <c r="P91" s="18">
        <v>157.41200000000001</v>
      </c>
      <c r="Q91" s="18">
        <v>2.0059999999999998</v>
      </c>
      <c r="R91" s="18">
        <v>11.327999999999999</v>
      </c>
      <c r="S91" s="18">
        <v>34.101999999999997</v>
      </c>
      <c r="T91" s="18"/>
      <c r="U91" s="18">
        <v>44.957999999999998</v>
      </c>
      <c r="V91" s="18">
        <v>41.653999999999996</v>
      </c>
      <c r="W91" s="18">
        <v>22.891999999999996</v>
      </c>
      <c r="X91" s="19" t="s">
        <v>100</v>
      </c>
      <c r="Y91" s="19" t="s">
        <v>83</v>
      </c>
      <c r="Z91" s="16" t="s">
        <v>430</v>
      </c>
      <c r="AA91" s="16" t="s">
        <v>431</v>
      </c>
    </row>
    <row r="92" spans="2:27" ht="14.1" customHeight="1" x14ac:dyDescent="0.25">
      <c r="B92" s="15" t="s">
        <v>17</v>
      </c>
      <c r="C92" s="16" t="s">
        <v>45</v>
      </c>
      <c r="D92" s="16" t="s">
        <v>803</v>
      </c>
      <c r="E92" s="16" t="s">
        <v>804</v>
      </c>
      <c r="F92" s="16" t="s">
        <v>816</v>
      </c>
      <c r="G92" s="16" t="s">
        <v>817</v>
      </c>
      <c r="H92" s="16" t="s">
        <v>131</v>
      </c>
      <c r="I92" s="16" t="s">
        <v>807</v>
      </c>
      <c r="J92" s="16" t="s">
        <v>88</v>
      </c>
      <c r="K92" s="16" t="s">
        <v>807</v>
      </c>
      <c r="L92" s="16" t="s">
        <v>246</v>
      </c>
      <c r="M92" s="17">
        <v>2019</v>
      </c>
      <c r="N92" s="17">
        <v>2021</v>
      </c>
      <c r="O92" s="18">
        <v>254.24999999999997</v>
      </c>
      <c r="P92" s="18">
        <v>254.24999999999997</v>
      </c>
      <c r="Q92" s="18"/>
      <c r="R92" s="18"/>
      <c r="S92" s="18"/>
      <c r="T92" s="18"/>
      <c r="U92" s="18">
        <v>141.25</v>
      </c>
      <c r="V92" s="18"/>
      <c r="W92" s="18">
        <v>112.99999999999999</v>
      </c>
      <c r="X92" s="19" t="s">
        <v>100</v>
      </c>
      <c r="Y92" s="19" t="s">
        <v>83</v>
      </c>
      <c r="Z92" s="16" t="s">
        <v>808</v>
      </c>
      <c r="AA92" s="16"/>
    </row>
    <row r="93" spans="2:27" ht="14.1" customHeight="1" x14ac:dyDescent="0.25">
      <c r="B93" s="15" t="s">
        <v>17</v>
      </c>
      <c r="C93" s="16" t="s">
        <v>48</v>
      </c>
      <c r="D93" s="16" t="s">
        <v>82</v>
      </c>
      <c r="E93" s="16" t="s">
        <v>83</v>
      </c>
      <c r="F93" s="16" t="s">
        <v>1129</v>
      </c>
      <c r="G93" s="16" t="s">
        <v>1130</v>
      </c>
      <c r="H93" s="16" t="s">
        <v>131</v>
      </c>
      <c r="I93" s="16" t="s">
        <v>87</v>
      </c>
      <c r="J93" s="16" t="s">
        <v>88</v>
      </c>
      <c r="K93" s="16" t="s">
        <v>89</v>
      </c>
      <c r="L93" s="16" t="s">
        <v>90</v>
      </c>
      <c r="M93" s="17" t="s">
        <v>90</v>
      </c>
      <c r="N93" s="17" t="s">
        <v>90</v>
      </c>
      <c r="O93" s="18">
        <v>480</v>
      </c>
      <c r="P93" s="18">
        <v>240</v>
      </c>
      <c r="Q93" s="18"/>
      <c r="R93" s="18"/>
      <c r="S93" s="18">
        <v>120</v>
      </c>
      <c r="T93" s="18"/>
      <c r="U93" s="18">
        <v>120</v>
      </c>
      <c r="V93" s="18">
        <v>120</v>
      </c>
      <c r="W93" s="18">
        <v>120</v>
      </c>
      <c r="X93" s="19" t="s">
        <v>91</v>
      </c>
      <c r="Y93" s="19" t="s">
        <v>92</v>
      </c>
      <c r="Z93" s="16" t="s">
        <v>93</v>
      </c>
      <c r="AA93" s="16"/>
    </row>
    <row r="94" spans="2:27" ht="14.1" customHeight="1" x14ac:dyDescent="0.25">
      <c r="B94" s="15" t="s">
        <v>8</v>
      </c>
      <c r="C94" s="16" t="s">
        <v>21</v>
      </c>
      <c r="D94" s="16" t="s">
        <v>83</v>
      </c>
      <c r="E94" s="16" t="s">
        <v>141</v>
      </c>
      <c r="F94" s="16" t="s">
        <v>149</v>
      </c>
      <c r="G94" s="16" t="s">
        <v>150</v>
      </c>
      <c r="H94" s="16" t="s">
        <v>131</v>
      </c>
      <c r="I94" s="16" t="s">
        <v>87</v>
      </c>
      <c r="J94" s="16" t="s">
        <v>88</v>
      </c>
      <c r="K94" s="16" t="s">
        <v>87</v>
      </c>
      <c r="L94" s="16" t="s">
        <v>144</v>
      </c>
      <c r="M94" s="17" t="s">
        <v>114</v>
      </c>
      <c r="N94" s="17" t="s">
        <v>115</v>
      </c>
      <c r="O94" s="18">
        <v>3310.8086334352652</v>
      </c>
      <c r="P94" s="18">
        <v>3310.8086334352652</v>
      </c>
      <c r="Q94" s="18">
        <v>557.90274172500006</v>
      </c>
      <c r="R94" s="18">
        <v>577.51366440599998</v>
      </c>
      <c r="S94" s="18"/>
      <c r="T94" s="18"/>
      <c r="U94" s="18"/>
      <c r="V94" s="18"/>
      <c r="W94" s="18"/>
      <c r="X94" s="19" t="s">
        <v>100</v>
      </c>
      <c r="Y94" s="19" t="s">
        <v>83</v>
      </c>
      <c r="Z94" s="16" t="s">
        <v>151</v>
      </c>
      <c r="AA94" s="16" t="s">
        <v>138</v>
      </c>
    </row>
    <row r="95" spans="2:27" ht="14.1" customHeight="1" x14ac:dyDescent="0.25">
      <c r="B95" s="15" t="s">
        <v>17</v>
      </c>
      <c r="C95" s="16" t="s">
        <v>48</v>
      </c>
      <c r="D95" s="16" t="s">
        <v>1153</v>
      </c>
      <c r="E95" s="16" t="s">
        <v>1132</v>
      </c>
      <c r="F95" s="16" t="s">
        <v>1161</v>
      </c>
      <c r="G95" s="16" t="s">
        <v>1162</v>
      </c>
      <c r="H95" s="16" t="s">
        <v>131</v>
      </c>
      <c r="I95" s="16" t="s">
        <v>87</v>
      </c>
      <c r="J95" s="16" t="s">
        <v>88</v>
      </c>
      <c r="K95" s="16" t="s">
        <v>87</v>
      </c>
      <c r="L95" s="16" t="s">
        <v>246</v>
      </c>
      <c r="M95" s="17" t="s">
        <v>405</v>
      </c>
      <c r="N95" s="17" t="s">
        <v>405</v>
      </c>
      <c r="O95" s="18">
        <v>275</v>
      </c>
      <c r="P95" s="18">
        <v>275</v>
      </c>
      <c r="Q95" s="18"/>
      <c r="R95" s="18">
        <v>87.5</v>
      </c>
      <c r="S95" s="18">
        <v>106.25</v>
      </c>
      <c r="T95" s="18"/>
      <c r="U95" s="18">
        <v>81.25</v>
      </c>
      <c r="V95" s="18"/>
      <c r="W95" s="18"/>
      <c r="X95" s="19" t="s">
        <v>100</v>
      </c>
      <c r="Y95" s="19" t="s">
        <v>83</v>
      </c>
      <c r="Z95" s="16" t="s">
        <v>1134</v>
      </c>
      <c r="AA95" s="16"/>
    </row>
    <row r="96" spans="2:27" ht="14.1" customHeight="1" x14ac:dyDescent="0.25">
      <c r="B96" s="15" t="s">
        <v>8</v>
      </c>
      <c r="C96" s="16" t="s">
        <v>21</v>
      </c>
      <c r="D96" s="16" t="s">
        <v>83</v>
      </c>
      <c r="E96" s="16" t="s">
        <v>141</v>
      </c>
      <c r="F96" s="16" t="s">
        <v>152</v>
      </c>
      <c r="G96" s="16" t="s">
        <v>153</v>
      </c>
      <c r="H96" s="16" t="s">
        <v>131</v>
      </c>
      <c r="I96" s="16" t="s">
        <v>87</v>
      </c>
      <c r="J96" s="16" t="s">
        <v>88</v>
      </c>
      <c r="K96" s="16" t="s">
        <v>87</v>
      </c>
      <c r="L96" s="16" t="s">
        <v>144</v>
      </c>
      <c r="M96" s="17" t="s">
        <v>154</v>
      </c>
      <c r="N96" s="17" t="s">
        <v>115</v>
      </c>
      <c r="O96" s="18">
        <v>485.14300667058086</v>
      </c>
      <c r="P96" s="18">
        <v>485.14300667058086</v>
      </c>
      <c r="Q96" s="18">
        <v>96.630213884399993</v>
      </c>
      <c r="R96" s="18">
        <v>109.8463169412</v>
      </c>
      <c r="S96" s="18"/>
      <c r="T96" s="18"/>
      <c r="U96" s="18"/>
      <c r="V96" s="18"/>
      <c r="W96" s="18"/>
      <c r="X96" s="19" t="s">
        <v>100</v>
      </c>
      <c r="Y96" s="19" t="s">
        <v>83</v>
      </c>
      <c r="Z96" s="16" t="s">
        <v>151</v>
      </c>
      <c r="AA96" s="16" t="s">
        <v>155</v>
      </c>
    </row>
    <row r="97" spans="2:27" ht="14.1" customHeight="1" x14ac:dyDescent="0.25">
      <c r="B97" s="15" t="s">
        <v>8</v>
      </c>
      <c r="C97" s="16" t="s">
        <v>21</v>
      </c>
      <c r="D97" s="16" t="s">
        <v>83</v>
      </c>
      <c r="E97" s="16" t="s">
        <v>141</v>
      </c>
      <c r="F97" s="16" t="s">
        <v>156</v>
      </c>
      <c r="G97" s="16" t="s">
        <v>157</v>
      </c>
      <c r="H97" s="16" t="s">
        <v>131</v>
      </c>
      <c r="I97" s="16" t="s">
        <v>87</v>
      </c>
      <c r="J97" s="16" t="s">
        <v>88</v>
      </c>
      <c r="K97" s="16" t="s">
        <v>87</v>
      </c>
      <c r="L97" s="16" t="s">
        <v>144</v>
      </c>
      <c r="M97" s="17" t="s">
        <v>154</v>
      </c>
      <c r="N97" s="17" t="s">
        <v>146</v>
      </c>
      <c r="O97" s="18">
        <v>1213.9054503833238</v>
      </c>
      <c r="P97" s="18">
        <v>1213.9054503833238</v>
      </c>
      <c r="Q97" s="18">
        <v>154.360248574</v>
      </c>
      <c r="R97" s="18">
        <v>143.4790449162</v>
      </c>
      <c r="S97" s="18"/>
      <c r="T97" s="18"/>
      <c r="U97" s="18"/>
      <c r="V97" s="18"/>
      <c r="W97" s="18"/>
      <c r="X97" s="19" t="s">
        <v>100</v>
      </c>
      <c r="Y97" s="19" t="s">
        <v>83</v>
      </c>
      <c r="Z97" s="16" t="s">
        <v>151</v>
      </c>
      <c r="AA97" s="16" t="s">
        <v>138</v>
      </c>
    </row>
    <row r="98" spans="2:27" ht="14.1" customHeight="1" x14ac:dyDescent="0.25">
      <c r="B98" s="15" t="s">
        <v>12</v>
      </c>
      <c r="C98" s="16" t="s">
        <v>35</v>
      </c>
      <c r="D98" s="16" t="s">
        <v>573</v>
      </c>
      <c r="E98" s="16" t="s">
        <v>83</v>
      </c>
      <c r="F98" s="16" t="s">
        <v>573</v>
      </c>
      <c r="G98" s="16" t="s">
        <v>574</v>
      </c>
      <c r="H98" s="16" t="s">
        <v>131</v>
      </c>
      <c r="I98" s="16" t="s">
        <v>87</v>
      </c>
      <c r="J98" s="16" t="s">
        <v>88</v>
      </c>
      <c r="K98" s="16" t="s">
        <v>87</v>
      </c>
      <c r="L98" s="16" t="s">
        <v>90</v>
      </c>
      <c r="M98" s="17" t="s">
        <v>92</v>
      </c>
      <c r="N98" s="17" t="s">
        <v>115</v>
      </c>
      <c r="O98" s="18">
        <v>104.49000000000001</v>
      </c>
      <c r="P98" s="18">
        <v>104.49000000000001</v>
      </c>
      <c r="Q98" s="18"/>
      <c r="R98" s="18">
        <v>47.730000000000004</v>
      </c>
      <c r="S98" s="18">
        <v>41.28</v>
      </c>
      <c r="T98" s="18"/>
      <c r="U98" s="18">
        <v>12.9</v>
      </c>
      <c r="V98" s="18">
        <v>2.58</v>
      </c>
      <c r="W98" s="18"/>
      <c r="X98" s="19" t="s">
        <v>100</v>
      </c>
      <c r="Y98" s="19" t="s">
        <v>83</v>
      </c>
      <c r="Z98" s="16" t="s">
        <v>546</v>
      </c>
      <c r="AA98" s="16"/>
    </row>
    <row r="99" spans="2:27" ht="14.1" customHeight="1" x14ac:dyDescent="0.25">
      <c r="B99" s="15" t="s">
        <v>8</v>
      </c>
      <c r="C99" s="16" t="s">
        <v>21</v>
      </c>
      <c r="D99" s="16" t="s">
        <v>83</v>
      </c>
      <c r="E99" s="16" t="s">
        <v>141</v>
      </c>
      <c r="F99" s="16" t="s">
        <v>158</v>
      </c>
      <c r="G99" s="16" t="s">
        <v>159</v>
      </c>
      <c r="H99" s="16" t="s">
        <v>131</v>
      </c>
      <c r="I99" s="16" t="s">
        <v>87</v>
      </c>
      <c r="J99" s="16" t="s">
        <v>88</v>
      </c>
      <c r="K99" s="16" t="s">
        <v>87</v>
      </c>
      <c r="L99" s="16" t="s">
        <v>144</v>
      </c>
      <c r="M99" s="17" t="s">
        <v>160</v>
      </c>
      <c r="N99" s="17" t="s">
        <v>160</v>
      </c>
      <c r="O99" s="18">
        <v>120.90999999999998</v>
      </c>
      <c r="P99" s="18">
        <v>120.90999999999998</v>
      </c>
      <c r="Q99" s="18">
        <v>109.60999999999999</v>
      </c>
      <c r="R99" s="18">
        <v>11.299999999999999</v>
      </c>
      <c r="S99" s="18"/>
      <c r="T99" s="18"/>
      <c r="U99" s="18"/>
      <c r="V99" s="18"/>
      <c r="W99" s="18"/>
      <c r="X99" s="19" t="s">
        <v>100</v>
      </c>
      <c r="Y99" s="19" t="s">
        <v>83</v>
      </c>
      <c r="Z99" s="16"/>
      <c r="AA99" s="16" t="s">
        <v>161</v>
      </c>
    </row>
    <row r="100" spans="2:27" ht="14.1" customHeight="1" x14ac:dyDescent="0.25">
      <c r="B100" s="15" t="s">
        <v>17</v>
      </c>
      <c r="C100" s="16" t="s">
        <v>47</v>
      </c>
      <c r="D100" s="16" t="s">
        <v>1061</v>
      </c>
      <c r="E100" s="16" t="s">
        <v>1061</v>
      </c>
      <c r="F100" s="16" t="s">
        <v>1073</v>
      </c>
      <c r="G100" s="16" t="s">
        <v>1074</v>
      </c>
      <c r="H100" s="16" t="s">
        <v>131</v>
      </c>
      <c r="I100" s="16" t="s">
        <v>87</v>
      </c>
      <c r="J100" s="16" t="s">
        <v>404</v>
      </c>
      <c r="K100" s="16" t="s">
        <v>87</v>
      </c>
      <c r="L100" s="16" t="s">
        <v>106</v>
      </c>
      <c r="M100" s="17">
        <v>2014</v>
      </c>
      <c r="N100" s="17" t="s">
        <v>90</v>
      </c>
      <c r="O100" s="18">
        <v>189.81000000000003</v>
      </c>
      <c r="P100" s="18">
        <v>189.81000000000003</v>
      </c>
      <c r="Q100" s="18">
        <v>28.860000000000003</v>
      </c>
      <c r="R100" s="18">
        <v>22.200000000000003</v>
      </c>
      <c r="S100" s="18">
        <v>106.56</v>
      </c>
      <c r="T100" s="18"/>
      <c r="U100" s="18"/>
      <c r="V100" s="18"/>
      <c r="W100" s="18"/>
      <c r="X100" s="19" t="s">
        <v>100</v>
      </c>
      <c r="Y100" s="19" t="s">
        <v>83</v>
      </c>
      <c r="Z100" s="16"/>
      <c r="AA100" s="16" t="s">
        <v>1064</v>
      </c>
    </row>
    <row r="101" spans="2:27" ht="14.1" customHeight="1" x14ac:dyDescent="0.25">
      <c r="B101" s="15" t="s">
        <v>17</v>
      </c>
      <c r="C101" s="16" t="s">
        <v>47</v>
      </c>
      <c r="D101" s="16" t="s">
        <v>1061</v>
      </c>
      <c r="E101" s="16" t="s">
        <v>1061</v>
      </c>
      <c r="F101" s="16" t="s">
        <v>1075</v>
      </c>
      <c r="G101" s="16" t="s">
        <v>1076</v>
      </c>
      <c r="H101" s="16" t="s">
        <v>131</v>
      </c>
      <c r="I101" s="16" t="s">
        <v>87</v>
      </c>
      <c r="J101" s="16" t="s">
        <v>404</v>
      </c>
      <c r="K101" s="16" t="s">
        <v>87</v>
      </c>
      <c r="L101" s="16" t="s">
        <v>246</v>
      </c>
      <c r="M101" s="17">
        <v>2017</v>
      </c>
      <c r="N101" s="17" t="s">
        <v>405</v>
      </c>
      <c r="O101" s="18">
        <v>254.1</v>
      </c>
      <c r="P101" s="18">
        <v>254.1</v>
      </c>
      <c r="Q101" s="18">
        <v>66.55</v>
      </c>
      <c r="R101" s="18">
        <v>54.449999999999996</v>
      </c>
      <c r="S101" s="18">
        <v>13.309999999999999</v>
      </c>
      <c r="T101" s="18"/>
      <c r="U101" s="18"/>
      <c r="V101" s="18"/>
      <c r="W101" s="18"/>
      <c r="X101" s="19" t="s">
        <v>100</v>
      </c>
      <c r="Y101" s="19" t="s">
        <v>83</v>
      </c>
      <c r="Z101" s="16"/>
      <c r="AA101" s="16" t="s">
        <v>1064</v>
      </c>
    </row>
    <row r="102" spans="2:27" ht="14.1" customHeight="1" x14ac:dyDescent="0.25">
      <c r="B102" s="15" t="s">
        <v>17</v>
      </c>
      <c r="C102" s="16" t="s">
        <v>47</v>
      </c>
      <c r="D102" s="16" t="s">
        <v>1061</v>
      </c>
      <c r="E102" s="16" t="s">
        <v>1061</v>
      </c>
      <c r="F102" s="16" t="s">
        <v>1077</v>
      </c>
      <c r="G102" s="16" t="s">
        <v>1078</v>
      </c>
      <c r="H102" s="16" t="s">
        <v>131</v>
      </c>
      <c r="I102" s="16" t="s">
        <v>87</v>
      </c>
      <c r="J102" s="16" t="s">
        <v>404</v>
      </c>
      <c r="K102" s="16" t="s">
        <v>87</v>
      </c>
      <c r="L102" s="16" t="s">
        <v>99</v>
      </c>
      <c r="M102" s="17">
        <v>2014</v>
      </c>
      <c r="N102" s="17" t="s">
        <v>405</v>
      </c>
      <c r="O102" s="18">
        <v>608.4</v>
      </c>
      <c r="P102" s="18">
        <v>608.4</v>
      </c>
      <c r="Q102" s="18">
        <v>98.28</v>
      </c>
      <c r="R102" s="18">
        <v>81.899999999999991</v>
      </c>
      <c r="S102" s="18">
        <v>86.58</v>
      </c>
      <c r="T102" s="18"/>
      <c r="U102" s="18"/>
      <c r="V102" s="18"/>
      <c r="W102" s="18"/>
      <c r="X102" s="19" t="s">
        <v>100</v>
      </c>
      <c r="Y102" s="19" t="s">
        <v>83</v>
      </c>
      <c r="Z102" s="16"/>
      <c r="AA102" s="16" t="s">
        <v>1064</v>
      </c>
    </row>
    <row r="103" spans="2:27" ht="14.1" customHeight="1" x14ac:dyDescent="0.25">
      <c r="B103" s="15" t="s">
        <v>12</v>
      </c>
      <c r="C103" s="16" t="s">
        <v>35</v>
      </c>
      <c r="D103" s="16" t="s">
        <v>575</v>
      </c>
      <c r="E103" s="16" t="s">
        <v>83</v>
      </c>
      <c r="F103" s="16" t="s">
        <v>576</v>
      </c>
      <c r="G103" s="16" t="s">
        <v>577</v>
      </c>
      <c r="H103" s="16" t="s">
        <v>131</v>
      </c>
      <c r="I103" s="16" t="s">
        <v>89</v>
      </c>
      <c r="J103" s="16" t="s">
        <v>88</v>
      </c>
      <c r="K103" s="16" t="s">
        <v>89</v>
      </c>
      <c r="L103" s="16" t="s">
        <v>90</v>
      </c>
      <c r="M103" s="17" t="s">
        <v>92</v>
      </c>
      <c r="N103" s="17" t="s">
        <v>115</v>
      </c>
      <c r="O103" s="18">
        <v>349.69</v>
      </c>
      <c r="P103" s="18">
        <v>349.69</v>
      </c>
      <c r="Q103" s="18">
        <v>71.39</v>
      </c>
      <c r="R103" s="18">
        <v>87.12</v>
      </c>
      <c r="S103" s="18">
        <v>70.179999999999993</v>
      </c>
      <c r="T103" s="18"/>
      <c r="U103" s="18">
        <v>60.5</v>
      </c>
      <c r="V103" s="18">
        <v>60.5</v>
      </c>
      <c r="W103" s="18"/>
      <c r="X103" s="19" t="s">
        <v>100</v>
      </c>
      <c r="Y103" s="19" t="s">
        <v>83</v>
      </c>
      <c r="Z103" s="16" t="s">
        <v>546</v>
      </c>
      <c r="AA103" s="16"/>
    </row>
    <row r="104" spans="2:27" ht="14.1" customHeight="1" x14ac:dyDescent="0.25">
      <c r="B104" s="15" t="s">
        <v>8</v>
      </c>
      <c r="C104" s="16" t="s">
        <v>21</v>
      </c>
      <c r="D104" s="16" t="s">
        <v>83</v>
      </c>
      <c r="E104" s="16" t="s">
        <v>141</v>
      </c>
      <c r="F104" s="16" t="s">
        <v>167</v>
      </c>
      <c r="G104" s="16" t="s">
        <v>168</v>
      </c>
      <c r="H104" s="16" t="s">
        <v>131</v>
      </c>
      <c r="I104" s="16" t="s">
        <v>87</v>
      </c>
      <c r="J104" s="16" t="s">
        <v>88</v>
      </c>
      <c r="K104" s="16" t="s">
        <v>87</v>
      </c>
      <c r="L104" s="16" t="s">
        <v>144</v>
      </c>
      <c r="M104" s="17" t="s">
        <v>132</v>
      </c>
      <c r="N104" s="17" t="s">
        <v>132</v>
      </c>
      <c r="O104" s="18">
        <v>114.13</v>
      </c>
      <c r="P104" s="18">
        <v>114.13</v>
      </c>
      <c r="Q104" s="18"/>
      <c r="R104" s="18"/>
      <c r="S104" s="18">
        <v>114.13</v>
      </c>
      <c r="T104" s="18"/>
      <c r="U104" s="18"/>
      <c r="V104" s="18"/>
      <c r="W104" s="18"/>
      <c r="X104" s="19" t="s">
        <v>100</v>
      </c>
      <c r="Y104" s="19" t="s">
        <v>83</v>
      </c>
      <c r="Z104" s="16"/>
      <c r="AA104" s="16" t="s">
        <v>165</v>
      </c>
    </row>
    <row r="105" spans="2:27" ht="14.1" customHeight="1" x14ac:dyDescent="0.25">
      <c r="B105" s="15" t="s">
        <v>8</v>
      </c>
      <c r="C105" s="16" t="s">
        <v>23</v>
      </c>
      <c r="D105" s="16" t="s">
        <v>83</v>
      </c>
      <c r="E105" s="16" t="s">
        <v>83</v>
      </c>
      <c r="F105" s="16" t="s">
        <v>139</v>
      </c>
      <c r="G105" s="16" t="s">
        <v>140</v>
      </c>
      <c r="H105" s="16" t="s">
        <v>131</v>
      </c>
      <c r="I105" s="16" t="s">
        <v>98</v>
      </c>
      <c r="J105" s="16" t="s">
        <v>88</v>
      </c>
      <c r="K105" s="16" t="s">
        <v>87</v>
      </c>
      <c r="L105" s="16" t="s">
        <v>90</v>
      </c>
      <c r="M105" s="17" t="s">
        <v>132</v>
      </c>
      <c r="N105" s="17" t="s">
        <v>115</v>
      </c>
      <c r="O105" s="18">
        <v>890.1</v>
      </c>
      <c r="P105" s="18">
        <v>890.1</v>
      </c>
      <c r="Q105" s="18">
        <v>180.6</v>
      </c>
      <c r="R105" s="18">
        <v>193.5</v>
      </c>
      <c r="S105" s="18">
        <v>193.5</v>
      </c>
      <c r="T105" s="18"/>
      <c r="U105" s="18">
        <v>129</v>
      </c>
      <c r="V105" s="18">
        <v>193.5</v>
      </c>
      <c r="W105" s="18"/>
      <c r="X105" s="19" t="s">
        <v>100</v>
      </c>
      <c r="Y105" s="19" t="s">
        <v>83</v>
      </c>
      <c r="Z105" s="16"/>
      <c r="AA105" s="16" t="s">
        <v>138</v>
      </c>
    </row>
    <row r="106" spans="2:27" ht="14.1" customHeight="1" x14ac:dyDescent="0.25">
      <c r="B106" s="15" t="s">
        <v>17</v>
      </c>
      <c r="C106" s="16" t="s">
        <v>45</v>
      </c>
      <c r="D106" s="16" t="s">
        <v>827</v>
      </c>
      <c r="E106" s="16" t="s">
        <v>804</v>
      </c>
      <c r="F106" s="16" t="s">
        <v>828</v>
      </c>
      <c r="G106" s="16" t="s">
        <v>829</v>
      </c>
      <c r="H106" s="16" t="s">
        <v>131</v>
      </c>
      <c r="I106" s="16" t="s">
        <v>87</v>
      </c>
      <c r="J106" s="16" t="s">
        <v>88</v>
      </c>
      <c r="K106" s="16" t="s">
        <v>87</v>
      </c>
      <c r="L106" s="16" t="s">
        <v>106</v>
      </c>
      <c r="M106" s="17" t="s">
        <v>90</v>
      </c>
      <c r="N106" s="17" t="s">
        <v>90</v>
      </c>
      <c r="O106" s="18">
        <v>5925.6539999999995</v>
      </c>
      <c r="P106" s="18">
        <v>5925.6539999999995</v>
      </c>
      <c r="Q106" s="18">
        <v>1135.2599999999998</v>
      </c>
      <c r="R106" s="18">
        <v>1040.7549600000002</v>
      </c>
      <c r="S106" s="18">
        <v>1009.2574800000001</v>
      </c>
      <c r="T106" s="18"/>
      <c r="U106" s="18">
        <v>913.49873999999988</v>
      </c>
      <c r="V106" s="18">
        <v>913.49873999999988</v>
      </c>
      <c r="W106" s="18">
        <v>913.49873999999988</v>
      </c>
      <c r="X106" s="19" t="s">
        <v>100</v>
      </c>
      <c r="Y106" s="19" t="s">
        <v>83</v>
      </c>
      <c r="Z106" s="16" t="s">
        <v>808</v>
      </c>
      <c r="AA106" s="16"/>
    </row>
    <row r="107" spans="2:27" ht="14.1" customHeight="1" x14ac:dyDescent="0.25">
      <c r="B107" s="15" t="s">
        <v>17</v>
      </c>
      <c r="C107" s="16" t="s">
        <v>45</v>
      </c>
      <c r="D107" s="16" t="s">
        <v>827</v>
      </c>
      <c r="E107" s="16" t="s">
        <v>804</v>
      </c>
      <c r="F107" s="16" t="s">
        <v>838</v>
      </c>
      <c r="G107" s="16" t="s">
        <v>839</v>
      </c>
      <c r="H107" s="16" t="s">
        <v>131</v>
      </c>
      <c r="I107" s="16" t="s">
        <v>87</v>
      </c>
      <c r="J107" s="16" t="s">
        <v>88</v>
      </c>
      <c r="K107" s="16" t="s">
        <v>87</v>
      </c>
      <c r="L107" s="16" t="s">
        <v>246</v>
      </c>
      <c r="M107" s="17" t="s">
        <v>558</v>
      </c>
      <c r="N107" s="17" t="s">
        <v>90</v>
      </c>
      <c r="O107" s="18">
        <v>658.92000000000007</v>
      </c>
      <c r="P107" s="18">
        <v>658.92000000000007</v>
      </c>
      <c r="Q107" s="18"/>
      <c r="R107" s="18">
        <v>57.000000000000007</v>
      </c>
      <c r="S107" s="18">
        <v>85.500000000000014</v>
      </c>
      <c r="T107" s="18"/>
      <c r="U107" s="18">
        <v>172.14000000000001</v>
      </c>
      <c r="V107" s="18">
        <v>172.14000000000001</v>
      </c>
      <c r="W107" s="18">
        <v>172.14000000000001</v>
      </c>
      <c r="X107" s="19" t="s">
        <v>100</v>
      </c>
      <c r="Y107" s="19" t="s">
        <v>83</v>
      </c>
      <c r="Z107" s="16" t="s">
        <v>808</v>
      </c>
      <c r="AA107" s="16"/>
    </row>
    <row r="108" spans="2:27" ht="14.1" customHeight="1" x14ac:dyDescent="0.25">
      <c r="B108" s="15" t="s">
        <v>12</v>
      </c>
      <c r="C108" s="16" t="s">
        <v>34</v>
      </c>
      <c r="D108" s="16" t="s">
        <v>555</v>
      </c>
      <c r="E108" s="16" t="s">
        <v>83</v>
      </c>
      <c r="F108" s="16" t="s">
        <v>556</v>
      </c>
      <c r="G108" s="16" t="s">
        <v>557</v>
      </c>
      <c r="H108" s="16" t="s">
        <v>131</v>
      </c>
      <c r="I108" s="16" t="s">
        <v>87</v>
      </c>
      <c r="J108" s="16" t="s">
        <v>88</v>
      </c>
      <c r="K108" s="16" t="s">
        <v>87</v>
      </c>
      <c r="L108" s="16" t="s">
        <v>90</v>
      </c>
      <c r="M108" s="17" t="s">
        <v>558</v>
      </c>
      <c r="N108" s="17" t="s">
        <v>90</v>
      </c>
      <c r="O108" s="18">
        <v>2112</v>
      </c>
      <c r="P108" s="18" t="s">
        <v>405</v>
      </c>
      <c r="Q108" s="18">
        <v>187.00000000000003</v>
      </c>
      <c r="R108" s="18">
        <v>330</v>
      </c>
      <c r="S108" s="18">
        <v>385.00000000000006</v>
      </c>
      <c r="T108" s="18"/>
      <c r="U108" s="18">
        <v>550</v>
      </c>
      <c r="V108" s="18">
        <v>660</v>
      </c>
      <c r="W108" s="18"/>
      <c r="X108" s="19" t="s">
        <v>100</v>
      </c>
      <c r="Y108" s="19" t="s">
        <v>83</v>
      </c>
      <c r="Z108" s="16" t="s">
        <v>546</v>
      </c>
      <c r="AA108" s="16"/>
    </row>
    <row r="109" spans="2:27" ht="14.1" customHeight="1" x14ac:dyDescent="0.25">
      <c r="B109" s="15" t="s">
        <v>12</v>
      </c>
      <c r="C109" s="16" t="s">
        <v>34</v>
      </c>
      <c r="D109" s="16" t="s">
        <v>559</v>
      </c>
      <c r="E109" s="16" t="s">
        <v>83</v>
      </c>
      <c r="F109" s="16" t="s">
        <v>556</v>
      </c>
      <c r="G109" s="16" t="s">
        <v>560</v>
      </c>
      <c r="H109" s="16" t="s">
        <v>131</v>
      </c>
      <c r="I109" s="16" t="s">
        <v>87</v>
      </c>
      <c r="J109" s="16" t="s">
        <v>88</v>
      </c>
      <c r="K109" s="16" t="s">
        <v>87</v>
      </c>
      <c r="L109" s="16" t="s">
        <v>90</v>
      </c>
      <c r="M109" s="17" t="s">
        <v>558</v>
      </c>
      <c r="N109" s="17" t="s">
        <v>90</v>
      </c>
      <c r="O109" s="18">
        <v>1078.44</v>
      </c>
      <c r="P109" s="18" t="s">
        <v>405</v>
      </c>
      <c r="Q109" s="18">
        <v>131.10000000000002</v>
      </c>
      <c r="R109" s="18">
        <v>226.86</v>
      </c>
      <c r="S109" s="18">
        <v>239.40000000000003</v>
      </c>
      <c r="T109" s="18"/>
      <c r="U109" s="18">
        <v>253.08000000000004</v>
      </c>
      <c r="V109" s="18">
        <v>228.00000000000003</v>
      </c>
      <c r="W109" s="18"/>
      <c r="X109" s="19" t="s">
        <v>100</v>
      </c>
      <c r="Y109" s="19" t="s">
        <v>83</v>
      </c>
      <c r="Z109" s="16" t="s">
        <v>546</v>
      </c>
      <c r="AA109" s="16"/>
    </row>
    <row r="110" spans="2:27" ht="14.1" customHeight="1" x14ac:dyDescent="0.25">
      <c r="B110" s="15" t="s">
        <v>11</v>
      </c>
      <c r="C110" s="16" t="s">
        <v>11</v>
      </c>
      <c r="D110" s="16" t="s">
        <v>11</v>
      </c>
      <c r="E110" s="16" t="s">
        <v>11</v>
      </c>
      <c r="F110" s="16" t="s">
        <v>541</v>
      </c>
      <c r="G110" s="16" t="s">
        <v>90</v>
      </c>
      <c r="H110" s="16" t="s">
        <v>131</v>
      </c>
      <c r="I110" s="16" t="s">
        <v>87</v>
      </c>
      <c r="J110" s="16" t="s">
        <v>88</v>
      </c>
      <c r="K110" s="16" t="s">
        <v>87</v>
      </c>
      <c r="L110" s="16" t="s">
        <v>128</v>
      </c>
      <c r="M110" s="17" t="s">
        <v>90</v>
      </c>
      <c r="N110" s="17" t="s">
        <v>90</v>
      </c>
      <c r="O110" s="18">
        <v>36.762818666699999</v>
      </c>
      <c r="P110" s="18">
        <v>36.762818666699999</v>
      </c>
      <c r="Q110" s="18"/>
      <c r="R110" s="18">
        <v>5.5252618322999991</v>
      </c>
      <c r="S110" s="18">
        <v>11.0099047044</v>
      </c>
      <c r="T110" s="18"/>
      <c r="U110" s="18">
        <v>16.005499999999998</v>
      </c>
      <c r="V110" s="18"/>
      <c r="W110" s="18"/>
      <c r="X110" s="19" t="s">
        <v>100</v>
      </c>
      <c r="Y110" s="19" t="s">
        <v>83</v>
      </c>
      <c r="Z110" s="16" t="s">
        <v>126</v>
      </c>
      <c r="AA110" s="16"/>
    </row>
    <row r="111" spans="2:27" ht="14.1" customHeight="1" x14ac:dyDescent="0.25">
      <c r="B111" s="15" t="s">
        <v>11</v>
      </c>
      <c r="C111" s="16" t="s">
        <v>11</v>
      </c>
      <c r="D111" s="16" t="s">
        <v>11</v>
      </c>
      <c r="E111" s="16" t="s">
        <v>11</v>
      </c>
      <c r="F111" s="16" t="s">
        <v>542</v>
      </c>
      <c r="G111" s="16" t="s">
        <v>90</v>
      </c>
      <c r="H111" s="16" t="s">
        <v>131</v>
      </c>
      <c r="I111" s="16" t="s">
        <v>87</v>
      </c>
      <c r="J111" s="16" t="s">
        <v>88</v>
      </c>
      <c r="K111" s="16" t="s">
        <v>87</v>
      </c>
      <c r="L111" s="16" t="s">
        <v>106</v>
      </c>
      <c r="M111" s="17" t="s">
        <v>90</v>
      </c>
      <c r="N111" s="17" t="s">
        <v>90</v>
      </c>
      <c r="O111" s="18">
        <v>76.647007344500011</v>
      </c>
      <c r="P111" s="18">
        <v>76.647007344500011</v>
      </c>
      <c r="Q111" s="18"/>
      <c r="R111" s="18">
        <v>32.484024332000004</v>
      </c>
      <c r="S111" s="18">
        <v>2.7152124999999998</v>
      </c>
      <c r="T111" s="18"/>
      <c r="U111" s="18">
        <v>11.6875</v>
      </c>
      <c r="V111" s="18"/>
      <c r="W111" s="18"/>
      <c r="X111" s="19" t="s">
        <v>91</v>
      </c>
      <c r="Y111" s="19" t="s">
        <v>92</v>
      </c>
      <c r="Z111" s="16" t="s">
        <v>126</v>
      </c>
      <c r="AA111" s="16"/>
    </row>
    <row r="112" spans="2:27" ht="14.1" customHeight="1" x14ac:dyDescent="0.25">
      <c r="B112" s="15" t="s">
        <v>12</v>
      </c>
      <c r="C112" s="16" t="s">
        <v>34</v>
      </c>
      <c r="D112" s="16" t="s">
        <v>82</v>
      </c>
      <c r="E112" s="16" t="s">
        <v>83</v>
      </c>
      <c r="F112" s="16" t="s">
        <v>549</v>
      </c>
      <c r="G112" s="16" t="s">
        <v>550</v>
      </c>
      <c r="H112" s="16" t="s">
        <v>131</v>
      </c>
      <c r="I112" s="16" t="s">
        <v>87</v>
      </c>
      <c r="J112" s="16" t="s">
        <v>88</v>
      </c>
      <c r="K112" s="16" t="s">
        <v>87</v>
      </c>
      <c r="L112" s="16" t="s">
        <v>90</v>
      </c>
      <c r="M112" s="17" t="s">
        <v>90</v>
      </c>
      <c r="N112" s="17" t="s">
        <v>90</v>
      </c>
      <c r="O112" s="18">
        <v>3162.3999999999996</v>
      </c>
      <c r="P112" s="18">
        <v>3162.3999999999996</v>
      </c>
      <c r="Q112" s="18"/>
      <c r="R112" s="18"/>
      <c r="S112" s="18">
        <v>212.39999999999998</v>
      </c>
      <c r="T112" s="18"/>
      <c r="U112" s="18">
        <v>708</v>
      </c>
      <c r="V112" s="18">
        <v>1062</v>
      </c>
      <c r="W112" s="18">
        <v>1180</v>
      </c>
      <c r="X112" s="19" t="s">
        <v>91</v>
      </c>
      <c r="Y112" s="19" t="s">
        <v>92</v>
      </c>
      <c r="Z112" s="16" t="s">
        <v>93</v>
      </c>
      <c r="AA112" s="16"/>
    </row>
    <row r="113" spans="2:27" ht="14.1" customHeight="1" x14ac:dyDescent="0.25">
      <c r="B113" s="15" t="s">
        <v>17</v>
      </c>
      <c r="C113" s="16" t="s">
        <v>44</v>
      </c>
      <c r="D113" s="16" t="s">
        <v>44</v>
      </c>
      <c r="E113" s="16" t="s">
        <v>793</v>
      </c>
      <c r="F113" s="16" t="s">
        <v>794</v>
      </c>
      <c r="G113" s="16" t="s">
        <v>795</v>
      </c>
      <c r="H113" s="16" t="s">
        <v>131</v>
      </c>
      <c r="I113" s="16" t="s">
        <v>87</v>
      </c>
      <c r="J113" s="16" t="s">
        <v>88</v>
      </c>
      <c r="K113" s="16" t="s">
        <v>87</v>
      </c>
      <c r="L113" s="16" t="s">
        <v>99</v>
      </c>
      <c r="M113" s="17">
        <v>2017</v>
      </c>
      <c r="N113" s="17">
        <v>2033</v>
      </c>
      <c r="O113" s="18">
        <v>66283</v>
      </c>
      <c r="P113" s="18">
        <v>66283</v>
      </c>
      <c r="Q113" s="18">
        <v>877.38699999999994</v>
      </c>
      <c r="R113" s="18">
        <v>1992.06</v>
      </c>
      <c r="S113" s="18">
        <v>3398.64</v>
      </c>
      <c r="T113" s="18"/>
      <c r="U113" s="18">
        <v>5675.11</v>
      </c>
      <c r="V113" s="18">
        <v>5660.83</v>
      </c>
      <c r="W113" s="18">
        <v>48084.329999999994</v>
      </c>
      <c r="X113" s="19" t="s">
        <v>100</v>
      </c>
      <c r="Y113" s="19" t="s">
        <v>796</v>
      </c>
      <c r="Z113" s="16" t="s">
        <v>797</v>
      </c>
      <c r="AA113" s="16" t="s">
        <v>798</v>
      </c>
    </row>
    <row r="114" spans="2:27" ht="14.1" customHeight="1" x14ac:dyDescent="0.25">
      <c r="B114" s="15" t="s">
        <v>12</v>
      </c>
      <c r="C114" s="16" t="s">
        <v>34</v>
      </c>
      <c r="D114" s="16" t="s">
        <v>82</v>
      </c>
      <c r="E114" s="16" t="s">
        <v>83</v>
      </c>
      <c r="F114" s="16" t="s">
        <v>551</v>
      </c>
      <c r="G114" s="16" t="s">
        <v>552</v>
      </c>
      <c r="H114" s="16" t="s">
        <v>131</v>
      </c>
      <c r="I114" s="16" t="s">
        <v>87</v>
      </c>
      <c r="J114" s="16" t="s">
        <v>88</v>
      </c>
      <c r="K114" s="16" t="s">
        <v>87</v>
      </c>
      <c r="L114" s="16" t="s">
        <v>90</v>
      </c>
      <c r="M114" s="17" t="s">
        <v>90</v>
      </c>
      <c r="N114" s="17" t="s">
        <v>90</v>
      </c>
      <c r="O114" s="18">
        <v>1367.1</v>
      </c>
      <c r="P114" s="18">
        <v>1367.1</v>
      </c>
      <c r="Q114" s="18"/>
      <c r="R114" s="18"/>
      <c r="S114" s="18">
        <v>233.1</v>
      </c>
      <c r="T114" s="18"/>
      <c r="U114" s="18">
        <v>378</v>
      </c>
      <c r="V114" s="18">
        <v>378</v>
      </c>
      <c r="W114" s="18">
        <v>378</v>
      </c>
      <c r="X114" s="19" t="s">
        <v>91</v>
      </c>
      <c r="Y114" s="19" t="s">
        <v>92</v>
      </c>
      <c r="Z114" s="16" t="s">
        <v>93</v>
      </c>
      <c r="AA114" s="16"/>
    </row>
    <row r="115" spans="2:27" ht="14.1" customHeight="1" x14ac:dyDescent="0.25">
      <c r="B115" s="15" t="s">
        <v>12</v>
      </c>
      <c r="C115" s="16" t="s">
        <v>34</v>
      </c>
      <c r="D115" s="16" t="s">
        <v>561</v>
      </c>
      <c r="E115" s="16" t="s">
        <v>83</v>
      </c>
      <c r="F115" s="16" t="s">
        <v>562</v>
      </c>
      <c r="G115" s="16" t="s">
        <v>563</v>
      </c>
      <c r="H115" s="16" t="s">
        <v>131</v>
      </c>
      <c r="I115" s="16" t="s">
        <v>89</v>
      </c>
      <c r="J115" s="16" t="s">
        <v>88</v>
      </c>
      <c r="K115" s="16" t="s">
        <v>89</v>
      </c>
      <c r="L115" s="16" t="s">
        <v>90</v>
      </c>
      <c r="M115" s="17" t="s">
        <v>83</v>
      </c>
      <c r="N115" s="17" t="s">
        <v>83</v>
      </c>
      <c r="O115" s="18">
        <v>21.47</v>
      </c>
      <c r="P115" s="18" t="s">
        <v>405</v>
      </c>
      <c r="Q115" s="18"/>
      <c r="R115" s="18">
        <v>4.5199999999999996</v>
      </c>
      <c r="S115" s="18">
        <v>16.95</v>
      </c>
      <c r="T115" s="18"/>
      <c r="U115" s="18"/>
      <c r="V115" s="18"/>
      <c r="W115" s="18"/>
      <c r="X115" s="19" t="s">
        <v>100</v>
      </c>
      <c r="Y115" s="19" t="s">
        <v>83</v>
      </c>
      <c r="Z115" s="16" t="s">
        <v>546</v>
      </c>
      <c r="AA115" s="16"/>
    </row>
    <row r="116" spans="2:27" ht="14.1" customHeight="1" x14ac:dyDescent="0.25">
      <c r="B116" s="15" t="s">
        <v>12</v>
      </c>
      <c r="C116" s="16" t="s">
        <v>34</v>
      </c>
      <c r="D116" s="16" t="s">
        <v>561</v>
      </c>
      <c r="E116" s="16" t="s">
        <v>83</v>
      </c>
      <c r="F116" s="16" t="s">
        <v>564</v>
      </c>
      <c r="G116" s="16" t="s">
        <v>565</v>
      </c>
      <c r="H116" s="16" t="s">
        <v>131</v>
      </c>
      <c r="I116" s="16" t="s">
        <v>89</v>
      </c>
      <c r="J116" s="16" t="s">
        <v>88</v>
      </c>
      <c r="K116" s="16" t="s">
        <v>87</v>
      </c>
      <c r="L116" s="16" t="s">
        <v>128</v>
      </c>
      <c r="M116" s="17" t="s">
        <v>83</v>
      </c>
      <c r="N116" s="17" t="s">
        <v>83</v>
      </c>
      <c r="O116" s="18">
        <v>116.39999999999999</v>
      </c>
      <c r="P116" s="18" t="s">
        <v>405</v>
      </c>
      <c r="Q116" s="18"/>
      <c r="R116" s="18">
        <v>96</v>
      </c>
      <c r="S116" s="18">
        <v>20.399999999999999</v>
      </c>
      <c r="T116" s="18"/>
      <c r="U116" s="18"/>
      <c r="V116" s="18"/>
      <c r="W116" s="18"/>
      <c r="X116" s="19" t="s">
        <v>100</v>
      </c>
      <c r="Y116" s="19" t="s">
        <v>83</v>
      </c>
      <c r="Z116" s="16" t="s">
        <v>546</v>
      </c>
      <c r="AA116" s="16"/>
    </row>
    <row r="117" spans="2:27" ht="14.1" customHeight="1" x14ac:dyDescent="0.25">
      <c r="B117" s="15" t="s">
        <v>12</v>
      </c>
      <c r="C117" s="16" t="s">
        <v>34</v>
      </c>
      <c r="D117" s="16" t="s">
        <v>561</v>
      </c>
      <c r="E117" s="16" t="s">
        <v>83</v>
      </c>
      <c r="F117" s="16" t="s">
        <v>566</v>
      </c>
      <c r="G117" s="16" t="s">
        <v>567</v>
      </c>
      <c r="H117" s="16" t="s">
        <v>131</v>
      </c>
      <c r="I117" s="16" t="s">
        <v>87</v>
      </c>
      <c r="J117" s="16" t="s">
        <v>88</v>
      </c>
      <c r="K117" s="16" t="s">
        <v>87</v>
      </c>
      <c r="L117" s="16" t="s">
        <v>99</v>
      </c>
      <c r="M117" s="17" t="s">
        <v>83</v>
      </c>
      <c r="N117" s="17" t="s">
        <v>90</v>
      </c>
      <c r="O117" s="18">
        <v>58.716000000000001</v>
      </c>
      <c r="P117" s="18" t="s">
        <v>405</v>
      </c>
      <c r="Q117" s="18">
        <v>58.716000000000001</v>
      </c>
      <c r="R117" s="18"/>
      <c r="S117" s="18"/>
      <c r="T117" s="18"/>
      <c r="U117" s="18"/>
      <c r="V117" s="18"/>
      <c r="W117" s="18"/>
      <c r="X117" s="19" t="s">
        <v>100</v>
      </c>
      <c r="Y117" s="19" t="s">
        <v>83</v>
      </c>
      <c r="Z117" s="16" t="s">
        <v>546</v>
      </c>
      <c r="AA117" s="16" t="s">
        <v>568</v>
      </c>
    </row>
    <row r="118" spans="2:27" ht="14.1" customHeight="1" x14ac:dyDescent="0.25">
      <c r="B118" s="15" t="s">
        <v>12</v>
      </c>
      <c r="C118" s="16" t="s">
        <v>34</v>
      </c>
      <c r="D118" s="16" t="s">
        <v>561</v>
      </c>
      <c r="E118" s="16" t="s">
        <v>83</v>
      </c>
      <c r="F118" s="16" t="s">
        <v>569</v>
      </c>
      <c r="G118" s="16" t="s">
        <v>570</v>
      </c>
      <c r="H118" s="16" t="s">
        <v>131</v>
      </c>
      <c r="I118" s="16" t="s">
        <v>89</v>
      </c>
      <c r="J118" s="16" t="s">
        <v>88</v>
      </c>
      <c r="K118" s="16" t="s">
        <v>89</v>
      </c>
      <c r="L118" s="16" t="s">
        <v>90</v>
      </c>
      <c r="M118" s="17" t="s">
        <v>83</v>
      </c>
      <c r="N118" s="17" t="s">
        <v>83</v>
      </c>
      <c r="O118" s="18">
        <v>382.22699999999998</v>
      </c>
      <c r="P118" s="18">
        <v>381.84000000000003</v>
      </c>
      <c r="Q118" s="18">
        <v>1.9350000000000001</v>
      </c>
      <c r="R118" s="18">
        <v>90.3</v>
      </c>
      <c r="S118" s="18">
        <v>78.174000000000007</v>
      </c>
      <c r="T118" s="18"/>
      <c r="U118" s="18">
        <v>71.724000000000004</v>
      </c>
      <c r="V118" s="18">
        <v>140.09399999999999</v>
      </c>
      <c r="W118" s="18"/>
      <c r="X118" s="19" t="s">
        <v>100</v>
      </c>
      <c r="Y118" s="19" t="s">
        <v>83</v>
      </c>
      <c r="Z118" s="16" t="s">
        <v>546</v>
      </c>
      <c r="AA118" s="16"/>
    </row>
    <row r="119" spans="2:27" ht="14.1" customHeight="1" x14ac:dyDescent="0.25">
      <c r="B119" s="15" t="s">
        <v>17</v>
      </c>
      <c r="C119" s="16" t="s">
        <v>45</v>
      </c>
      <c r="D119" s="16" t="s">
        <v>878</v>
      </c>
      <c r="E119" s="16" t="s">
        <v>804</v>
      </c>
      <c r="F119" s="16" t="s">
        <v>901</v>
      </c>
      <c r="G119" s="16" t="s">
        <v>902</v>
      </c>
      <c r="H119" s="16" t="s">
        <v>131</v>
      </c>
      <c r="I119" s="16" t="s">
        <v>87</v>
      </c>
      <c r="J119" s="16" t="s">
        <v>88</v>
      </c>
      <c r="K119" s="16" t="s">
        <v>87</v>
      </c>
      <c r="L119" s="16" t="s">
        <v>246</v>
      </c>
      <c r="M119" s="17" t="s">
        <v>405</v>
      </c>
      <c r="N119" s="17" t="s">
        <v>405</v>
      </c>
      <c r="O119" s="18">
        <v>269.24700000000001</v>
      </c>
      <c r="P119" s="18">
        <v>269.24700000000001</v>
      </c>
      <c r="Q119" s="18"/>
      <c r="R119" s="18">
        <v>12.3</v>
      </c>
      <c r="S119" s="18">
        <v>30.85524295774648</v>
      </c>
      <c r="T119" s="18"/>
      <c r="U119" s="18">
        <v>21.691093309859152</v>
      </c>
      <c r="V119" s="18">
        <v>38.290246478873236</v>
      </c>
      <c r="W119" s="18">
        <v>166.16672007042251</v>
      </c>
      <c r="X119" s="19" t="s">
        <v>100</v>
      </c>
      <c r="Y119" s="19" t="s">
        <v>83</v>
      </c>
      <c r="Z119" s="16" t="s">
        <v>903</v>
      </c>
      <c r="AA119" s="16"/>
    </row>
    <row r="120" spans="2:27" ht="14.1" customHeight="1" x14ac:dyDescent="0.25">
      <c r="B120" s="15" t="s">
        <v>17</v>
      </c>
      <c r="C120" s="16" t="s">
        <v>45</v>
      </c>
      <c r="D120" s="16" t="s">
        <v>878</v>
      </c>
      <c r="E120" s="16" t="s">
        <v>904</v>
      </c>
      <c r="F120" s="16" t="s">
        <v>905</v>
      </c>
      <c r="G120" s="16" t="s">
        <v>906</v>
      </c>
      <c r="H120" s="16" t="s">
        <v>131</v>
      </c>
      <c r="I120" s="16" t="s">
        <v>87</v>
      </c>
      <c r="J120" s="16" t="s">
        <v>88</v>
      </c>
      <c r="K120" s="16" t="s">
        <v>87</v>
      </c>
      <c r="L120" s="16" t="s">
        <v>106</v>
      </c>
      <c r="M120" s="17" t="s">
        <v>90</v>
      </c>
      <c r="N120" s="17" t="s">
        <v>90</v>
      </c>
      <c r="O120" s="18">
        <v>124.54</v>
      </c>
      <c r="P120" s="18">
        <v>124.54</v>
      </c>
      <c r="Q120" s="18">
        <v>7.41</v>
      </c>
      <c r="R120" s="18">
        <v>11.05</v>
      </c>
      <c r="S120" s="18">
        <v>7.15</v>
      </c>
      <c r="T120" s="18"/>
      <c r="U120" s="18">
        <v>26.52</v>
      </c>
      <c r="V120" s="18">
        <v>39.519999999999996</v>
      </c>
      <c r="W120" s="18">
        <v>32.89</v>
      </c>
      <c r="X120" s="19" t="s">
        <v>100</v>
      </c>
      <c r="Y120" s="19" t="s">
        <v>83</v>
      </c>
      <c r="Z120" s="16" t="s">
        <v>808</v>
      </c>
      <c r="AA120" s="16"/>
    </row>
    <row r="121" spans="2:27" ht="14.1" customHeight="1" x14ac:dyDescent="0.25">
      <c r="B121" s="15" t="s">
        <v>12</v>
      </c>
      <c r="C121" s="16" t="s">
        <v>34</v>
      </c>
      <c r="D121" s="16" t="s">
        <v>571</v>
      </c>
      <c r="E121" s="16" t="s">
        <v>83</v>
      </c>
      <c r="F121" s="16" t="s">
        <v>571</v>
      </c>
      <c r="G121" s="16" t="s">
        <v>572</v>
      </c>
      <c r="H121" s="16" t="s">
        <v>131</v>
      </c>
      <c r="I121" s="16" t="s">
        <v>89</v>
      </c>
      <c r="J121" s="16" t="s">
        <v>404</v>
      </c>
      <c r="K121" s="16" t="s">
        <v>89</v>
      </c>
      <c r="L121" s="16" t="s">
        <v>106</v>
      </c>
      <c r="M121" s="17" t="s">
        <v>114</v>
      </c>
      <c r="N121" s="17" t="s">
        <v>90</v>
      </c>
      <c r="O121" s="18">
        <v>3912.3</v>
      </c>
      <c r="P121" s="18" t="s">
        <v>405</v>
      </c>
      <c r="Q121" s="18">
        <v>423.99</v>
      </c>
      <c r="R121" s="18">
        <v>392.49</v>
      </c>
      <c r="S121" s="18">
        <v>705.6</v>
      </c>
      <c r="T121" s="18"/>
      <c r="U121" s="18">
        <v>630</v>
      </c>
      <c r="V121" s="18">
        <v>950.04</v>
      </c>
      <c r="W121" s="18"/>
      <c r="X121" s="19" t="s">
        <v>100</v>
      </c>
      <c r="Y121" s="19" t="s">
        <v>83</v>
      </c>
      <c r="Z121" s="16" t="s">
        <v>546</v>
      </c>
      <c r="AA121" s="16"/>
    </row>
    <row r="122" spans="2:27" ht="14.1" customHeight="1" x14ac:dyDescent="0.25">
      <c r="B122" s="15" t="s">
        <v>17</v>
      </c>
      <c r="C122" s="16" t="s">
        <v>48</v>
      </c>
      <c r="D122" s="16" t="s">
        <v>1139</v>
      </c>
      <c r="E122" s="16" t="s">
        <v>1132</v>
      </c>
      <c r="F122" s="16" t="s">
        <v>1146</v>
      </c>
      <c r="G122" s="16" t="s">
        <v>1147</v>
      </c>
      <c r="H122" s="16" t="s">
        <v>131</v>
      </c>
      <c r="I122" s="16" t="s">
        <v>87</v>
      </c>
      <c r="J122" s="16" t="s">
        <v>88</v>
      </c>
      <c r="K122" s="16" t="s">
        <v>87</v>
      </c>
      <c r="L122" s="16" t="s">
        <v>128</v>
      </c>
      <c r="M122" s="17" t="s">
        <v>405</v>
      </c>
      <c r="N122" s="17" t="s">
        <v>405</v>
      </c>
      <c r="O122" s="18" t="s">
        <v>1148</v>
      </c>
      <c r="P122" s="18" t="s">
        <v>1148</v>
      </c>
      <c r="Q122" s="18"/>
      <c r="R122" s="18"/>
      <c r="S122" s="18"/>
      <c r="T122" s="18"/>
      <c r="U122" s="18"/>
      <c r="V122" s="18"/>
      <c r="W122" s="18"/>
      <c r="X122" s="19" t="s">
        <v>100</v>
      </c>
      <c r="Y122" s="19" t="s">
        <v>83</v>
      </c>
      <c r="Z122" s="16" t="s">
        <v>1134</v>
      </c>
      <c r="AA122" s="16"/>
    </row>
    <row r="123" spans="2:27" ht="14.1" customHeight="1" x14ac:dyDescent="0.25">
      <c r="B123" s="15" t="s">
        <v>8</v>
      </c>
      <c r="C123" s="16" t="s">
        <v>21</v>
      </c>
      <c r="D123" s="16" t="s">
        <v>83</v>
      </c>
      <c r="E123" s="16" t="s">
        <v>141</v>
      </c>
      <c r="F123" s="16" t="s">
        <v>169</v>
      </c>
      <c r="G123" s="16" t="s">
        <v>170</v>
      </c>
      <c r="H123" s="16" t="s">
        <v>131</v>
      </c>
      <c r="I123" s="16" t="s">
        <v>87</v>
      </c>
      <c r="J123" s="16" t="s">
        <v>88</v>
      </c>
      <c r="K123" s="16" t="s">
        <v>87</v>
      </c>
      <c r="L123" s="16" t="s">
        <v>144</v>
      </c>
      <c r="M123" s="17" t="s">
        <v>114</v>
      </c>
      <c r="N123" s="17" t="s">
        <v>146</v>
      </c>
      <c r="O123" s="18">
        <v>361.19882535899995</v>
      </c>
      <c r="P123" s="18">
        <v>361.19882535899995</v>
      </c>
      <c r="Q123" s="18">
        <v>119.33509232900001</v>
      </c>
      <c r="R123" s="18">
        <v>158.10814761820001</v>
      </c>
      <c r="S123" s="18"/>
      <c r="T123" s="18"/>
      <c r="U123" s="18"/>
      <c r="V123" s="18"/>
      <c r="W123" s="18"/>
      <c r="X123" s="19" t="s">
        <v>100</v>
      </c>
      <c r="Y123" s="19" t="s">
        <v>83</v>
      </c>
      <c r="Z123" s="16" t="s">
        <v>151</v>
      </c>
      <c r="AA123" s="16" t="s">
        <v>138</v>
      </c>
    </row>
    <row r="124" spans="2:27" ht="14.1" customHeight="1" x14ac:dyDescent="0.25">
      <c r="B124" s="15" t="s">
        <v>17</v>
      </c>
      <c r="C124" s="16" t="s">
        <v>47</v>
      </c>
      <c r="D124" s="16" t="s">
        <v>1061</v>
      </c>
      <c r="E124" s="16" t="s">
        <v>1061</v>
      </c>
      <c r="F124" s="16" t="s">
        <v>1089</v>
      </c>
      <c r="G124" s="16" t="s">
        <v>1090</v>
      </c>
      <c r="H124" s="16" t="s">
        <v>131</v>
      </c>
      <c r="I124" s="16" t="s">
        <v>87</v>
      </c>
      <c r="J124" s="16" t="s">
        <v>404</v>
      </c>
      <c r="K124" s="16" t="s">
        <v>87</v>
      </c>
      <c r="L124" s="16" t="s">
        <v>99</v>
      </c>
      <c r="M124" s="17">
        <v>2014</v>
      </c>
      <c r="N124" s="17" t="s">
        <v>90</v>
      </c>
      <c r="O124" s="18">
        <v>1033.98</v>
      </c>
      <c r="P124" s="18">
        <v>1033.98</v>
      </c>
      <c r="Q124" s="18">
        <v>114.00000000000001</v>
      </c>
      <c r="R124" s="18">
        <v>262.20000000000005</v>
      </c>
      <c r="S124" s="18">
        <v>501.60000000000008</v>
      </c>
      <c r="T124" s="18"/>
      <c r="U124" s="18"/>
      <c r="V124" s="18"/>
      <c r="W124" s="18"/>
      <c r="X124" s="19" t="s">
        <v>100</v>
      </c>
      <c r="Y124" s="19" t="s">
        <v>83</v>
      </c>
      <c r="Z124" s="16"/>
      <c r="AA124" s="16" t="s">
        <v>1064</v>
      </c>
    </row>
    <row r="125" spans="2:27" ht="14.1" customHeight="1" x14ac:dyDescent="0.25">
      <c r="B125" s="15" t="s">
        <v>12</v>
      </c>
      <c r="C125" s="16" t="s">
        <v>34</v>
      </c>
      <c r="D125" s="16" t="s">
        <v>543</v>
      </c>
      <c r="E125" s="16" t="s">
        <v>83</v>
      </c>
      <c r="F125" s="16" t="s">
        <v>547</v>
      </c>
      <c r="G125" s="16" t="s">
        <v>548</v>
      </c>
      <c r="H125" s="16" t="s">
        <v>131</v>
      </c>
      <c r="I125" s="16" t="s">
        <v>87</v>
      </c>
      <c r="J125" s="16" t="s">
        <v>404</v>
      </c>
      <c r="K125" s="16" t="s">
        <v>87</v>
      </c>
      <c r="L125" s="16" t="s">
        <v>90</v>
      </c>
      <c r="M125" s="17" t="s">
        <v>160</v>
      </c>
      <c r="N125" s="17" t="s">
        <v>90</v>
      </c>
      <c r="O125" s="18">
        <v>128</v>
      </c>
      <c r="P125" s="18" t="s">
        <v>405</v>
      </c>
      <c r="Q125" s="18">
        <v>32</v>
      </c>
      <c r="R125" s="18">
        <v>32</v>
      </c>
      <c r="S125" s="18">
        <v>64</v>
      </c>
      <c r="T125" s="18"/>
      <c r="U125" s="18"/>
      <c r="V125" s="18"/>
      <c r="W125" s="18"/>
      <c r="X125" s="19" t="s">
        <v>100</v>
      </c>
      <c r="Y125" s="19" t="s">
        <v>83</v>
      </c>
      <c r="Z125" s="16" t="s">
        <v>546</v>
      </c>
      <c r="AA125" s="16"/>
    </row>
    <row r="126" spans="2:27" ht="14.1" customHeight="1" x14ac:dyDescent="0.25">
      <c r="B126" s="15" t="s">
        <v>8</v>
      </c>
      <c r="C126" s="16" t="s">
        <v>22</v>
      </c>
      <c r="D126" s="16" t="s">
        <v>83</v>
      </c>
      <c r="E126" s="16" t="s">
        <v>83</v>
      </c>
      <c r="F126" s="16" t="s">
        <v>129</v>
      </c>
      <c r="G126" s="16" t="s">
        <v>130</v>
      </c>
      <c r="H126" s="16" t="s">
        <v>131</v>
      </c>
      <c r="I126" s="16" t="s">
        <v>89</v>
      </c>
      <c r="J126" s="16" t="s">
        <v>88</v>
      </c>
      <c r="K126" s="16" t="s">
        <v>89</v>
      </c>
      <c r="L126" s="16" t="s">
        <v>106</v>
      </c>
      <c r="M126" s="17" t="s">
        <v>92</v>
      </c>
      <c r="N126" s="17" t="s">
        <v>132</v>
      </c>
      <c r="O126" s="18">
        <v>114</v>
      </c>
      <c r="P126" s="18">
        <v>73.2</v>
      </c>
      <c r="Q126" s="18">
        <v>40.799999999999997</v>
      </c>
      <c r="R126" s="18">
        <v>66</v>
      </c>
      <c r="S126" s="18">
        <v>1.2</v>
      </c>
      <c r="T126" s="18"/>
      <c r="U126" s="18"/>
      <c r="V126" s="18"/>
      <c r="W126" s="18"/>
      <c r="X126" s="19" t="s">
        <v>100</v>
      </c>
      <c r="Y126" s="19" t="s">
        <v>83</v>
      </c>
      <c r="Z126" s="16" t="s">
        <v>133</v>
      </c>
      <c r="AA126" s="16" t="s">
        <v>134</v>
      </c>
    </row>
    <row r="127" spans="2:27" ht="14.1" customHeight="1" x14ac:dyDescent="0.25">
      <c r="B127" s="15" t="s">
        <v>17</v>
      </c>
      <c r="C127" s="16" t="s">
        <v>48</v>
      </c>
      <c r="D127" s="16" t="s">
        <v>1153</v>
      </c>
      <c r="E127" s="16" t="s">
        <v>1132</v>
      </c>
      <c r="F127" s="16" t="s">
        <v>1167</v>
      </c>
      <c r="G127" s="16" t="s">
        <v>1168</v>
      </c>
      <c r="H127" s="16" t="s">
        <v>131</v>
      </c>
      <c r="I127" s="16" t="s">
        <v>87</v>
      </c>
      <c r="J127" s="16" t="s">
        <v>88</v>
      </c>
      <c r="K127" s="16" t="s">
        <v>87</v>
      </c>
      <c r="L127" s="16" t="s">
        <v>128</v>
      </c>
      <c r="M127" s="20" t="s">
        <v>90</v>
      </c>
      <c r="N127" s="20" t="s">
        <v>90</v>
      </c>
      <c r="O127" s="18">
        <v>263.0549890531222</v>
      </c>
      <c r="P127" s="18">
        <v>263.0549890531222</v>
      </c>
      <c r="Q127" s="18">
        <v>6.492800278046742</v>
      </c>
      <c r="R127" s="18">
        <v>13.38199491115949</v>
      </c>
      <c r="S127" s="18">
        <v>48.602635627452401</v>
      </c>
      <c r="T127" s="18"/>
      <c r="U127" s="18">
        <v>21.898468999000002</v>
      </c>
      <c r="V127" s="18">
        <v>171.25867003300002</v>
      </c>
      <c r="W127" s="18"/>
      <c r="X127" s="19" t="s">
        <v>100</v>
      </c>
      <c r="Y127" s="19" t="s">
        <v>83</v>
      </c>
      <c r="Z127" s="16" t="s">
        <v>1142</v>
      </c>
      <c r="AA127" s="16"/>
    </row>
    <row r="128" spans="2:27" ht="14.1" customHeight="1" x14ac:dyDescent="0.25">
      <c r="B128" s="15" t="s">
        <v>29</v>
      </c>
      <c r="C128" s="16" t="s">
        <v>29</v>
      </c>
      <c r="D128" s="16" t="s">
        <v>447</v>
      </c>
      <c r="E128" s="16" t="s">
        <v>422</v>
      </c>
      <c r="F128" s="16" t="s">
        <v>447</v>
      </c>
      <c r="G128" s="16" t="s">
        <v>448</v>
      </c>
      <c r="H128" s="16" t="s">
        <v>131</v>
      </c>
      <c r="I128" s="16" t="s">
        <v>425</v>
      </c>
      <c r="J128" s="16" t="s">
        <v>88</v>
      </c>
      <c r="K128" s="16" t="s">
        <v>425</v>
      </c>
      <c r="L128" s="16" t="s">
        <v>90</v>
      </c>
      <c r="M128" s="17" t="s">
        <v>90</v>
      </c>
      <c r="N128" s="17" t="s">
        <v>90</v>
      </c>
      <c r="O128" s="18">
        <v>493.58400000000006</v>
      </c>
      <c r="P128" s="18">
        <v>493.58400000000006</v>
      </c>
      <c r="Q128" s="18">
        <v>84.000000000000014</v>
      </c>
      <c r="R128" s="18">
        <v>90.720000000000013</v>
      </c>
      <c r="S128" s="18">
        <v>74.48</v>
      </c>
      <c r="T128" s="18"/>
      <c r="U128" s="18">
        <v>62.832000000000008</v>
      </c>
      <c r="V128" s="18">
        <v>97.664000000000016</v>
      </c>
      <c r="W128" s="18"/>
      <c r="X128" s="19" t="s">
        <v>100</v>
      </c>
      <c r="Y128" s="19" t="s">
        <v>83</v>
      </c>
      <c r="Z128" s="16" t="s">
        <v>426</v>
      </c>
      <c r="AA128" s="16" t="s">
        <v>427</v>
      </c>
    </row>
    <row r="129" spans="2:27" ht="14.1" customHeight="1" x14ac:dyDescent="0.25">
      <c r="B129" s="15" t="s">
        <v>8</v>
      </c>
      <c r="C129" s="16" t="s">
        <v>21</v>
      </c>
      <c r="D129" s="16" t="s">
        <v>83</v>
      </c>
      <c r="E129" s="16" t="s">
        <v>141</v>
      </c>
      <c r="F129" s="16" t="s">
        <v>173</v>
      </c>
      <c r="G129" s="16" t="s">
        <v>174</v>
      </c>
      <c r="H129" s="16" t="s">
        <v>131</v>
      </c>
      <c r="I129" s="16" t="s">
        <v>87</v>
      </c>
      <c r="J129" s="16" t="s">
        <v>88</v>
      </c>
      <c r="K129" s="16" t="s">
        <v>87</v>
      </c>
      <c r="L129" s="16" t="s">
        <v>144</v>
      </c>
      <c r="M129" s="17" t="s">
        <v>175</v>
      </c>
      <c r="N129" s="17" t="s">
        <v>132</v>
      </c>
      <c r="O129" s="18">
        <v>2754.444</v>
      </c>
      <c r="P129" s="18">
        <v>2754.444</v>
      </c>
      <c r="Q129" s="18">
        <v>855.47</v>
      </c>
      <c r="R129" s="18">
        <v>430.76</v>
      </c>
      <c r="S129" s="18">
        <v>71.39</v>
      </c>
      <c r="T129" s="18"/>
      <c r="U129" s="18"/>
      <c r="V129" s="18"/>
      <c r="W129" s="18"/>
      <c r="X129" s="19" t="s">
        <v>100</v>
      </c>
      <c r="Y129" s="19" t="s">
        <v>83</v>
      </c>
      <c r="Z129" s="16"/>
      <c r="AA129" s="16" t="s">
        <v>176</v>
      </c>
    </row>
    <row r="130" spans="2:27" ht="14.1" customHeight="1" x14ac:dyDescent="0.25">
      <c r="B130" s="15" t="s">
        <v>8</v>
      </c>
      <c r="C130" s="16" t="s">
        <v>21</v>
      </c>
      <c r="D130" s="16" t="s">
        <v>83</v>
      </c>
      <c r="E130" s="16" t="s">
        <v>141</v>
      </c>
      <c r="F130" s="16" t="s">
        <v>177</v>
      </c>
      <c r="G130" s="16" t="s">
        <v>178</v>
      </c>
      <c r="H130" s="16" t="s">
        <v>131</v>
      </c>
      <c r="I130" s="16" t="s">
        <v>87</v>
      </c>
      <c r="J130" s="16" t="s">
        <v>88</v>
      </c>
      <c r="K130" s="16" t="s">
        <v>87</v>
      </c>
      <c r="L130" s="16" t="s">
        <v>144</v>
      </c>
      <c r="M130" s="17" t="s">
        <v>114</v>
      </c>
      <c r="N130" s="17" t="s">
        <v>146</v>
      </c>
      <c r="O130" s="18">
        <v>2320.6999999999998</v>
      </c>
      <c r="P130" s="18">
        <v>2320.6999999999998</v>
      </c>
      <c r="Q130" s="18">
        <v>27.599999999999998</v>
      </c>
      <c r="R130" s="18">
        <v>459.99999999999994</v>
      </c>
      <c r="S130" s="18">
        <v>538.19999999999993</v>
      </c>
      <c r="T130" s="18"/>
      <c r="U130" s="18">
        <v>761.3</v>
      </c>
      <c r="V130" s="18">
        <v>530.15</v>
      </c>
      <c r="W130" s="18"/>
      <c r="X130" s="19" t="s">
        <v>100</v>
      </c>
      <c r="Y130" s="19" t="s">
        <v>83</v>
      </c>
      <c r="Z130" s="16"/>
      <c r="AA130" s="16" t="s">
        <v>176</v>
      </c>
    </row>
    <row r="131" spans="2:27" ht="14.1" customHeight="1" x14ac:dyDescent="0.25">
      <c r="B131" s="15" t="s">
        <v>29</v>
      </c>
      <c r="C131" s="16" t="s">
        <v>29</v>
      </c>
      <c r="D131" s="16" t="s">
        <v>29</v>
      </c>
      <c r="E131" s="16" t="s">
        <v>422</v>
      </c>
      <c r="F131" s="16" t="s">
        <v>449</v>
      </c>
      <c r="G131" s="16" t="s">
        <v>450</v>
      </c>
      <c r="H131" s="16" t="s">
        <v>131</v>
      </c>
      <c r="I131" s="16" t="s">
        <v>425</v>
      </c>
      <c r="J131" s="16" t="s">
        <v>88</v>
      </c>
      <c r="K131" s="16" t="s">
        <v>425</v>
      </c>
      <c r="L131" s="16" t="s">
        <v>246</v>
      </c>
      <c r="M131" s="17" t="s">
        <v>90</v>
      </c>
      <c r="N131" s="17" t="s">
        <v>90</v>
      </c>
      <c r="O131" s="18">
        <v>483.92867108300004</v>
      </c>
      <c r="P131" s="18">
        <v>196.04000000000002</v>
      </c>
      <c r="Q131" s="18">
        <v>6.1685000000000008</v>
      </c>
      <c r="R131" s="18">
        <v>41.860000000000007</v>
      </c>
      <c r="S131" s="18">
        <v>50.31</v>
      </c>
      <c r="T131" s="18"/>
      <c r="U131" s="18">
        <v>17.16</v>
      </c>
      <c r="V131" s="18">
        <v>38.869999999999997</v>
      </c>
      <c r="W131" s="18">
        <v>322.40000000000003</v>
      </c>
      <c r="X131" s="19" t="s">
        <v>100</v>
      </c>
      <c r="Y131" s="19" t="s">
        <v>83</v>
      </c>
      <c r="Z131" s="16" t="s">
        <v>426</v>
      </c>
      <c r="AA131" s="16" t="s">
        <v>427</v>
      </c>
    </row>
    <row r="132" spans="2:27" ht="14.1" customHeight="1" x14ac:dyDescent="0.25">
      <c r="B132" s="15" t="s">
        <v>12</v>
      </c>
      <c r="C132" s="16" t="s">
        <v>35</v>
      </c>
      <c r="D132" s="16" t="s">
        <v>578</v>
      </c>
      <c r="E132" s="16" t="s">
        <v>83</v>
      </c>
      <c r="F132" s="16" t="s">
        <v>579</v>
      </c>
      <c r="G132" s="16" t="s">
        <v>580</v>
      </c>
      <c r="H132" s="16" t="s">
        <v>131</v>
      </c>
      <c r="I132" s="16" t="s">
        <v>581</v>
      </c>
      <c r="J132" s="16" t="s">
        <v>88</v>
      </c>
      <c r="K132" s="16" t="s">
        <v>87</v>
      </c>
      <c r="L132" s="16" t="s">
        <v>90</v>
      </c>
      <c r="M132" s="17" t="s">
        <v>92</v>
      </c>
      <c r="N132" s="17" t="s">
        <v>115</v>
      </c>
      <c r="O132" s="18">
        <v>1298.3999999999999</v>
      </c>
      <c r="P132" s="18">
        <v>1298.3999999999999</v>
      </c>
      <c r="Q132" s="18">
        <v>279.59999999999997</v>
      </c>
      <c r="R132" s="18">
        <v>276</v>
      </c>
      <c r="S132" s="18">
        <v>171.6</v>
      </c>
      <c r="T132" s="18"/>
      <c r="U132" s="18">
        <v>177.6</v>
      </c>
      <c r="V132" s="18">
        <v>147.6</v>
      </c>
      <c r="W132" s="18"/>
      <c r="X132" s="19" t="s">
        <v>100</v>
      </c>
      <c r="Y132" s="19" t="s">
        <v>83</v>
      </c>
      <c r="Z132" s="16" t="s">
        <v>546</v>
      </c>
      <c r="AA132" s="16"/>
    </row>
    <row r="133" spans="2:27" ht="14.1" customHeight="1" x14ac:dyDescent="0.25">
      <c r="B133" s="15" t="s">
        <v>17</v>
      </c>
      <c r="C133" s="16" t="s">
        <v>48</v>
      </c>
      <c r="D133" s="16" t="s">
        <v>1169</v>
      </c>
      <c r="E133" s="16" t="s">
        <v>1132</v>
      </c>
      <c r="F133" s="16" t="s">
        <v>1269</v>
      </c>
      <c r="G133" s="16" t="s">
        <v>1270</v>
      </c>
      <c r="H133" s="16" t="s">
        <v>131</v>
      </c>
      <c r="I133" s="16" t="s">
        <v>87</v>
      </c>
      <c r="J133" s="16" t="s">
        <v>88</v>
      </c>
      <c r="K133" s="16" t="s">
        <v>87</v>
      </c>
      <c r="L133" s="16" t="s">
        <v>128</v>
      </c>
      <c r="M133" s="17" t="s">
        <v>90</v>
      </c>
      <c r="N133" s="17" t="s">
        <v>90</v>
      </c>
      <c r="O133" s="18">
        <v>3891.5859003644309</v>
      </c>
      <c r="P133" s="18">
        <v>3891.5859003644309</v>
      </c>
      <c r="Q133" s="18">
        <v>126.81711113775373</v>
      </c>
      <c r="R133" s="18">
        <v>196.83978080923114</v>
      </c>
      <c r="S133" s="18">
        <v>362.5749385218632</v>
      </c>
      <c r="T133" s="18"/>
      <c r="U133" s="18">
        <v>648.76340969969897</v>
      </c>
      <c r="V133" s="18">
        <v>2496.6413451992407</v>
      </c>
      <c r="W133" s="18"/>
      <c r="X133" s="19" t="s">
        <v>100</v>
      </c>
      <c r="Y133" s="19" t="s">
        <v>83</v>
      </c>
      <c r="Z133" s="16" t="s">
        <v>1142</v>
      </c>
      <c r="AA133" s="16"/>
    </row>
    <row r="134" spans="2:27" ht="14.1" customHeight="1" x14ac:dyDescent="0.25">
      <c r="B134" s="15" t="s">
        <v>17</v>
      </c>
      <c r="C134" s="16" t="s">
        <v>48</v>
      </c>
      <c r="D134" s="16" t="s">
        <v>1131</v>
      </c>
      <c r="E134" s="16" t="s">
        <v>1132</v>
      </c>
      <c r="F134" s="16" t="s">
        <v>1100</v>
      </c>
      <c r="G134" s="16" t="s">
        <v>1133</v>
      </c>
      <c r="H134" s="16" t="s">
        <v>131</v>
      </c>
      <c r="I134" s="16" t="s">
        <v>87</v>
      </c>
      <c r="J134" s="16" t="s">
        <v>88</v>
      </c>
      <c r="K134" s="16" t="s">
        <v>87</v>
      </c>
      <c r="L134" s="16" t="s">
        <v>90</v>
      </c>
      <c r="M134" s="17" t="s">
        <v>117</v>
      </c>
      <c r="N134" s="17" t="s">
        <v>90</v>
      </c>
      <c r="O134" s="18">
        <v>4685.3755104833317</v>
      </c>
      <c r="P134" s="18">
        <v>4685.3755104833317</v>
      </c>
      <c r="Q134" s="18">
        <v>615.23141608885351</v>
      </c>
      <c r="R134" s="18">
        <v>840.63390337847613</v>
      </c>
      <c r="S134" s="18">
        <v>810.53627223735486</v>
      </c>
      <c r="T134" s="18"/>
      <c r="U134" s="18">
        <v>856.51822773485299</v>
      </c>
      <c r="V134" s="18">
        <v>792.95999999999992</v>
      </c>
      <c r="W134" s="18"/>
      <c r="X134" s="19" t="s">
        <v>100</v>
      </c>
      <c r="Y134" s="19" t="s">
        <v>83</v>
      </c>
      <c r="Z134" s="16" t="s">
        <v>1134</v>
      </c>
      <c r="AA134" s="16"/>
    </row>
    <row r="135" spans="2:27" ht="14.1" customHeight="1" x14ac:dyDescent="0.25">
      <c r="B135" s="15" t="s">
        <v>17</v>
      </c>
      <c r="C135" s="16" t="s">
        <v>48</v>
      </c>
      <c r="D135" s="16" t="s">
        <v>1135</v>
      </c>
      <c r="E135" s="16" t="s">
        <v>1132</v>
      </c>
      <c r="F135" s="16" t="s">
        <v>1136</v>
      </c>
      <c r="G135" s="16" t="s">
        <v>90</v>
      </c>
      <c r="H135" s="16" t="s">
        <v>131</v>
      </c>
      <c r="I135" s="16" t="s">
        <v>87</v>
      </c>
      <c r="J135" s="16" t="s">
        <v>88</v>
      </c>
      <c r="K135" s="16" t="s">
        <v>87</v>
      </c>
      <c r="L135" s="16" t="s">
        <v>90</v>
      </c>
      <c r="M135" s="17" t="s">
        <v>117</v>
      </c>
      <c r="N135" s="17" t="s">
        <v>117</v>
      </c>
      <c r="O135" s="18">
        <v>515.87400000000002</v>
      </c>
      <c r="P135" s="18">
        <v>515.87400000000002</v>
      </c>
      <c r="Q135" s="18">
        <v>4.6990000000000007</v>
      </c>
      <c r="R135" s="18">
        <v>20.193000000000001</v>
      </c>
      <c r="S135" s="18">
        <v>35.179000000000002</v>
      </c>
      <c r="T135" s="18"/>
      <c r="U135" s="18">
        <v>45.212000000000003</v>
      </c>
      <c r="V135" s="18">
        <v>405.00299999999999</v>
      </c>
      <c r="W135" s="18"/>
      <c r="X135" s="19" t="s">
        <v>100</v>
      </c>
      <c r="Y135" s="19" t="s">
        <v>83</v>
      </c>
      <c r="Z135" s="16" t="s">
        <v>1134</v>
      </c>
      <c r="AA135" s="16"/>
    </row>
    <row r="136" spans="2:27" ht="14.1" customHeight="1" x14ac:dyDescent="0.25">
      <c r="B136" s="15" t="s">
        <v>8</v>
      </c>
      <c r="C136" s="16" t="s">
        <v>21</v>
      </c>
      <c r="D136" s="16" t="s">
        <v>83</v>
      </c>
      <c r="E136" s="16" t="s">
        <v>141</v>
      </c>
      <c r="F136" s="16" t="s">
        <v>179</v>
      </c>
      <c r="G136" s="16" t="s">
        <v>180</v>
      </c>
      <c r="H136" s="16" t="s">
        <v>131</v>
      </c>
      <c r="I136" s="16" t="s">
        <v>87</v>
      </c>
      <c r="J136" s="16" t="s">
        <v>88</v>
      </c>
      <c r="K136" s="16" t="s">
        <v>87</v>
      </c>
      <c r="L136" s="16" t="s">
        <v>144</v>
      </c>
      <c r="M136" s="17" t="s">
        <v>160</v>
      </c>
      <c r="N136" s="17" t="s">
        <v>115</v>
      </c>
      <c r="O136" s="18">
        <v>234</v>
      </c>
      <c r="P136" s="18">
        <v>234</v>
      </c>
      <c r="Q136" s="18"/>
      <c r="R136" s="18">
        <v>58.5</v>
      </c>
      <c r="S136" s="18">
        <v>58.5</v>
      </c>
      <c r="T136" s="18"/>
      <c r="U136" s="18">
        <v>58.5</v>
      </c>
      <c r="V136" s="18">
        <v>58.5</v>
      </c>
      <c r="W136" s="18"/>
      <c r="X136" s="19" t="s">
        <v>100</v>
      </c>
      <c r="Y136" s="19" t="s">
        <v>83</v>
      </c>
      <c r="Z136" s="16"/>
      <c r="AA136" s="16" t="s">
        <v>165</v>
      </c>
    </row>
    <row r="137" spans="2:27" ht="14.1" customHeight="1" x14ac:dyDescent="0.25">
      <c r="B137" s="15" t="s">
        <v>12</v>
      </c>
      <c r="C137" s="16" t="s">
        <v>34</v>
      </c>
      <c r="D137" s="16" t="s">
        <v>82</v>
      </c>
      <c r="E137" s="16" t="s">
        <v>83</v>
      </c>
      <c r="F137" s="16" t="s">
        <v>553</v>
      </c>
      <c r="G137" s="16" t="s">
        <v>554</v>
      </c>
      <c r="H137" s="16" t="s">
        <v>131</v>
      </c>
      <c r="I137" s="16" t="s">
        <v>87</v>
      </c>
      <c r="J137" s="16" t="s">
        <v>88</v>
      </c>
      <c r="K137" s="16" t="s">
        <v>87</v>
      </c>
      <c r="L137" s="16" t="s">
        <v>90</v>
      </c>
      <c r="M137" s="17" t="s">
        <v>90</v>
      </c>
      <c r="N137" s="17" t="s">
        <v>90</v>
      </c>
      <c r="O137" s="18">
        <v>819</v>
      </c>
      <c r="P137" s="18">
        <v>819</v>
      </c>
      <c r="Q137" s="18"/>
      <c r="R137" s="18">
        <v>299</v>
      </c>
      <c r="S137" s="18">
        <v>390</v>
      </c>
      <c r="T137" s="18"/>
      <c r="U137" s="18">
        <v>130</v>
      </c>
      <c r="V137" s="18"/>
      <c r="W137" s="18"/>
      <c r="X137" s="19" t="s">
        <v>91</v>
      </c>
      <c r="Y137" s="19" t="s">
        <v>92</v>
      </c>
      <c r="Z137" s="16" t="s">
        <v>93</v>
      </c>
      <c r="AA137" s="16"/>
    </row>
    <row r="138" spans="2:27" ht="14.1" customHeight="1" x14ac:dyDescent="0.25">
      <c r="B138" s="15" t="s">
        <v>17</v>
      </c>
      <c r="C138" s="16" t="s">
        <v>48</v>
      </c>
      <c r="D138" s="16" t="s">
        <v>1273</v>
      </c>
      <c r="E138" s="16" t="s">
        <v>1132</v>
      </c>
      <c r="F138" s="16" t="s">
        <v>1310</v>
      </c>
      <c r="G138" s="16" t="s">
        <v>1311</v>
      </c>
      <c r="H138" s="16" t="s">
        <v>131</v>
      </c>
      <c r="I138" s="16" t="s">
        <v>87</v>
      </c>
      <c r="J138" s="16" t="s">
        <v>88</v>
      </c>
      <c r="K138" s="16" t="s">
        <v>87</v>
      </c>
      <c r="L138" s="16" t="s">
        <v>128</v>
      </c>
      <c r="M138" s="17" t="s">
        <v>117</v>
      </c>
      <c r="N138" s="17" t="s">
        <v>90</v>
      </c>
      <c r="O138" s="18">
        <v>2036.2881747309116</v>
      </c>
      <c r="P138" s="18">
        <v>2036.2881747309116</v>
      </c>
      <c r="Q138" s="18">
        <v>80.953078497063927</v>
      </c>
      <c r="R138" s="18">
        <v>81.381202997781628</v>
      </c>
      <c r="S138" s="18">
        <v>615.66997430048411</v>
      </c>
      <c r="T138" s="18"/>
      <c r="U138" s="18">
        <v>770.08146057282136</v>
      </c>
      <c r="V138" s="18">
        <v>477.42314290020443</v>
      </c>
      <c r="W138" s="18"/>
      <c r="X138" s="19" t="s">
        <v>100</v>
      </c>
      <c r="Y138" s="19" t="s">
        <v>83</v>
      </c>
      <c r="Z138" s="16" t="s">
        <v>1142</v>
      </c>
      <c r="AA138" s="16"/>
    </row>
    <row r="139" spans="2:27" ht="14.1" customHeight="1" x14ac:dyDescent="0.25">
      <c r="B139" s="15" t="s">
        <v>12</v>
      </c>
      <c r="C139" s="16" t="s">
        <v>35</v>
      </c>
      <c r="D139" s="16" t="s">
        <v>582</v>
      </c>
      <c r="E139" s="16" t="s">
        <v>83</v>
      </c>
      <c r="F139" s="16" t="s">
        <v>582</v>
      </c>
      <c r="G139" s="16" t="s">
        <v>583</v>
      </c>
      <c r="H139" s="16" t="s">
        <v>131</v>
      </c>
      <c r="I139" s="16" t="s">
        <v>89</v>
      </c>
      <c r="J139" s="16" t="s">
        <v>88</v>
      </c>
      <c r="K139" s="16" t="s">
        <v>87</v>
      </c>
      <c r="L139" s="16" t="s">
        <v>90</v>
      </c>
      <c r="M139" s="17" t="s">
        <v>114</v>
      </c>
      <c r="N139" s="17" t="s">
        <v>115</v>
      </c>
      <c r="O139" s="18" t="s">
        <v>405</v>
      </c>
      <c r="P139" s="18" t="s">
        <v>405</v>
      </c>
      <c r="Q139" s="18">
        <v>75</v>
      </c>
      <c r="R139" s="18">
        <v>75</v>
      </c>
      <c r="S139" s="18"/>
      <c r="T139" s="18"/>
      <c r="U139" s="18"/>
      <c r="V139" s="18"/>
      <c r="W139" s="18"/>
      <c r="X139" s="19" t="s">
        <v>100</v>
      </c>
      <c r="Y139" s="19" t="s">
        <v>83</v>
      </c>
      <c r="Z139" s="16" t="s">
        <v>546</v>
      </c>
      <c r="AA139" s="16"/>
    </row>
    <row r="140" spans="2:27" ht="14.1" customHeight="1" x14ac:dyDescent="0.25">
      <c r="B140" s="15" t="s">
        <v>17</v>
      </c>
      <c r="C140" s="16" t="s">
        <v>48</v>
      </c>
      <c r="D140" s="16" t="s">
        <v>1135</v>
      </c>
      <c r="E140" s="16" t="s">
        <v>1132</v>
      </c>
      <c r="F140" s="16" t="s">
        <v>1137</v>
      </c>
      <c r="G140" s="16" t="s">
        <v>1138</v>
      </c>
      <c r="H140" s="16" t="s">
        <v>131</v>
      </c>
      <c r="I140" s="16" t="s">
        <v>87</v>
      </c>
      <c r="J140" s="16" t="s">
        <v>88</v>
      </c>
      <c r="K140" s="16" t="s">
        <v>87</v>
      </c>
      <c r="L140" s="16" t="s">
        <v>246</v>
      </c>
      <c r="M140" s="17" t="s">
        <v>405</v>
      </c>
      <c r="N140" s="17" t="s">
        <v>405</v>
      </c>
      <c r="O140" s="18">
        <v>54.633999999999993</v>
      </c>
      <c r="P140" s="18">
        <v>54.633999999999993</v>
      </c>
      <c r="Q140" s="18"/>
      <c r="R140" s="18">
        <v>18.643999999999998</v>
      </c>
      <c r="S140" s="18">
        <v>35.989999999999995</v>
      </c>
      <c r="T140" s="18"/>
      <c r="U140" s="18"/>
      <c r="V140" s="18"/>
      <c r="W140" s="18"/>
      <c r="X140" s="19" t="s">
        <v>100</v>
      </c>
      <c r="Y140" s="19" t="s">
        <v>83</v>
      </c>
      <c r="Z140" s="16" t="s">
        <v>1134</v>
      </c>
      <c r="AA140" s="16"/>
    </row>
    <row r="141" spans="2:27" ht="14.1" customHeight="1" x14ac:dyDescent="0.25">
      <c r="B141" s="15" t="s">
        <v>17</v>
      </c>
      <c r="C141" s="16" t="s">
        <v>45</v>
      </c>
      <c r="D141" s="16" t="s">
        <v>82</v>
      </c>
      <c r="E141" s="16" t="s">
        <v>83</v>
      </c>
      <c r="F141" s="16" t="s">
        <v>799</v>
      </c>
      <c r="G141" s="16" t="s">
        <v>800</v>
      </c>
      <c r="H141" s="16" t="s">
        <v>131</v>
      </c>
      <c r="I141" s="16" t="s">
        <v>87</v>
      </c>
      <c r="J141" s="16" t="s">
        <v>88</v>
      </c>
      <c r="K141" s="16" t="s">
        <v>87</v>
      </c>
      <c r="L141" s="16" t="s">
        <v>90</v>
      </c>
      <c r="M141" s="17" t="s">
        <v>90</v>
      </c>
      <c r="N141" s="17" t="s">
        <v>90</v>
      </c>
      <c r="O141" s="18">
        <v>2021.2756529064868</v>
      </c>
      <c r="P141" s="18">
        <v>2021.2756529064868</v>
      </c>
      <c r="Q141" s="18"/>
      <c r="R141" s="18">
        <v>166.6</v>
      </c>
      <c r="S141" s="18">
        <v>355.89721988205559</v>
      </c>
      <c r="T141" s="18"/>
      <c r="U141" s="18">
        <v>486.22577927548434</v>
      </c>
      <c r="V141" s="18">
        <v>1012.5526537489468</v>
      </c>
      <c r="W141" s="18"/>
      <c r="X141" s="19" t="s">
        <v>91</v>
      </c>
      <c r="Y141" s="19" t="s">
        <v>92</v>
      </c>
      <c r="Z141" s="16" t="s">
        <v>93</v>
      </c>
      <c r="AA141" s="16"/>
    </row>
    <row r="142" spans="2:27" ht="14.1" customHeight="1" x14ac:dyDescent="0.25">
      <c r="B142" s="15" t="s">
        <v>17</v>
      </c>
      <c r="C142" s="16" t="s">
        <v>45</v>
      </c>
      <c r="D142" s="16" t="s">
        <v>82</v>
      </c>
      <c r="E142" s="16" t="s">
        <v>83</v>
      </c>
      <c r="F142" s="16" t="s">
        <v>801</v>
      </c>
      <c r="G142" s="16" t="s">
        <v>802</v>
      </c>
      <c r="H142" s="16" t="s">
        <v>131</v>
      </c>
      <c r="I142" s="16" t="s">
        <v>87</v>
      </c>
      <c r="J142" s="16" t="s">
        <v>88</v>
      </c>
      <c r="K142" s="16" t="s">
        <v>87</v>
      </c>
      <c r="L142" s="16" t="s">
        <v>90</v>
      </c>
      <c r="M142" s="17" t="s">
        <v>90</v>
      </c>
      <c r="N142" s="17" t="s">
        <v>90</v>
      </c>
      <c r="O142" s="18">
        <v>328.96377422072447</v>
      </c>
      <c r="P142" s="18">
        <v>328.96377422072447</v>
      </c>
      <c r="Q142" s="18"/>
      <c r="R142" s="18"/>
      <c r="S142" s="18">
        <v>25.27379949452401</v>
      </c>
      <c r="T142" s="18"/>
      <c r="U142" s="18">
        <v>35.787700084245998</v>
      </c>
      <c r="V142" s="18">
        <v>267.90227464195448</v>
      </c>
      <c r="W142" s="18"/>
      <c r="X142" s="19" t="s">
        <v>91</v>
      </c>
      <c r="Y142" s="19" t="s">
        <v>92</v>
      </c>
      <c r="Z142" s="16" t="s">
        <v>93</v>
      </c>
      <c r="AA142" s="16"/>
    </row>
    <row r="143" spans="2:27" ht="14.1" customHeight="1" x14ac:dyDescent="0.25">
      <c r="B143" s="15" t="s">
        <v>14</v>
      </c>
      <c r="C143" s="16" t="s">
        <v>39</v>
      </c>
      <c r="D143" s="16" t="s">
        <v>90</v>
      </c>
      <c r="E143" s="16" t="s">
        <v>659</v>
      </c>
      <c r="F143" s="16" t="s">
        <v>90</v>
      </c>
      <c r="G143" s="16" t="s">
        <v>601</v>
      </c>
      <c r="H143" s="16" t="s">
        <v>131</v>
      </c>
      <c r="I143" s="16" t="s">
        <v>87</v>
      </c>
      <c r="J143" s="16" t="s">
        <v>88</v>
      </c>
      <c r="K143" s="16" t="s">
        <v>87</v>
      </c>
      <c r="L143" s="16" t="s">
        <v>90</v>
      </c>
      <c r="M143" s="17" t="s">
        <v>602</v>
      </c>
      <c r="N143" s="17" t="s">
        <v>146</v>
      </c>
      <c r="O143" s="18">
        <v>37.163217359999997</v>
      </c>
      <c r="P143" s="18">
        <v>37.163217359999997</v>
      </c>
      <c r="Q143" s="18">
        <v>5.1672199999999995</v>
      </c>
      <c r="R143" s="18">
        <v>4.2432799999999995</v>
      </c>
      <c r="S143" s="18">
        <v>10.114959999999998</v>
      </c>
      <c r="T143" s="18"/>
      <c r="U143" s="18">
        <v>0.35399999999999998</v>
      </c>
      <c r="V143" s="18">
        <v>8.9078199999999992</v>
      </c>
      <c r="W143" s="18">
        <v>7.8540800000000006</v>
      </c>
      <c r="X143" s="19" t="s">
        <v>100</v>
      </c>
      <c r="Y143" s="19" t="s">
        <v>83</v>
      </c>
      <c r="Z143" s="16" t="s">
        <v>603</v>
      </c>
      <c r="AA143" s="16" t="s">
        <v>604</v>
      </c>
    </row>
    <row r="144" spans="2:27" ht="14.1" customHeight="1" x14ac:dyDescent="0.25">
      <c r="B144" s="15" t="s">
        <v>10</v>
      </c>
      <c r="C144" s="16" t="s">
        <v>31</v>
      </c>
      <c r="D144" s="16" t="s">
        <v>83</v>
      </c>
      <c r="E144" s="16" t="s">
        <v>90</v>
      </c>
      <c r="F144" s="16" t="s">
        <v>90</v>
      </c>
      <c r="G144" s="16" t="s">
        <v>514</v>
      </c>
      <c r="H144" s="16" t="s">
        <v>131</v>
      </c>
      <c r="I144" s="16" t="s">
        <v>87</v>
      </c>
      <c r="J144" s="16" t="s">
        <v>88</v>
      </c>
      <c r="K144" s="16" t="s">
        <v>87</v>
      </c>
      <c r="L144" s="16" t="s">
        <v>90</v>
      </c>
      <c r="M144" s="17" t="s">
        <v>515</v>
      </c>
      <c r="N144" s="17">
        <v>2020</v>
      </c>
      <c r="O144" s="18">
        <v>32.375</v>
      </c>
      <c r="P144" s="18">
        <v>32.375</v>
      </c>
      <c r="Q144" s="18"/>
      <c r="R144" s="18"/>
      <c r="S144" s="18">
        <v>15.276001180753715</v>
      </c>
      <c r="T144" s="18"/>
      <c r="U144" s="18">
        <v>9.8273147692610454</v>
      </c>
      <c r="V144" s="18">
        <v>6.0021647151431665</v>
      </c>
      <c r="W144" s="18">
        <v>0.75027058939289581</v>
      </c>
      <c r="X144" s="19" t="s">
        <v>91</v>
      </c>
      <c r="Y144" s="19" t="s">
        <v>92</v>
      </c>
      <c r="Z144" s="16" t="s">
        <v>516</v>
      </c>
      <c r="AA144" s="16"/>
    </row>
    <row r="145" spans="2:27" ht="14.1" customHeight="1" x14ac:dyDescent="0.25">
      <c r="B145" s="15" t="s">
        <v>10</v>
      </c>
      <c r="C145" s="16" t="s">
        <v>517</v>
      </c>
      <c r="D145" s="16" t="s">
        <v>83</v>
      </c>
      <c r="E145" s="16" t="s">
        <v>535</v>
      </c>
      <c r="F145" s="16" t="s">
        <v>90</v>
      </c>
      <c r="G145" s="16" t="s">
        <v>536</v>
      </c>
      <c r="H145" s="16" t="s">
        <v>131</v>
      </c>
      <c r="I145" s="16" t="s">
        <v>87</v>
      </c>
      <c r="J145" s="16" t="s">
        <v>88</v>
      </c>
      <c r="K145" s="16" t="s">
        <v>87</v>
      </c>
      <c r="L145" s="16" t="s">
        <v>90</v>
      </c>
      <c r="M145" s="17">
        <v>2016</v>
      </c>
      <c r="N145" s="17">
        <v>2018</v>
      </c>
      <c r="O145" s="18">
        <v>71.253</v>
      </c>
      <c r="P145" s="18">
        <v>71.253</v>
      </c>
      <c r="Q145" s="18"/>
      <c r="R145" s="18">
        <v>47.630699999999997</v>
      </c>
      <c r="S145" s="18">
        <v>18.0063</v>
      </c>
      <c r="T145" s="18"/>
      <c r="U145" s="18">
        <v>0.21059999999999998</v>
      </c>
      <c r="V145" s="18"/>
      <c r="W145" s="18"/>
      <c r="X145" s="19" t="s">
        <v>91</v>
      </c>
      <c r="Y145" s="19" t="s">
        <v>92</v>
      </c>
      <c r="Z145" s="16" t="s">
        <v>522</v>
      </c>
      <c r="AA145" s="16"/>
    </row>
    <row r="146" spans="2:27" ht="14.1" customHeight="1" x14ac:dyDescent="0.25">
      <c r="B146" s="15" t="s">
        <v>16</v>
      </c>
      <c r="C146" s="16" t="s">
        <v>42</v>
      </c>
      <c r="D146" s="16" t="s">
        <v>83</v>
      </c>
      <c r="E146" s="16" t="s">
        <v>753</v>
      </c>
      <c r="F146" s="16" t="s">
        <v>90</v>
      </c>
      <c r="G146" s="16" t="s">
        <v>90</v>
      </c>
      <c r="H146" s="16" t="s">
        <v>131</v>
      </c>
      <c r="I146" s="16" t="s">
        <v>87</v>
      </c>
      <c r="J146" s="16" t="s">
        <v>88</v>
      </c>
      <c r="K146" s="16" t="s">
        <v>87</v>
      </c>
      <c r="L146" s="16" t="s">
        <v>106</v>
      </c>
      <c r="M146" s="17" t="s">
        <v>160</v>
      </c>
      <c r="N146" s="17" t="s">
        <v>160</v>
      </c>
      <c r="O146" s="18">
        <v>25.854000000000024</v>
      </c>
      <c r="P146" s="18">
        <v>25.854000000000024</v>
      </c>
      <c r="Q146" s="18"/>
      <c r="R146" s="18">
        <v>25.854000000000024</v>
      </c>
      <c r="S146" s="18"/>
      <c r="T146" s="18"/>
      <c r="U146" s="18"/>
      <c r="V146" s="18"/>
      <c r="W146" s="18"/>
      <c r="X146" s="19" t="s">
        <v>100</v>
      </c>
      <c r="Y146" s="19" t="s">
        <v>83</v>
      </c>
      <c r="Z146" s="16"/>
      <c r="AA146" s="16"/>
    </row>
    <row r="147" spans="2:27" ht="14.1" customHeight="1" x14ac:dyDescent="0.25">
      <c r="B147" s="15" t="s">
        <v>17</v>
      </c>
      <c r="C147" s="16" t="s">
        <v>47</v>
      </c>
      <c r="D147" s="16" t="s">
        <v>1061</v>
      </c>
      <c r="E147" s="16" t="s">
        <v>1061</v>
      </c>
      <c r="F147" s="16" t="s">
        <v>1114</v>
      </c>
      <c r="G147" s="16" t="s">
        <v>1115</v>
      </c>
      <c r="H147" s="16" t="s">
        <v>131</v>
      </c>
      <c r="I147" s="16" t="s">
        <v>87</v>
      </c>
      <c r="J147" s="16" t="s">
        <v>404</v>
      </c>
      <c r="K147" s="16" t="s">
        <v>87</v>
      </c>
      <c r="L147" s="16" t="s">
        <v>99</v>
      </c>
      <c r="M147" s="17">
        <v>2013</v>
      </c>
      <c r="N147" s="17">
        <v>2018</v>
      </c>
      <c r="O147" s="18">
        <v>204.60000000000002</v>
      </c>
      <c r="P147" s="18">
        <v>204.60000000000002</v>
      </c>
      <c r="Q147" s="18">
        <v>46.2</v>
      </c>
      <c r="R147" s="18">
        <v>28.6</v>
      </c>
      <c r="S147" s="18">
        <v>5.5</v>
      </c>
      <c r="T147" s="18"/>
      <c r="U147" s="18"/>
      <c r="V147" s="18"/>
      <c r="W147" s="18"/>
      <c r="X147" s="19" t="s">
        <v>100</v>
      </c>
      <c r="Y147" s="19" t="s">
        <v>83</v>
      </c>
      <c r="Z147" s="16"/>
      <c r="AA147" s="16" t="s">
        <v>1064</v>
      </c>
    </row>
    <row r="148" spans="2:27" ht="14.1" customHeight="1" x14ac:dyDescent="0.25">
      <c r="B148" s="15" t="s">
        <v>17</v>
      </c>
      <c r="C148" s="16" t="s">
        <v>47</v>
      </c>
      <c r="D148" s="16" t="s">
        <v>1061</v>
      </c>
      <c r="E148" s="16" t="s">
        <v>1061</v>
      </c>
      <c r="F148" s="16" t="s">
        <v>1062</v>
      </c>
      <c r="G148" s="16" t="s">
        <v>1063</v>
      </c>
      <c r="H148" s="16" t="s">
        <v>125</v>
      </c>
      <c r="I148" s="16" t="s">
        <v>87</v>
      </c>
      <c r="J148" s="16" t="s">
        <v>404</v>
      </c>
      <c r="K148" s="16" t="s">
        <v>87</v>
      </c>
      <c r="L148" s="16" t="s">
        <v>106</v>
      </c>
      <c r="M148" s="17">
        <v>2014</v>
      </c>
      <c r="N148" s="17" t="s">
        <v>90</v>
      </c>
      <c r="O148" s="18">
        <v>147.56</v>
      </c>
      <c r="P148" s="18">
        <v>147.56</v>
      </c>
      <c r="Q148" s="18">
        <v>16.66</v>
      </c>
      <c r="R148" s="18">
        <v>51.169999999999995</v>
      </c>
      <c r="S148" s="18">
        <v>9.52</v>
      </c>
      <c r="T148" s="18"/>
      <c r="U148" s="18"/>
      <c r="V148" s="18"/>
      <c r="W148" s="18"/>
      <c r="X148" s="19" t="s">
        <v>100</v>
      </c>
      <c r="Y148" s="19" t="s">
        <v>83</v>
      </c>
      <c r="Z148" s="16"/>
      <c r="AA148" s="16" t="s">
        <v>1064</v>
      </c>
    </row>
    <row r="149" spans="2:27" ht="14.1" customHeight="1" x14ac:dyDescent="0.25">
      <c r="B149" s="15" t="s">
        <v>11</v>
      </c>
      <c r="C149" s="16" t="s">
        <v>32</v>
      </c>
      <c r="D149" s="16" t="s">
        <v>32</v>
      </c>
      <c r="E149" s="16" t="s">
        <v>32</v>
      </c>
      <c r="F149" s="16" t="s">
        <v>32</v>
      </c>
      <c r="G149" s="16" t="s">
        <v>90</v>
      </c>
      <c r="H149" s="16" t="s">
        <v>125</v>
      </c>
      <c r="I149" s="16" t="s">
        <v>87</v>
      </c>
      <c r="J149" s="16" t="s">
        <v>88</v>
      </c>
      <c r="K149" s="16" t="s">
        <v>87</v>
      </c>
      <c r="L149" s="16" t="s">
        <v>106</v>
      </c>
      <c r="M149" s="17" t="s">
        <v>90</v>
      </c>
      <c r="N149" s="17" t="s">
        <v>90</v>
      </c>
      <c r="O149" s="18">
        <v>12.39823650912</v>
      </c>
      <c r="P149" s="18">
        <v>12.39823650912</v>
      </c>
      <c r="Q149" s="18"/>
      <c r="R149" s="18">
        <v>7.0683121488000005</v>
      </c>
      <c r="S149" s="18">
        <v>8.0460800000000006E-3</v>
      </c>
      <c r="T149" s="18"/>
      <c r="U149" s="18"/>
      <c r="V149" s="18"/>
      <c r="W149" s="18"/>
      <c r="X149" s="19" t="s">
        <v>91</v>
      </c>
      <c r="Y149" s="19" t="s">
        <v>92</v>
      </c>
      <c r="Z149" s="16" t="s">
        <v>126</v>
      </c>
      <c r="AA149" s="16"/>
    </row>
    <row r="150" spans="2:27" ht="14.1" customHeight="1" x14ac:dyDescent="0.25">
      <c r="B150" s="15" t="s">
        <v>11</v>
      </c>
      <c r="C150" s="16" t="s">
        <v>32</v>
      </c>
      <c r="D150" s="16" t="s">
        <v>32</v>
      </c>
      <c r="E150" s="16" t="s">
        <v>32</v>
      </c>
      <c r="F150" s="16" t="s">
        <v>539</v>
      </c>
      <c r="G150" s="16" t="s">
        <v>90</v>
      </c>
      <c r="H150" s="16" t="s">
        <v>125</v>
      </c>
      <c r="I150" s="16" t="s">
        <v>87</v>
      </c>
      <c r="J150" s="16" t="s">
        <v>88</v>
      </c>
      <c r="K150" s="16" t="s">
        <v>87</v>
      </c>
      <c r="L150" s="16" t="s">
        <v>128</v>
      </c>
      <c r="M150" s="17" t="s">
        <v>90</v>
      </c>
      <c r="N150" s="17" t="s">
        <v>90</v>
      </c>
      <c r="O150" s="18">
        <v>9.17547937426</v>
      </c>
      <c r="P150" s="18">
        <v>9.17547937426</v>
      </c>
      <c r="Q150" s="18"/>
      <c r="R150" s="18">
        <v>5.3198937591000011</v>
      </c>
      <c r="S150" s="18"/>
      <c r="T150" s="18"/>
      <c r="U150" s="18"/>
      <c r="V150" s="18"/>
      <c r="W150" s="18"/>
      <c r="X150" s="19" t="s">
        <v>100</v>
      </c>
      <c r="Y150" s="19" t="s">
        <v>83</v>
      </c>
      <c r="Z150" s="16" t="s">
        <v>126</v>
      </c>
      <c r="AA150" s="16"/>
    </row>
    <row r="151" spans="2:27" ht="14.1" customHeight="1" x14ac:dyDescent="0.25">
      <c r="B151" s="15" t="s">
        <v>13</v>
      </c>
      <c r="C151" s="16" t="s">
        <v>36</v>
      </c>
      <c r="D151" s="16" t="s">
        <v>36</v>
      </c>
      <c r="E151" s="16" t="s">
        <v>36</v>
      </c>
      <c r="F151" s="16" t="s">
        <v>584</v>
      </c>
      <c r="G151" s="16" t="s">
        <v>90</v>
      </c>
      <c r="H151" s="16" t="s">
        <v>125</v>
      </c>
      <c r="I151" s="16" t="s">
        <v>87</v>
      </c>
      <c r="J151" s="16" t="s">
        <v>88</v>
      </c>
      <c r="K151" s="16" t="s">
        <v>87</v>
      </c>
      <c r="L151" s="16" t="s">
        <v>106</v>
      </c>
      <c r="M151" s="17" t="s">
        <v>90</v>
      </c>
      <c r="N151" s="17" t="s">
        <v>90</v>
      </c>
      <c r="O151" s="18">
        <v>73.822348310373002</v>
      </c>
      <c r="P151" s="18">
        <v>73.822348310373002</v>
      </c>
      <c r="Q151" s="18"/>
      <c r="R151" s="18">
        <v>28.883693555496002</v>
      </c>
      <c r="S151" s="18">
        <v>2.4972011999999995E-2</v>
      </c>
      <c r="T151" s="18"/>
      <c r="U151" s="18"/>
      <c r="V151" s="18"/>
      <c r="W151" s="18"/>
      <c r="X151" s="19" t="s">
        <v>91</v>
      </c>
      <c r="Y151" s="19" t="s">
        <v>92</v>
      </c>
      <c r="Z151" s="16" t="s">
        <v>126</v>
      </c>
      <c r="AA151" s="16"/>
    </row>
    <row r="152" spans="2:27" ht="14.1" customHeight="1" x14ac:dyDescent="0.25">
      <c r="B152" s="15" t="s">
        <v>13</v>
      </c>
      <c r="C152" s="16" t="s">
        <v>36</v>
      </c>
      <c r="D152" s="16" t="s">
        <v>36</v>
      </c>
      <c r="E152" s="16" t="s">
        <v>36</v>
      </c>
      <c r="F152" s="16" t="s">
        <v>585</v>
      </c>
      <c r="G152" s="16" t="s">
        <v>90</v>
      </c>
      <c r="H152" s="16" t="s">
        <v>125</v>
      </c>
      <c r="I152" s="16" t="s">
        <v>87</v>
      </c>
      <c r="J152" s="16" t="s">
        <v>88</v>
      </c>
      <c r="K152" s="16" t="s">
        <v>87</v>
      </c>
      <c r="L152" s="16" t="s">
        <v>106</v>
      </c>
      <c r="M152" s="17" t="s">
        <v>90</v>
      </c>
      <c r="N152" s="17" t="s">
        <v>90</v>
      </c>
      <c r="O152" s="18">
        <v>58.896840064679999</v>
      </c>
      <c r="P152" s="18">
        <v>58.896840064679999</v>
      </c>
      <c r="Q152" s="18"/>
      <c r="R152" s="18">
        <v>27.031192910360001</v>
      </c>
      <c r="S152" s="18">
        <v>16.140329808000001</v>
      </c>
      <c r="T152" s="18"/>
      <c r="U152" s="18"/>
      <c r="V152" s="18"/>
      <c r="W152" s="18"/>
      <c r="X152" s="19" t="s">
        <v>91</v>
      </c>
      <c r="Y152" s="19" t="s">
        <v>92</v>
      </c>
      <c r="Z152" s="16" t="s">
        <v>126</v>
      </c>
      <c r="AA152" s="16"/>
    </row>
    <row r="153" spans="2:27" ht="14.1" customHeight="1" x14ac:dyDescent="0.25">
      <c r="B153" s="15" t="s">
        <v>13</v>
      </c>
      <c r="C153" s="16" t="s">
        <v>36</v>
      </c>
      <c r="D153" s="16" t="s">
        <v>36</v>
      </c>
      <c r="E153" s="16" t="s">
        <v>36</v>
      </c>
      <c r="F153" s="16" t="s">
        <v>586</v>
      </c>
      <c r="G153" s="16" t="s">
        <v>90</v>
      </c>
      <c r="H153" s="16" t="s">
        <v>125</v>
      </c>
      <c r="I153" s="16" t="s">
        <v>87</v>
      </c>
      <c r="J153" s="16" t="s">
        <v>88</v>
      </c>
      <c r="K153" s="16" t="s">
        <v>87</v>
      </c>
      <c r="L153" s="16" t="s">
        <v>128</v>
      </c>
      <c r="M153" s="17" t="s">
        <v>90</v>
      </c>
      <c r="N153" s="17" t="s">
        <v>90</v>
      </c>
      <c r="O153" s="18">
        <v>13.744668054864999</v>
      </c>
      <c r="P153" s="18">
        <v>13.744668054864999</v>
      </c>
      <c r="Q153" s="18"/>
      <c r="R153" s="18">
        <v>8.6864680348649994</v>
      </c>
      <c r="S153" s="18">
        <v>4.6872325599999991</v>
      </c>
      <c r="T153" s="18"/>
      <c r="U153" s="18"/>
      <c r="V153" s="18"/>
      <c r="W153" s="18"/>
      <c r="X153" s="19" t="s">
        <v>100</v>
      </c>
      <c r="Y153" s="19" t="s">
        <v>83</v>
      </c>
      <c r="Z153" s="16" t="s">
        <v>126</v>
      </c>
      <c r="AA153" s="16"/>
    </row>
    <row r="154" spans="2:27" ht="14.1" customHeight="1" x14ac:dyDescent="0.25">
      <c r="B154" s="15" t="s">
        <v>7</v>
      </c>
      <c r="C154" s="16" t="s">
        <v>7</v>
      </c>
      <c r="D154" s="16" t="s">
        <v>7</v>
      </c>
      <c r="E154" s="16" t="s">
        <v>7</v>
      </c>
      <c r="F154" s="16" t="s">
        <v>124</v>
      </c>
      <c r="G154" s="16" t="s">
        <v>90</v>
      </c>
      <c r="H154" s="16" t="s">
        <v>125</v>
      </c>
      <c r="I154" s="16" t="s">
        <v>87</v>
      </c>
      <c r="J154" s="16" t="s">
        <v>88</v>
      </c>
      <c r="K154" s="16" t="s">
        <v>87</v>
      </c>
      <c r="L154" s="16" t="s">
        <v>106</v>
      </c>
      <c r="M154" s="17" t="s">
        <v>90</v>
      </c>
      <c r="N154" s="17" t="s">
        <v>90</v>
      </c>
      <c r="O154" s="18">
        <v>2.2558219933000001</v>
      </c>
      <c r="P154" s="18">
        <v>2.2558219933000001</v>
      </c>
      <c r="Q154" s="18"/>
      <c r="R154" s="18">
        <v>0.66471932079999996</v>
      </c>
      <c r="S154" s="18">
        <v>3.2040614100000003E-2</v>
      </c>
      <c r="T154" s="18"/>
      <c r="U154" s="18"/>
      <c r="V154" s="18"/>
      <c r="W154" s="18"/>
      <c r="X154" s="19" t="s">
        <v>91</v>
      </c>
      <c r="Y154" s="19" t="s">
        <v>92</v>
      </c>
      <c r="Z154" s="16" t="s">
        <v>126</v>
      </c>
      <c r="AA154" s="16"/>
    </row>
    <row r="155" spans="2:27" ht="14.1" customHeight="1" x14ac:dyDescent="0.25">
      <c r="B155" s="15" t="s">
        <v>7</v>
      </c>
      <c r="C155" s="16" t="s">
        <v>7</v>
      </c>
      <c r="D155" s="16" t="s">
        <v>7</v>
      </c>
      <c r="E155" s="16" t="s">
        <v>7</v>
      </c>
      <c r="F155" s="16" t="s">
        <v>127</v>
      </c>
      <c r="G155" s="16" t="s">
        <v>90</v>
      </c>
      <c r="H155" s="16" t="s">
        <v>125</v>
      </c>
      <c r="I155" s="16" t="s">
        <v>87</v>
      </c>
      <c r="J155" s="16" t="s">
        <v>88</v>
      </c>
      <c r="K155" s="16" t="s">
        <v>87</v>
      </c>
      <c r="L155" s="16" t="s">
        <v>128</v>
      </c>
      <c r="M155" s="17" t="s">
        <v>90</v>
      </c>
      <c r="N155" s="17" t="s">
        <v>90</v>
      </c>
      <c r="O155" s="18">
        <v>1.7696000000000003</v>
      </c>
      <c r="P155" s="18">
        <v>1.7696000000000003</v>
      </c>
      <c r="Q155" s="18"/>
      <c r="R155" s="18"/>
      <c r="S155" s="18">
        <v>0.97440000000000004</v>
      </c>
      <c r="T155" s="18"/>
      <c r="U155" s="18">
        <v>0.79520000000000002</v>
      </c>
      <c r="V155" s="18"/>
      <c r="W155" s="18"/>
      <c r="X155" s="19" t="s">
        <v>100</v>
      </c>
      <c r="Y155" s="19" t="s">
        <v>83</v>
      </c>
      <c r="Z155" s="16" t="s">
        <v>126</v>
      </c>
      <c r="AA155" s="16"/>
    </row>
    <row r="156" spans="2:27" ht="14.1" customHeight="1" x14ac:dyDescent="0.25">
      <c r="B156" s="15" t="s">
        <v>13</v>
      </c>
      <c r="C156" s="16" t="s">
        <v>37</v>
      </c>
      <c r="D156" s="16" t="s">
        <v>37</v>
      </c>
      <c r="E156" s="16" t="s">
        <v>37</v>
      </c>
      <c r="F156" s="16" t="s">
        <v>587</v>
      </c>
      <c r="G156" s="16" t="s">
        <v>90</v>
      </c>
      <c r="H156" s="16" t="s">
        <v>125</v>
      </c>
      <c r="I156" s="16" t="s">
        <v>87</v>
      </c>
      <c r="J156" s="16" t="s">
        <v>88</v>
      </c>
      <c r="K156" s="16" t="s">
        <v>87</v>
      </c>
      <c r="L156" s="16" t="s">
        <v>106</v>
      </c>
      <c r="M156" s="17" t="s">
        <v>90</v>
      </c>
      <c r="N156" s="17" t="s">
        <v>90</v>
      </c>
      <c r="O156" s="18">
        <v>31.6484344295</v>
      </c>
      <c r="P156" s="18">
        <v>31.6484344295</v>
      </c>
      <c r="Q156" s="18"/>
      <c r="R156" s="18">
        <v>9.4745884100000008</v>
      </c>
      <c r="S156" s="18">
        <v>4.76</v>
      </c>
      <c r="T156" s="18"/>
      <c r="U156" s="18"/>
      <c r="V156" s="18"/>
      <c r="W156" s="18"/>
      <c r="X156" s="19" t="s">
        <v>91</v>
      </c>
      <c r="Y156" s="19" t="s">
        <v>92</v>
      </c>
      <c r="Z156" s="16" t="s">
        <v>126</v>
      </c>
      <c r="AA156" s="16"/>
    </row>
    <row r="157" spans="2:27" ht="14.1" customHeight="1" x14ac:dyDescent="0.25">
      <c r="B157" s="15" t="s">
        <v>13</v>
      </c>
      <c r="C157" s="16" t="s">
        <v>37</v>
      </c>
      <c r="D157" s="16" t="s">
        <v>37</v>
      </c>
      <c r="E157" s="16" t="s">
        <v>37</v>
      </c>
      <c r="F157" s="16" t="s">
        <v>588</v>
      </c>
      <c r="G157" s="16" t="s">
        <v>90</v>
      </c>
      <c r="H157" s="16" t="s">
        <v>125</v>
      </c>
      <c r="I157" s="16" t="s">
        <v>87</v>
      </c>
      <c r="J157" s="16" t="s">
        <v>88</v>
      </c>
      <c r="K157" s="16" t="s">
        <v>87</v>
      </c>
      <c r="L157" s="16" t="s">
        <v>128</v>
      </c>
      <c r="M157" s="17" t="s">
        <v>90</v>
      </c>
      <c r="N157" s="17" t="s">
        <v>90</v>
      </c>
      <c r="O157" s="18">
        <v>108.85767532919999</v>
      </c>
      <c r="P157" s="18">
        <v>108.85767532919999</v>
      </c>
      <c r="Q157" s="18"/>
      <c r="R157" s="18">
        <v>20.683262149199997</v>
      </c>
      <c r="S157" s="18">
        <v>46.466470260000001</v>
      </c>
      <c r="T157" s="18"/>
      <c r="U157" s="18">
        <v>38.6412768</v>
      </c>
      <c r="V157" s="18"/>
      <c r="W157" s="18"/>
      <c r="X157" s="19" t="s">
        <v>100</v>
      </c>
      <c r="Y157" s="19" t="s">
        <v>83</v>
      </c>
      <c r="Z157" s="16" t="s">
        <v>126</v>
      </c>
      <c r="AA157" s="16"/>
    </row>
    <row r="158" spans="2:27" ht="14.1" customHeight="1" x14ac:dyDescent="0.25">
      <c r="B158" s="15" t="s">
        <v>17</v>
      </c>
      <c r="C158" s="16" t="s">
        <v>47</v>
      </c>
      <c r="D158" s="16" t="s">
        <v>1061</v>
      </c>
      <c r="E158" s="16" t="s">
        <v>1061</v>
      </c>
      <c r="F158" s="16" t="s">
        <v>1069</v>
      </c>
      <c r="G158" s="16" t="s">
        <v>1070</v>
      </c>
      <c r="H158" s="16" t="s">
        <v>125</v>
      </c>
      <c r="I158" s="16" t="s">
        <v>87</v>
      </c>
      <c r="J158" s="16" t="s">
        <v>404</v>
      </c>
      <c r="K158" s="16" t="s">
        <v>87</v>
      </c>
      <c r="L158" s="16" t="s">
        <v>106</v>
      </c>
      <c r="M158" s="17">
        <v>2014</v>
      </c>
      <c r="N158" s="17">
        <v>2019</v>
      </c>
      <c r="O158" s="18">
        <v>509.62999999999994</v>
      </c>
      <c r="P158" s="18">
        <v>509.62999999999994</v>
      </c>
      <c r="Q158" s="18">
        <v>158.19999999999999</v>
      </c>
      <c r="R158" s="18">
        <v>186.45</v>
      </c>
      <c r="S158" s="18">
        <v>84.749999999999986</v>
      </c>
      <c r="T158" s="18"/>
      <c r="U158" s="18"/>
      <c r="V158" s="18"/>
      <c r="W158" s="18"/>
      <c r="X158" s="19" t="s">
        <v>100</v>
      </c>
      <c r="Y158" s="19" t="s">
        <v>83</v>
      </c>
      <c r="Z158" s="16"/>
      <c r="AA158" s="16" t="s">
        <v>1064</v>
      </c>
    </row>
    <row r="159" spans="2:27" ht="14.1" customHeight="1" x14ac:dyDescent="0.25">
      <c r="B159" s="15" t="s">
        <v>11</v>
      </c>
      <c r="C159" s="16" t="s">
        <v>33</v>
      </c>
      <c r="D159" s="16" t="s">
        <v>33</v>
      </c>
      <c r="E159" s="16" t="s">
        <v>33</v>
      </c>
      <c r="F159" s="16" t="s">
        <v>33</v>
      </c>
      <c r="G159" s="16" t="s">
        <v>90</v>
      </c>
      <c r="H159" s="16" t="s">
        <v>125</v>
      </c>
      <c r="I159" s="16" t="s">
        <v>87</v>
      </c>
      <c r="J159" s="16" t="s">
        <v>88</v>
      </c>
      <c r="K159" s="16" t="s">
        <v>87</v>
      </c>
      <c r="L159" s="16" t="s">
        <v>106</v>
      </c>
      <c r="M159" s="17" t="s">
        <v>90</v>
      </c>
      <c r="N159" s="17" t="s">
        <v>90</v>
      </c>
      <c r="O159" s="18">
        <v>9.1507622274000013</v>
      </c>
      <c r="P159" s="18">
        <v>9.1507622274000013</v>
      </c>
      <c r="Q159" s="18"/>
      <c r="R159" s="18">
        <v>5.0675774874000004</v>
      </c>
      <c r="S159" s="18">
        <v>6.8400000000000006E-3</v>
      </c>
      <c r="T159" s="18"/>
      <c r="U159" s="18"/>
      <c r="V159" s="18"/>
      <c r="W159" s="18"/>
      <c r="X159" s="19" t="s">
        <v>91</v>
      </c>
      <c r="Y159" s="19" t="s">
        <v>92</v>
      </c>
      <c r="Z159" s="16" t="s">
        <v>126</v>
      </c>
      <c r="AA159" s="16"/>
    </row>
    <row r="160" spans="2:27" ht="14.1" customHeight="1" x14ac:dyDescent="0.25">
      <c r="B160" s="15" t="s">
        <v>11</v>
      </c>
      <c r="C160" s="16" t="s">
        <v>33</v>
      </c>
      <c r="D160" s="16" t="s">
        <v>33</v>
      </c>
      <c r="E160" s="16" t="s">
        <v>33</v>
      </c>
      <c r="F160" s="16" t="s">
        <v>540</v>
      </c>
      <c r="G160" s="16" t="s">
        <v>90</v>
      </c>
      <c r="H160" s="16" t="s">
        <v>125</v>
      </c>
      <c r="I160" s="16" t="s">
        <v>87</v>
      </c>
      <c r="J160" s="16" t="s">
        <v>88</v>
      </c>
      <c r="K160" s="16" t="s">
        <v>87</v>
      </c>
      <c r="L160" s="16" t="s">
        <v>128</v>
      </c>
      <c r="M160" s="17" t="s">
        <v>90</v>
      </c>
      <c r="N160" s="17" t="s">
        <v>90</v>
      </c>
      <c r="O160" s="18">
        <v>12.358232311199998</v>
      </c>
      <c r="P160" s="18">
        <v>12.358232311199998</v>
      </c>
      <c r="Q160" s="18"/>
      <c r="R160" s="18">
        <v>10.23</v>
      </c>
      <c r="S160" s="18"/>
      <c r="T160" s="18"/>
      <c r="U160" s="18"/>
      <c r="V160" s="18"/>
      <c r="W160" s="18"/>
      <c r="X160" s="19" t="s">
        <v>100</v>
      </c>
      <c r="Y160" s="19" t="s">
        <v>83</v>
      </c>
      <c r="Z160" s="16" t="s">
        <v>126</v>
      </c>
      <c r="AA160" s="16"/>
    </row>
    <row r="161" spans="2:27" ht="14.1" customHeight="1" x14ac:dyDescent="0.25">
      <c r="B161" s="15" t="s">
        <v>17</v>
      </c>
      <c r="C161" s="16" t="s">
        <v>47</v>
      </c>
      <c r="D161" s="16" t="s">
        <v>1061</v>
      </c>
      <c r="E161" s="16" t="s">
        <v>1061</v>
      </c>
      <c r="F161" s="16" t="s">
        <v>1071</v>
      </c>
      <c r="G161" s="16" t="s">
        <v>1072</v>
      </c>
      <c r="H161" s="16" t="s">
        <v>125</v>
      </c>
      <c r="I161" s="16" t="s">
        <v>87</v>
      </c>
      <c r="J161" s="16" t="s">
        <v>404</v>
      </c>
      <c r="K161" s="16" t="s">
        <v>87</v>
      </c>
      <c r="L161" s="16" t="s">
        <v>106</v>
      </c>
      <c r="M161" s="17">
        <v>2014</v>
      </c>
      <c r="N161" s="17" t="s">
        <v>83</v>
      </c>
      <c r="O161" s="18">
        <v>47.730000000000004</v>
      </c>
      <c r="P161" s="18">
        <v>47.730000000000004</v>
      </c>
      <c r="Q161" s="18">
        <v>10.32</v>
      </c>
      <c r="R161" s="18">
        <v>5.16</v>
      </c>
      <c r="S161" s="18">
        <v>1.29</v>
      </c>
      <c r="T161" s="18"/>
      <c r="U161" s="18"/>
      <c r="V161" s="18"/>
      <c r="W161" s="18"/>
      <c r="X161" s="19" t="s">
        <v>100</v>
      </c>
      <c r="Y161" s="19" t="s">
        <v>83</v>
      </c>
      <c r="Z161" s="16"/>
      <c r="AA161" s="16" t="s">
        <v>1064</v>
      </c>
    </row>
    <row r="162" spans="2:27" ht="14.1" customHeight="1" x14ac:dyDescent="0.25">
      <c r="B162" s="15" t="s">
        <v>17</v>
      </c>
      <c r="C162" s="16" t="s">
        <v>47</v>
      </c>
      <c r="D162" s="16" t="s">
        <v>1061</v>
      </c>
      <c r="E162" s="16" t="s">
        <v>1061</v>
      </c>
      <c r="F162" s="16" t="s">
        <v>1079</v>
      </c>
      <c r="G162" s="16" t="s">
        <v>1080</v>
      </c>
      <c r="H162" s="16" t="s">
        <v>125</v>
      </c>
      <c r="I162" s="16" t="s">
        <v>87</v>
      </c>
      <c r="J162" s="16" t="s">
        <v>404</v>
      </c>
      <c r="K162" s="16" t="s">
        <v>87</v>
      </c>
      <c r="L162" s="16" t="s">
        <v>144</v>
      </c>
      <c r="M162" s="17">
        <v>2014</v>
      </c>
      <c r="N162" s="17">
        <v>2019</v>
      </c>
      <c r="O162" s="18">
        <v>120.63999999999999</v>
      </c>
      <c r="P162" s="18">
        <v>120.63999999999999</v>
      </c>
      <c r="Q162" s="18">
        <v>10.44</v>
      </c>
      <c r="R162" s="18">
        <v>27.839999999999996</v>
      </c>
      <c r="S162" s="18">
        <v>60.319999999999993</v>
      </c>
      <c r="T162" s="18"/>
      <c r="U162" s="18"/>
      <c r="V162" s="18"/>
      <c r="W162" s="18"/>
      <c r="X162" s="19" t="s">
        <v>100</v>
      </c>
      <c r="Y162" s="19" t="s">
        <v>83</v>
      </c>
      <c r="Z162" s="16"/>
      <c r="AA162" s="16" t="s">
        <v>1064</v>
      </c>
    </row>
    <row r="163" spans="2:27" ht="14.1" customHeight="1" x14ac:dyDescent="0.25">
      <c r="B163" s="15" t="s">
        <v>17</v>
      </c>
      <c r="C163" s="16" t="s">
        <v>47</v>
      </c>
      <c r="D163" s="16" t="s">
        <v>1061</v>
      </c>
      <c r="E163" s="16" t="s">
        <v>1061</v>
      </c>
      <c r="F163" s="16" t="s">
        <v>1081</v>
      </c>
      <c r="G163" s="16" t="s">
        <v>1081</v>
      </c>
      <c r="H163" s="16" t="s">
        <v>125</v>
      </c>
      <c r="I163" s="16" t="s">
        <v>87</v>
      </c>
      <c r="J163" s="16" t="s">
        <v>404</v>
      </c>
      <c r="K163" s="16" t="s">
        <v>87</v>
      </c>
      <c r="L163" s="16" t="s">
        <v>246</v>
      </c>
      <c r="M163" s="17" t="s">
        <v>405</v>
      </c>
      <c r="N163" s="17" t="s">
        <v>405</v>
      </c>
      <c r="O163" s="18">
        <v>12376</v>
      </c>
      <c r="P163" s="18">
        <v>12376</v>
      </c>
      <c r="Q163" s="18"/>
      <c r="R163" s="18"/>
      <c r="S163" s="18"/>
      <c r="T163" s="18"/>
      <c r="U163" s="18">
        <v>3074.96</v>
      </c>
      <c r="V163" s="18">
        <v>2261</v>
      </c>
      <c r="W163" s="18">
        <v>7040.04</v>
      </c>
      <c r="X163" s="19" t="s">
        <v>100</v>
      </c>
      <c r="Y163" s="19" t="s">
        <v>83</v>
      </c>
      <c r="Z163" s="16"/>
      <c r="AA163" s="16" t="s">
        <v>1082</v>
      </c>
    </row>
    <row r="164" spans="2:27" ht="14.1" customHeight="1" x14ac:dyDescent="0.25">
      <c r="B164" s="15" t="s">
        <v>17</v>
      </c>
      <c r="C164" s="16" t="s">
        <v>47</v>
      </c>
      <c r="D164" s="16" t="s">
        <v>1061</v>
      </c>
      <c r="E164" s="16" t="s">
        <v>1061</v>
      </c>
      <c r="F164" s="16" t="s">
        <v>1087</v>
      </c>
      <c r="G164" s="16" t="s">
        <v>1088</v>
      </c>
      <c r="H164" s="16" t="s">
        <v>125</v>
      </c>
      <c r="I164" s="16" t="s">
        <v>87</v>
      </c>
      <c r="J164" s="16" t="s">
        <v>404</v>
      </c>
      <c r="K164" s="16" t="s">
        <v>87</v>
      </c>
      <c r="L164" s="16" t="s">
        <v>99</v>
      </c>
      <c r="M164" s="17">
        <v>2014</v>
      </c>
      <c r="N164" s="17" t="s">
        <v>90</v>
      </c>
      <c r="O164" s="18">
        <v>4222.3999999999996</v>
      </c>
      <c r="P164" s="18">
        <v>4222.3999999999996</v>
      </c>
      <c r="Q164" s="18">
        <v>974.4</v>
      </c>
      <c r="R164" s="18">
        <v>1113.5999999999999</v>
      </c>
      <c r="S164" s="18">
        <v>846.8</v>
      </c>
      <c r="T164" s="18"/>
      <c r="U164" s="18"/>
      <c r="V164" s="18"/>
      <c r="W164" s="18"/>
      <c r="X164" s="19" t="s">
        <v>100</v>
      </c>
      <c r="Y164" s="19" t="s">
        <v>83</v>
      </c>
      <c r="Z164" s="16"/>
      <c r="AA164" s="16" t="s">
        <v>1064</v>
      </c>
    </row>
    <row r="165" spans="2:27" ht="14.1" customHeight="1" x14ac:dyDescent="0.25">
      <c r="B165" s="15" t="s">
        <v>17</v>
      </c>
      <c r="C165" s="16" t="s">
        <v>47</v>
      </c>
      <c r="D165" s="16" t="s">
        <v>1061</v>
      </c>
      <c r="E165" s="16" t="s">
        <v>1061</v>
      </c>
      <c r="F165" s="16" t="s">
        <v>1091</v>
      </c>
      <c r="G165" s="16" t="s">
        <v>1092</v>
      </c>
      <c r="H165" s="16" t="s">
        <v>125</v>
      </c>
      <c r="I165" s="16" t="s">
        <v>87</v>
      </c>
      <c r="J165" s="16" t="s">
        <v>404</v>
      </c>
      <c r="K165" s="16" t="s">
        <v>87</v>
      </c>
      <c r="L165" s="16" t="s">
        <v>246</v>
      </c>
      <c r="M165" s="17">
        <v>2014</v>
      </c>
      <c r="N165" s="17">
        <v>2019</v>
      </c>
      <c r="O165" s="18">
        <v>129</v>
      </c>
      <c r="P165" s="18">
        <v>129</v>
      </c>
      <c r="Q165" s="18">
        <v>24.51</v>
      </c>
      <c r="R165" s="18">
        <v>29.67</v>
      </c>
      <c r="S165" s="18">
        <v>29.67</v>
      </c>
      <c r="T165" s="18"/>
      <c r="U165" s="18"/>
      <c r="V165" s="18"/>
      <c r="W165" s="18"/>
      <c r="X165" s="19" t="s">
        <v>100</v>
      </c>
      <c r="Y165" s="19" t="s">
        <v>83</v>
      </c>
      <c r="Z165" s="16"/>
      <c r="AA165" s="16" t="s">
        <v>1064</v>
      </c>
    </row>
    <row r="166" spans="2:27" ht="14.1" customHeight="1" x14ac:dyDescent="0.25">
      <c r="B166" s="15" t="s">
        <v>13</v>
      </c>
      <c r="C166" s="16" t="s">
        <v>37</v>
      </c>
      <c r="D166" s="16" t="s">
        <v>37</v>
      </c>
      <c r="E166" s="16" t="s">
        <v>37</v>
      </c>
      <c r="F166" s="16" t="s">
        <v>591</v>
      </c>
      <c r="G166" s="16" t="s">
        <v>90</v>
      </c>
      <c r="H166" s="16" t="s">
        <v>125</v>
      </c>
      <c r="I166" s="16" t="s">
        <v>87</v>
      </c>
      <c r="J166" s="16" t="s">
        <v>88</v>
      </c>
      <c r="K166" s="16" t="s">
        <v>87</v>
      </c>
      <c r="L166" s="16" t="s">
        <v>128</v>
      </c>
      <c r="M166" s="17" t="s">
        <v>90</v>
      </c>
      <c r="N166" s="17" t="s">
        <v>90</v>
      </c>
      <c r="O166" s="18">
        <v>1519.571381016</v>
      </c>
      <c r="P166" s="18">
        <v>1519.571381016</v>
      </c>
      <c r="Q166" s="18"/>
      <c r="R166" s="18">
        <v>23.945940277999998</v>
      </c>
      <c r="S166" s="18">
        <v>563.74203599999998</v>
      </c>
      <c r="T166" s="18"/>
      <c r="U166" s="18">
        <v>928.08414790000006</v>
      </c>
      <c r="V166" s="18"/>
      <c r="W166" s="18"/>
      <c r="X166" s="19" t="s">
        <v>100</v>
      </c>
      <c r="Y166" s="19" t="s">
        <v>83</v>
      </c>
      <c r="Z166" s="16" t="s">
        <v>126</v>
      </c>
      <c r="AA166" s="16"/>
    </row>
    <row r="167" spans="2:27" ht="14.1" customHeight="1" x14ac:dyDescent="0.25">
      <c r="B167" s="15" t="s">
        <v>13</v>
      </c>
      <c r="C167" s="16" t="s">
        <v>38</v>
      </c>
      <c r="D167" s="16" t="s">
        <v>38</v>
      </c>
      <c r="E167" s="16" t="s">
        <v>38</v>
      </c>
      <c r="F167" s="16" t="s">
        <v>594</v>
      </c>
      <c r="G167" s="16" t="s">
        <v>90</v>
      </c>
      <c r="H167" s="16" t="s">
        <v>125</v>
      </c>
      <c r="I167" s="16" t="s">
        <v>87</v>
      </c>
      <c r="J167" s="16" t="s">
        <v>88</v>
      </c>
      <c r="K167" s="16" t="s">
        <v>87</v>
      </c>
      <c r="L167" s="16" t="s">
        <v>106</v>
      </c>
      <c r="M167" s="17" t="s">
        <v>90</v>
      </c>
      <c r="N167" s="17" t="s">
        <v>90</v>
      </c>
      <c r="O167" s="18">
        <v>10.831106329600001</v>
      </c>
      <c r="P167" s="18">
        <v>10.831106329600001</v>
      </c>
      <c r="Q167" s="18"/>
      <c r="R167" s="18">
        <v>5.4902651647999994</v>
      </c>
      <c r="S167" s="18"/>
      <c r="T167" s="18"/>
      <c r="U167" s="18"/>
      <c r="V167" s="18"/>
      <c r="W167" s="18"/>
      <c r="X167" s="19" t="s">
        <v>91</v>
      </c>
      <c r="Y167" s="19" t="s">
        <v>92</v>
      </c>
      <c r="Z167" s="16" t="s">
        <v>126</v>
      </c>
      <c r="AA167" s="16"/>
    </row>
    <row r="168" spans="2:27" ht="14.1" customHeight="1" x14ac:dyDescent="0.25">
      <c r="B168" s="15" t="s">
        <v>13</v>
      </c>
      <c r="C168" s="16" t="s">
        <v>38</v>
      </c>
      <c r="D168" s="16" t="s">
        <v>38</v>
      </c>
      <c r="E168" s="16" t="s">
        <v>38</v>
      </c>
      <c r="F168" s="16" t="s">
        <v>595</v>
      </c>
      <c r="G168" s="16" t="s">
        <v>90</v>
      </c>
      <c r="H168" s="16" t="s">
        <v>125</v>
      </c>
      <c r="I168" s="16" t="s">
        <v>87</v>
      </c>
      <c r="J168" s="16" t="s">
        <v>88</v>
      </c>
      <c r="K168" s="16" t="s">
        <v>87</v>
      </c>
      <c r="L168" s="16" t="s">
        <v>128</v>
      </c>
      <c r="M168" s="17" t="s">
        <v>90</v>
      </c>
      <c r="N168" s="17" t="s">
        <v>90</v>
      </c>
      <c r="O168" s="18">
        <v>2.1522043272600002</v>
      </c>
      <c r="P168" s="18">
        <v>2.1522043272600002</v>
      </c>
      <c r="Q168" s="18"/>
      <c r="R168" s="18">
        <v>2.08289937726</v>
      </c>
      <c r="S168" s="18"/>
      <c r="T168" s="18"/>
      <c r="U168" s="18"/>
      <c r="V168" s="18"/>
      <c r="W168" s="18"/>
      <c r="X168" s="19" t="s">
        <v>100</v>
      </c>
      <c r="Y168" s="19" t="s">
        <v>83</v>
      </c>
      <c r="Z168" s="16" t="s">
        <v>126</v>
      </c>
      <c r="AA168" s="16"/>
    </row>
    <row r="169" spans="2:27" ht="14.1" customHeight="1" x14ac:dyDescent="0.25">
      <c r="B169" s="15" t="s">
        <v>13</v>
      </c>
      <c r="C169" s="16" t="s">
        <v>38</v>
      </c>
      <c r="D169" s="16" t="s">
        <v>38</v>
      </c>
      <c r="E169" s="16" t="s">
        <v>38</v>
      </c>
      <c r="F169" s="16" t="s">
        <v>596</v>
      </c>
      <c r="G169" s="16" t="s">
        <v>90</v>
      </c>
      <c r="H169" s="16" t="s">
        <v>125</v>
      </c>
      <c r="I169" s="16" t="s">
        <v>87</v>
      </c>
      <c r="J169" s="16" t="s">
        <v>88</v>
      </c>
      <c r="K169" s="16" t="s">
        <v>87</v>
      </c>
      <c r="L169" s="16" t="s">
        <v>106</v>
      </c>
      <c r="M169" s="17" t="s">
        <v>90</v>
      </c>
      <c r="N169" s="17" t="s">
        <v>90</v>
      </c>
      <c r="O169" s="18">
        <v>30.839972929279995</v>
      </c>
      <c r="P169" s="18">
        <v>30.839972929279995</v>
      </c>
      <c r="Q169" s="18"/>
      <c r="R169" s="18">
        <v>8.0115038822400013</v>
      </c>
      <c r="S169" s="18"/>
      <c r="T169" s="18"/>
      <c r="U169" s="18"/>
      <c r="V169" s="18"/>
      <c r="W169" s="18"/>
      <c r="X169" s="19" t="s">
        <v>91</v>
      </c>
      <c r="Y169" s="19" t="s">
        <v>92</v>
      </c>
      <c r="Z169" s="16" t="s">
        <v>126</v>
      </c>
      <c r="AA169" s="16"/>
    </row>
    <row r="170" spans="2:27" ht="14.1" customHeight="1" x14ac:dyDescent="0.25">
      <c r="B170" s="15" t="s">
        <v>13</v>
      </c>
      <c r="C170" s="16" t="s">
        <v>38</v>
      </c>
      <c r="D170" s="16" t="s">
        <v>38</v>
      </c>
      <c r="E170" s="16" t="s">
        <v>38</v>
      </c>
      <c r="F170" s="16" t="s">
        <v>597</v>
      </c>
      <c r="G170" s="16" t="s">
        <v>90</v>
      </c>
      <c r="H170" s="16" t="s">
        <v>125</v>
      </c>
      <c r="I170" s="16" t="s">
        <v>87</v>
      </c>
      <c r="J170" s="16" t="s">
        <v>88</v>
      </c>
      <c r="K170" s="16" t="s">
        <v>87</v>
      </c>
      <c r="L170" s="16" t="s">
        <v>128</v>
      </c>
      <c r="M170" s="17" t="s">
        <v>90</v>
      </c>
      <c r="N170" s="17" t="s">
        <v>90</v>
      </c>
      <c r="O170" s="18">
        <v>17.232561913200001</v>
      </c>
      <c r="P170" s="18">
        <v>17.232561913200001</v>
      </c>
      <c r="Q170" s="18"/>
      <c r="R170" s="18">
        <v>5.5142866242000013</v>
      </c>
      <c r="S170" s="18"/>
      <c r="T170" s="18"/>
      <c r="U170" s="18"/>
      <c r="V170" s="18"/>
      <c r="W170" s="18"/>
      <c r="X170" s="19" t="s">
        <v>100</v>
      </c>
      <c r="Y170" s="19" t="s">
        <v>83</v>
      </c>
      <c r="Z170" s="16" t="s">
        <v>126</v>
      </c>
      <c r="AA170" s="16"/>
    </row>
    <row r="171" spans="2:27" ht="14.1" customHeight="1" x14ac:dyDescent="0.25">
      <c r="B171" s="15" t="s">
        <v>17</v>
      </c>
      <c r="C171" s="16" t="s">
        <v>47</v>
      </c>
      <c r="D171" s="16" t="s">
        <v>1061</v>
      </c>
      <c r="E171" s="16" t="s">
        <v>1061</v>
      </c>
      <c r="F171" s="16" t="s">
        <v>1106</v>
      </c>
      <c r="G171" s="16" t="s">
        <v>1107</v>
      </c>
      <c r="H171" s="16" t="s">
        <v>125</v>
      </c>
      <c r="I171" s="16" t="s">
        <v>87</v>
      </c>
      <c r="J171" s="16" t="s">
        <v>404</v>
      </c>
      <c r="K171" s="16" t="s">
        <v>87</v>
      </c>
      <c r="L171" s="16" t="s">
        <v>144</v>
      </c>
      <c r="M171" s="17">
        <v>2014</v>
      </c>
      <c r="N171" s="17">
        <v>2019</v>
      </c>
      <c r="O171" s="18">
        <v>318.59999999999997</v>
      </c>
      <c r="P171" s="18">
        <v>318.59999999999997</v>
      </c>
      <c r="Q171" s="18">
        <v>27.139999999999997</v>
      </c>
      <c r="R171" s="18">
        <v>35.4</v>
      </c>
      <c r="S171" s="18">
        <v>141.6</v>
      </c>
      <c r="T171" s="18"/>
      <c r="U171" s="18"/>
      <c r="V171" s="18"/>
      <c r="W171" s="18"/>
      <c r="X171" s="19" t="s">
        <v>100</v>
      </c>
      <c r="Y171" s="19" t="s">
        <v>83</v>
      </c>
      <c r="Z171" s="16"/>
      <c r="AA171" s="16" t="s">
        <v>1064</v>
      </c>
    </row>
    <row r="172" spans="2:27" ht="14.1" customHeight="1" x14ac:dyDescent="0.25">
      <c r="B172" s="15" t="s">
        <v>13</v>
      </c>
      <c r="C172" s="16" t="s">
        <v>13</v>
      </c>
      <c r="D172" s="16" t="s">
        <v>13</v>
      </c>
      <c r="E172" s="16" t="s">
        <v>13</v>
      </c>
      <c r="F172" s="16" t="s">
        <v>592</v>
      </c>
      <c r="G172" s="16" t="s">
        <v>90</v>
      </c>
      <c r="H172" s="16" t="s">
        <v>125</v>
      </c>
      <c r="I172" s="16" t="s">
        <v>87</v>
      </c>
      <c r="J172" s="16" t="s">
        <v>88</v>
      </c>
      <c r="K172" s="16" t="s">
        <v>87</v>
      </c>
      <c r="L172" s="16" t="s">
        <v>106</v>
      </c>
      <c r="M172" s="17" t="s">
        <v>90</v>
      </c>
      <c r="N172" s="17" t="s">
        <v>90</v>
      </c>
      <c r="O172" s="18">
        <v>3.8569973528000001</v>
      </c>
      <c r="P172" s="18">
        <v>3.8569973528000001</v>
      </c>
      <c r="Q172" s="18"/>
      <c r="R172" s="18">
        <v>5.3917899999999998E-2</v>
      </c>
      <c r="S172" s="18"/>
      <c r="T172" s="18"/>
      <c r="U172" s="18"/>
      <c r="V172" s="18"/>
      <c r="W172" s="18"/>
      <c r="X172" s="19" t="s">
        <v>91</v>
      </c>
      <c r="Y172" s="19" t="s">
        <v>92</v>
      </c>
      <c r="Z172" s="16" t="s">
        <v>126</v>
      </c>
      <c r="AA172" s="16"/>
    </row>
    <row r="173" spans="2:27" ht="14.1" customHeight="1" x14ac:dyDescent="0.25">
      <c r="B173" s="15" t="s">
        <v>13</v>
      </c>
      <c r="C173" s="16" t="s">
        <v>13</v>
      </c>
      <c r="D173" s="16" t="s">
        <v>13</v>
      </c>
      <c r="E173" s="16" t="s">
        <v>13</v>
      </c>
      <c r="F173" s="16" t="s">
        <v>593</v>
      </c>
      <c r="G173" s="16" t="s">
        <v>90</v>
      </c>
      <c r="H173" s="16" t="s">
        <v>125</v>
      </c>
      <c r="I173" s="16" t="s">
        <v>87</v>
      </c>
      <c r="J173" s="16" t="s">
        <v>88</v>
      </c>
      <c r="K173" s="16" t="s">
        <v>87</v>
      </c>
      <c r="L173" s="16" t="s">
        <v>128</v>
      </c>
      <c r="M173" s="17" t="s">
        <v>90</v>
      </c>
      <c r="N173" s="17" t="s">
        <v>90</v>
      </c>
      <c r="O173" s="18">
        <v>8.3342635999999999</v>
      </c>
      <c r="P173" s="18">
        <v>8.3342635999999999</v>
      </c>
      <c r="Q173" s="18"/>
      <c r="R173" s="18">
        <v>8.272014519999999</v>
      </c>
      <c r="S173" s="18"/>
      <c r="T173" s="18"/>
      <c r="U173" s="18"/>
      <c r="V173" s="18"/>
      <c r="W173" s="18"/>
      <c r="X173" s="19" t="s">
        <v>100</v>
      </c>
      <c r="Y173" s="19" t="s">
        <v>83</v>
      </c>
      <c r="Z173" s="16" t="s">
        <v>126</v>
      </c>
      <c r="AA173" s="16"/>
    </row>
    <row r="174" spans="2:27" ht="14.1" customHeight="1" x14ac:dyDescent="0.25">
      <c r="B174" s="15" t="s">
        <v>18</v>
      </c>
      <c r="C174" s="16" t="s">
        <v>51</v>
      </c>
      <c r="D174" s="16" t="s">
        <v>51</v>
      </c>
      <c r="E174" s="16" t="s">
        <v>83</v>
      </c>
      <c r="F174" s="16" t="s">
        <v>1334</v>
      </c>
      <c r="G174" s="16" t="s">
        <v>1335</v>
      </c>
      <c r="H174" s="16" t="s">
        <v>1097</v>
      </c>
      <c r="I174" s="16" t="s">
        <v>98</v>
      </c>
      <c r="J174" s="16" t="s">
        <v>404</v>
      </c>
      <c r="K174" s="16" t="s">
        <v>98</v>
      </c>
      <c r="L174" s="16" t="s">
        <v>106</v>
      </c>
      <c r="M174" s="17" t="s">
        <v>987</v>
      </c>
      <c r="N174" s="17" t="s">
        <v>115</v>
      </c>
      <c r="O174" s="18">
        <v>-267.92624805724381</v>
      </c>
      <c r="P174" s="18"/>
      <c r="Q174" s="18"/>
      <c r="R174" s="18">
        <v>-65.998852819628127</v>
      </c>
      <c r="S174" s="18">
        <v>-67.3188298760207</v>
      </c>
      <c r="T174" s="18"/>
      <c r="U174" s="18">
        <v>-68.665206473541105</v>
      </c>
      <c r="V174" s="18">
        <v>-65.943358888053837</v>
      </c>
      <c r="W174" s="18"/>
      <c r="X174" s="19" t="s">
        <v>100</v>
      </c>
      <c r="Y174" s="19" t="s">
        <v>83</v>
      </c>
      <c r="Z174" s="16" t="s">
        <v>1336</v>
      </c>
      <c r="AA174" s="16" t="s">
        <v>1337</v>
      </c>
    </row>
    <row r="175" spans="2:27" ht="14.1" customHeight="1" x14ac:dyDescent="0.25">
      <c r="B175" s="15" t="s">
        <v>17</v>
      </c>
      <c r="C175" s="16" t="s">
        <v>47</v>
      </c>
      <c r="D175" s="16" t="s">
        <v>1061</v>
      </c>
      <c r="E175" s="16" t="s">
        <v>1061</v>
      </c>
      <c r="F175" s="16" t="s">
        <v>1095</v>
      </c>
      <c r="G175" s="16" t="s">
        <v>1096</v>
      </c>
      <c r="H175" s="16" t="s">
        <v>1097</v>
      </c>
      <c r="I175" s="16" t="s">
        <v>87</v>
      </c>
      <c r="J175" s="16" t="s">
        <v>404</v>
      </c>
      <c r="K175" s="16" t="s">
        <v>87</v>
      </c>
      <c r="L175" s="16" t="s">
        <v>90</v>
      </c>
      <c r="M175" s="17" t="s">
        <v>90</v>
      </c>
      <c r="N175" s="17" t="s">
        <v>90</v>
      </c>
      <c r="O175" s="18">
        <v>3822.7899999999995</v>
      </c>
      <c r="P175" s="18">
        <v>3822.7899999999995</v>
      </c>
      <c r="Q175" s="18">
        <v>108.47999999999999</v>
      </c>
      <c r="R175" s="18">
        <v>779.69999999999993</v>
      </c>
      <c r="S175" s="18">
        <v>1082.54</v>
      </c>
      <c r="T175" s="18"/>
      <c r="U175" s="18"/>
      <c r="V175" s="18"/>
      <c r="W175" s="18"/>
      <c r="X175" s="19" t="s">
        <v>100</v>
      </c>
      <c r="Y175" s="19" t="s">
        <v>83</v>
      </c>
      <c r="Z175" s="16"/>
      <c r="AA175" s="16" t="s">
        <v>1064</v>
      </c>
    </row>
    <row r="176" spans="2:27" ht="14.1" customHeight="1" x14ac:dyDescent="0.25">
      <c r="B176" s="15" t="s">
        <v>17</v>
      </c>
      <c r="C176" s="16" t="s">
        <v>47</v>
      </c>
      <c r="D176" s="16" t="s">
        <v>1061</v>
      </c>
      <c r="E176" s="16" t="s">
        <v>1061</v>
      </c>
      <c r="F176" s="16" t="s">
        <v>1100</v>
      </c>
      <c r="G176" s="16" t="s">
        <v>1103</v>
      </c>
      <c r="H176" s="16" t="s">
        <v>1097</v>
      </c>
      <c r="I176" s="16" t="s">
        <v>87</v>
      </c>
      <c r="J176" s="16" t="s">
        <v>404</v>
      </c>
      <c r="K176" s="16" t="s">
        <v>87</v>
      </c>
      <c r="L176" s="16" t="s">
        <v>246</v>
      </c>
      <c r="M176" s="17">
        <v>2019</v>
      </c>
      <c r="N176" s="17">
        <v>2021</v>
      </c>
      <c r="O176" s="18">
        <v>8947.7100000000009</v>
      </c>
      <c r="P176" s="18">
        <v>8947.7100000000009</v>
      </c>
      <c r="Q176" s="18"/>
      <c r="R176" s="18"/>
      <c r="S176" s="18"/>
      <c r="T176" s="18"/>
      <c r="U176" s="18">
        <v>4184.7000000000007</v>
      </c>
      <c r="V176" s="18">
        <v>4763.01</v>
      </c>
      <c r="W176" s="18"/>
      <c r="X176" s="19" t="s">
        <v>100</v>
      </c>
      <c r="Y176" s="19" t="s">
        <v>83</v>
      </c>
      <c r="Z176" s="16" t="s">
        <v>1102</v>
      </c>
      <c r="AA176" s="16"/>
    </row>
    <row r="177" spans="2:27" ht="14.1" customHeight="1" x14ac:dyDescent="0.25">
      <c r="B177" s="15" t="s">
        <v>17</v>
      </c>
      <c r="C177" s="16" t="s">
        <v>47</v>
      </c>
      <c r="D177" s="16" t="s">
        <v>1061</v>
      </c>
      <c r="E177" s="16" t="s">
        <v>1061</v>
      </c>
      <c r="F177" s="16" t="s">
        <v>1100</v>
      </c>
      <c r="G177" s="16" t="s">
        <v>1101</v>
      </c>
      <c r="H177" s="16" t="s">
        <v>1097</v>
      </c>
      <c r="I177" s="16" t="s">
        <v>87</v>
      </c>
      <c r="J177" s="16" t="s">
        <v>404</v>
      </c>
      <c r="K177" s="16" t="s">
        <v>87</v>
      </c>
      <c r="L177" s="16" t="s">
        <v>106</v>
      </c>
      <c r="M177" s="17">
        <v>2014</v>
      </c>
      <c r="N177" s="17">
        <v>2019</v>
      </c>
      <c r="O177" s="18">
        <v>9943.64</v>
      </c>
      <c r="P177" s="18">
        <v>17116.96</v>
      </c>
      <c r="Q177" s="18">
        <v>3301.06</v>
      </c>
      <c r="R177" s="18">
        <v>3113.04</v>
      </c>
      <c r="S177" s="18">
        <v>3529.54</v>
      </c>
      <c r="T177" s="18"/>
      <c r="U177" s="18"/>
      <c r="V177" s="18"/>
      <c r="W177" s="18"/>
      <c r="X177" s="19" t="s">
        <v>100</v>
      </c>
      <c r="Y177" s="19" t="s">
        <v>83</v>
      </c>
      <c r="Z177" s="16" t="s">
        <v>1102</v>
      </c>
      <c r="AA177" s="16"/>
    </row>
    <row r="178" spans="2:27" ht="14.1" customHeight="1" x14ac:dyDescent="0.25">
      <c r="B178" s="15" t="s">
        <v>16</v>
      </c>
      <c r="C178" s="16" t="s">
        <v>41</v>
      </c>
      <c r="D178" s="16" t="s">
        <v>41</v>
      </c>
      <c r="E178" s="16" t="s">
        <v>698</v>
      </c>
      <c r="F178" s="16" t="s">
        <v>714</v>
      </c>
      <c r="G178" s="16" t="s">
        <v>715</v>
      </c>
      <c r="H178" s="16" t="s">
        <v>716</v>
      </c>
      <c r="I178" s="16" t="s">
        <v>98</v>
      </c>
      <c r="J178" s="16" t="s">
        <v>88</v>
      </c>
      <c r="K178" s="16" t="s">
        <v>89</v>
      </c>
      <c r="L178" s="16" t="s">
        <v>99</v>
      </c>
      <c r="M178" s="17">
        <v>2015</v>
      </c>
      <c r="N178" s="20" t="s">
        <v>717</v>
      </c>
      <c r="O178" s="18">
        <v>2133.3000000000002</v>
      </c>
      <c r="P178" s="18">
        <v>211.9</v>
      </c>
      <c r="Q178" s="18"/>
      <c r="R178" s="18">
        <v>29.900000000000002</v>
      </c>
      <c r="S178" s="18">
        <v>39</v>
      </c>
      <c r="T178" s="18"/>
      <c r="U178" s="18">
        <v>58.5</v>
      </c>
      <c r="V178" s="18">
        <v>45.5</v>
      </c>
      <c r="W178" s="18">
        <v>39</v>
      </c>
      <c r="X178" s="19" t="s">
        <v>100</v>
      </c>
      <c r="Y178" s="19" t="s">
        <v>83</v>
      </c>
      <c r="Z178" s="16"/>
      <c r="AA178" s="16" t="s">
        <v>707</v>
      </c>
    </row>
    <row r="179" spans="2:27" ht="14.1" customHeight="1" x14ac:dyDescent="0.25">
      <c r="B179" s="15" t="s">
        <v>10</v>
      </c>
      <c r="C179" s="16" t="s">
        <v>517</v>
      </c>
      <c r="D179" s="16" t="s">
        <v>83</v>
      </c>
      <c r="E179" s="16" t="s">
        <v>518</v>
      </c>
      <c r="F179" s="16" t="s">
        <v>519</v>
      </c>
      <c r="G179" s="16" t="s">
        <v>519</v>
      </c>
      <c r="H179" s="16" t="s">
        <v>137</v>
      </c>
      <c r="I179" s="16" t="s">
        <v>87</v>
      </c>
      <c r="J179" s="16" t="s">
        <v>88</v>
      </c>
      <c r="K179" s="16" t="s">
        <v>87</v>
      </c>
      <c r="L179" s="16" t="s">
        <v>99</v>
      </c>
      <c r="M179" s="20" t="s">
        <v>520</v>
      </c>
      <c r="N179" s="20" t="s">
        <v>521</v>
      </c>
      <c r="O179" s="18">
        <v>199.39000000000001</v>
      </c>
      <c r="P179" s="18">
        <v>199.39000000000001</v>
      </c>
      <c r="Q179" s="18"/>
      <c r="R179" s="18">
        <v>42.011600000000001</v>
      </c>
      <c r="S179" s="18">
        <v>79.120999999999995</v>
      </c>
      <c r="T179" s="18"/>
      <c r="U179" s="18">
        <v>55.3339</v>
      </c>
      <c r="V179" s="18">
        <v>2.9845000000000002</v>
      </c>
      <c r="W179" s="18"/>
      <c r="X179" s="19" t="s">
        <v>91</v>
      </c>
      <c r="Y179" s="19" t="s">
        <v>92</v>
      </c>
      <c r="Z179" s="16" t="s">
        <v>522</v>
      </c>
      <c r="AA179" s="16"/>
    </row>
    <row r="180" spans="2:27" ht="14.1" customHeight="1" x14ac:dyDescent="0.25">
      <c r="B180" s="15" t="s">
        <v>17</v>
      </c>
      <c r="C180" s="16" t="s">
        <v>137</v>
      </c>
      <c r="D180" s="16" t="s">
        <v>1026</v>
      </c>
      <c r="E180" s="16" t="s">
        <v>49</v>
      </c>
      <c r="F180" s="16" t="s">
        <v>1027</v>
      </c>
      <c r="G180" s="16" t="s">
        <v>1028</v>
      </c>
      <c r="H180" s="16" t="s">
        <v>137</v>
      </c>
      <c r="I180" s="16" t="s">
        <v>986</v>
      </c>
      <c r="J180" s="16" t="s">
        <v>88</v>
      </c>
      <c r="K180" s="16" t="s">
        <v>986</v>
      </c>
      <c r="L180" s="16" t="s">
        <v>106</v>
      </c>
      <c r="M180" s="17" t="s">
        <v>987</v>
      </c>
      <c r="N180" s="17" t="s">
        <v>405</v>
      </c>
      <c r="O180" s="18">
        <v>410.553</v>
      </c>
      <c r="P180" s="18">
        <v>410.553</v>
      </c>
      <c r="Q180" s="18">
        <v>2.8981241432</v>
      </c>
      <c r="R180" s="18">
        <v>57.559703267000003</v>
      </c>
      <c r="S180" s="18">
        <v>132.92592699209999</v>
      </c>
      <c r="T180" s="18"/>
      <c r="U180" s="18">
        <v>83.537780177500011</v>
      </c>
      <c r="V180" s="18">
        <v>92.841042841800004</v>
      </c>
      <c r="W180" s="18">
        <v>40.820417219999996</v>
      </c>
      <c r="X180" s="19" t="s">
        <v>100</v>
      </c>
      <c r="Y180" s="19" t="s">
        <v>83</v>
      </c>
      <c r="Z180" s="16"/>
      <c r="AA180" s="16"/>
    </row>
    <row r="181" spans="2:27" ht="14.1" customHeight="1" x14ac:dyDescent="0.25">
      <c r="B181" s="15" t="s">
        <v>17</v>
      </c>
      <c r="C181" s="16" t="s">
        <v>137</v>
      </c>
      <c r="D181" s="16" t="s">
        <v>988</v>
      </c>
      <c r="E181" s="16" t="s">
        <v>49</v>
      </c>
      <c r="F181" s="16" t="s">
        <v>989</v>
      </c>
      <c r="G181" s="16" t="s">
        <v>990</v>
      </c>
      <c r="H181" s="16" t="s">
        <v>137</v>
      </c>
      <c r="I181" s="16" t="s">
        <v>991</v>
      </c>
      <c r="J181" s="16" t="s">
        <v>88</v>
      </c>
      <c r="K181" s="16" t="s">
        <v>991</v>
      </c>
      <c r="L181" s="16" t="s">
        <v>128</v>
      </c>
      <c r="M181" s="17">
        <v>2019</v>
      </c>
      <c r="N181" s="17" t="s">
        <v>405</v>
      </c>
      <c r="O181" s="18">
        <v>74.256</v>
      </c>
      <c r="P181" s="18">
        <v>74.256</v>
      </c>
      <c r="Q181" s="18">
        <v>2.3860864496</v>
      </c>
      <c r="R181" s="18">
        <v>-0.5911139136000001</v>
      </c>
      <c r="S181" s="18">
        <v>8.4208996592000034</v>
      </c>
      <c r="T181" s="18"/>
      <c r="U181" s="18">
        <v>26.899536473600012</v>
      </c>
      <c r="V181" s="18">
        <v>37.183945108799996</v>
      </c>
      <c r="W181" s="18"/>
      <c r="X181" s="19" t="s">
        <v>100</v>
      </c>
      <c r="Y181" s="19" t="s">
        <v>83</v>
      </c>
      <c r="Z181" s="16"/>
      <c r="AA181" s="16"/>
    </row>
    <row r="182" spans="2:27" ht="14.1" customHeight="1" x14ac:dyDescent="0.25">
      <c r="B182" s="15" t="s">
        <v>16</v>
      </c>
      <c r="C182" s="16" t="s">
        <v>41</v>
      </c>
      <c r="D182" s="16" t="s">
        <v>41</v>
      </c>
      <c r="E182" s="16" t="s">
        <v>698</v>
      </c>
      <c r="F182" s="16" t="s">
        <v>702</v>
      </c>
      <c r="G182" s="16" t="s">
        <v>703</v>
      </c>
      <c r="H182" s="16" t="s">
        <v>137</v>
      </c>
      <c r="I182" s="16" t="s">
        <v>98</v>
      </c>
      <c r="J182" s="16" t="s">
        <v>88</v>
      </c>
      <c r="K182" s="16" t="s">
        <v>87</v>
      </c>
      <c r="L182" s="16" t="s">
        <v>106</v>
      </c>
      <c r="M182" s="17">
        <v>2012</v>
      </c>
      <c r="N182" s="17">
        <v>2018</v>
      </c>
      <c r="O182" s="18">
        <v>58.309999999999995</v>
      </c>
      <c r="P182" s="18">
        <v>58.309999999999995</v>
      </c>
      <c r="Q182" s="18">
        <v>14.28</v>
      </c>
      <c r="R182" s="18">
        <v>28.56</v>
      </c>
      <c r="S182" s="18">
        <v>1.19</v>
      </c>
      <c r="T182" s="18"/>
      <c r="U182" s="18"/>
      <c r="V182" s="18"/>
      <c r="W182" s="18"/>
      <c r="X182" s="19" t="s">
        <v>100</v>
      </c>
      <c r="Y182" s="19" t="s">
        <v>83</v>
      </c>
      <c r="Z182" s="16"/>
      <c r="AA182" s="16"/>
    </row>
    <row r="183" spans="2:27" ht="14.1" customHeight="1" x14ac:dyDescent="0.25">
      <c r="B183" s="15" t="s">
        <v>17</v>
      </c>
      <c r="C183" s="16" t="s">
        <v>43</v>
      </c>
      <c r="D183" s="16" t="s">
        <v>43</v>
      </c>
      <c r="E183" s="16" t="s">
        <v>761</v>
      </c>
      <c r="F183" s="16" t="s">
        <v>762</v>
      </c>
      <c r="G183" s="16" t="s">
        <v>763</v>
      </c>
      <c r="H183" s="16" t="s">
        <v>137</v>
      </c>
      <c r="I183" s="16" t="s">
        <v>98</v>
      </c>
      <c r="J183" s="16" t="s">
        <v>88</v>
      </c>
      <c r="K183" s="16" t="s">
        <v>98</v>
      </c>
      <c r="L183" s="16" t="s">
        <v>201</v>
      </c>
      <c r="M183" s="17">
        <v>2017</v>
      </c>
      <c r="N183" s="17">
        <v>2025</v>
      </c>
      <c r="O183" s="18" t="s">
        <v>405</v>
      </c>
      <c r="P183" s="18"/>
      <c r="Q183" s="18"/>
      <c r="R183" s="18"/>
      <c r="S183" s="18"/>
      <c r="T183" s="18"/>
      <c r="U183" s="18"/>
      <c r="V183" s="18"/>
      <c r="W183" s="18"/>
      <c r="X183" s="19" t="s">
        <v>100</v>
      </c>
      <c r="Y183" s="19" t="s">
        <v>83</v>
      </c>
      <c r="Z183" s="16" t="s">
        <v>760</v>
      </c>
      <c r="AA183" s="16"/>
    </row>
    <row r="184" spans="2:27" ht="14.1" customHeight="1" x14ac:dyDescent="0.25">
      <c r="B184" s="15" t="s">
        <v>17</v>
      </c>
      <c r="C184" s="16" t="s">
        <v>137</v>
      </c>
      <c r="D184" s="16" t="s">
        <v>1020</v>
      </c>
      <c r="E184" s="16" t="s">
        <v>49</v>
      </c>
      <c r="F184" s="16" t="s">
        <v>1021</v>
      </c>
      <c r="G184" s="16" t="s">
        <v>1022</v>
      </c>
      <c r="H184" s="16" t="s">
        <v>137</v>
      </c>
      <c r="I184" s="16" t="s">
        <v>986</v>
      </c>
      <c r="J184" s="16" t="s">
        <v>88</v>
      </c>
      <c r="K184" s="16" t="s">
        <v>986</v>
      </c>
      <c r="L184" s="16" t="s">
        <v>106</v>
      </c>
      <c r="M184" s="17" t="s">
        <v>987</v>
      </c>
      <c r="N184" s="17" t="s">
        <v>405</v>
      </c>
      <c r="O184" s="18">
        <v>1019.546</v>
      </c>
      <c r="P184" s="18">
        <v>1019.546</v>
      </c>
      <c r="Q184" s="18">
        <v>46.342999999999996</v>
      </c>
      <c r="R184" s="18">
        <v>119.67803647360002</v>
      </c>
      <c r="S184" s="18">
        <v>123.35278316900003</v>
      </c>
      <c r="T184" s="18"/>
      <c r="U184" s="18">
        <v>170.91825402189997</v>
      </c>
      <c r="V184" s="18">
        <v>137.87969057500001</v>
      </c>
      <c r="W184" s="18">
        <v>421.39802261809996</v>
      </c>
      <c r="X184" s="19" t="s">
        <v>100</v>
      </c>
      <c r="Y184" s="19" t="s">
        <v>83</v>
      </c>
      <c r="Z184" s="16"/>
      <c r="AA184" s="16"/>
    </row>
    <row r="185" spans="2:27" ht="14.1" customHeight="1" x14ac:dyDescent="0.25">
      <c r="B185" s="15" t="s">
        <v>17</v>
      </c>
      <c r="C185" s="16" t="s">
        <v>47</v>
      </c>
      <c r="D185" s="16" t="s">
        <v>1053</v>
      </c>
      <c r="E185" s="16" t="s">
        <v>1053</v>
      </c>
      <c r="F185" s="16" t="s">
        <v>1053</v>
      </c>
      <c r="G185" s="16" t="s">
        <v>1054</v>
      </c>
      <c r="H185" s="16" t="s">
        <v>137</v>
      </c>
      <c r="I185" s="16" t="s">
        <v>807</v>
      </c>
      <c r="J185" s="16" t="s">
        <v>88</v>
      </c>
      <c r="K185" s="16" t="s">
        <v>807</v>
      </c>
      <c r="L185" s="16" t="s">
        <v>434</v>
      </c>
      <c r="M185" s="17">
        <v>2009</v>
      </c>
      <c r="N185" s="17">
        <v>2019</v>
      </c>
      <c r="O185" s="18">
        <v>18352</v>
      </c>
      <c r="P185" s="18">
        <v>9300</v>
      </c>
      <c r="Q185" s="18">
        <v>2791.24</v>
      </c>
      <c r="R185" s="18">
        <v>2157.6</v>
      </c>
      <c r="S185" s="18">
        <v>667.12</v>
      </c>
      <c r="T185" s="18"/>
      <c r="U185" s="18">
        <v>94.24</v>
      </c>
      <c r="V185" s="18">
        <v>31</v>
      </c>
      <c r="W185" s="18">
        <v>1.24</v>
      </c>
      <c r="X185" s="19" t="s">
        <v>100</v>
      </c>
      <c r="Y185" s="19" t="s">
        <v>83</v>
      </c>
      <c r="Z185" s="16" t="s">
        <v>1055</v>
      </c>
      <c r="AA185" s="16" t="s">
        <v>1056</v>
      </c>
    </row>
    <row r="186" spans="2:27" ht="14.1" customHeight="1" x14ac:dyDescent="0.25">
      <c r="B186" s="15" t="s">
        <v>17</v>
      </c>
      <c r="C186" s="16" t="s">
        <v>47</v>
      </c>
      <c r="D186" s="16" t="s">
        <v>1053</v>
      </c>
      <c r="E186" s="16" t="s">
        <v>49</v>
      </c>
      <c r="F186" s="16" t="s">
        <v>1057</v>
      </c>
      <c r="G186" s="16" t="s">
        <v>1058</v>
      </c>
      <c r="H186" s="16" t="s">
        <v>137</v>
      </c>
      <c r="I186" s="16" t="s">
        <v>87</v>
      </c>
      <c r="J186" s="16" t="s">
        <v>88</v>
      </c>
      <c r="K186" s="16" t="s">
        <v>87</v>
      </c>
      <c r="L186" s="16" t="s">
        <v>246</v>
      </c>
      <c r="M186" s="17" t="s">
        <v>405</v>
      </c>
      <c r="N186" s="17" t="s">
        <v>405</v>
      </c>
      <c r="O186" s="18">
        <v>100.8</v>
      </c>
      <c r="P186" s="18">
        <v>100.8</v>
      </c>
      <c r="Q186" s="18"/>
      <c r="R186" s="18"/>
      <c r="S186" s="18"/>
      <c r="T186" s="18"/>
      <c r="U186" s="18"/>
      <c r="V186" s="18"/>
      <c r="W186" s="18"/>
      <c r="X186" s="19" t="s">
        <v>100</v>
      </c>
      <c r="Y186" s="19" t="s">
        <v>83</v>
      </c>
      <c r="Z186" s="16" t="s">
        <v>1059</v>
      </c>
      <c r="AA186" s="16" t="s">
        <v>1060</v>
      </c>
    </row>
    <row r="187" spans="2:27" ht="14.1" customHeight="1" x14ac:dyDescent="0.25">
      <c r="B187" s="15" t="s">
        <v>17</v>
      </c>
      <c r="C187" s="16" t="s">
        <v>137</v>
      </c>
      <c r="D187" s="16" t="s">
        <v>1037</v>
      </c>
      <c r="E187" s="16" t="s">
        <v>49</v>
      </c>
      <c r="F187" s="16" t="s">
        <v>1038</v>
      </c>
      <c r="G187" s="16" t="s">
        <v>1039</v>
      </c>
      <c r="H187" s="16" t="s">
        <v>137</v>
      </c>
      <c r="I187" s="16" t="s">
        <v>986</v>
      </c>
      <c r="J187" s="16" t="s">
        <v>88</v>
      </c>
      <c r="K187" s="16" t="s">
        <v>986</v>
      </c>
      <c r="L187" s="16" t="s">
        <v>99</v>
      </c>
      <c r="M187" s="17" t="s">
        <v>987</v>
      </c>
      <c r="N187" s="17">
        <v>2019</v>
      </c>
      <c r="O187" s="18">
        <v>1205.145</v>
      </c>
      <c r="P187" s="18">
        <v>1205.145</v>
      </c>
      <c r="Q187" s="18">
        <v>223.73999999999998</v>
      </c>
      <c r="R187" s="18">
        <v>525.29886540409996</v>
      </c>
      <c r="S187" s="18">
        <v>358.78834077999994</v>
      </c>
      <c r="T187" s="18"/>
      <c r="U187" s="18">
        <v>91.397149290000002</v>
      </c>
      <c r="V187" s="18">
        <v>5.898362699999999</v>
      </c>
      <c r="W187" s="18"/>
      <c r="X187" s="19" t="s">
        <v>100</v>
      </c>
      <c r="Y187" s="19" t="s">
        <v>83</v>
      </c>
      <c r="Z187" s="16"/>
      <c r="AA187" s="16"/>
    </row>
    <row r="188" spans="2:27" ht="14.1" customHeight="1" x14ac:dyDescent="0.25">
      <c r="B188" s="15" t="s">
        <v>13</v>
      </c>
      <c r="C188" s="16" t="s">
        <v>37</v>
      </c>
      <c r="D188" s="16" t="s">
        <v>37</v>
      </c>
      <c r="E188" s="16" t="s">
        <v>37</v>
      </c>
      <c r="F188" s="16" t="s">
        <v>587</v>
      </c>
      <c r="G188" s="16" t="s">
        <v>90</v>
      </c>
      <c r="H188" s="16" t="s">
        <v>137</v>
      </c>
      <c r="I188" s="16" t="s">
        <v>87</v>
      </c>
      <c r="J188" s="16" t="s">
        <v>88</v>
      </c>
      <c r="K188" s="16" t="s">
        <v>87</v>
      </c>
      <c r="L188" s="16" t="s">
        <v>106</v>
      </c>
      <c r="M188" s="20" t="s">
        <v>90</v>
      </c>
      <c r="N188" s="20" t="s">
        <v>90</v>
      </c>
      <c r="O188" s="18">
        <v>91.123103842197978</v>
      </c>
      <c r="P188" s="18">
        <v>91.123103842197978</v>
      </c>
      <c r="Q188" s="18"/>
      <c r="R188" s="18">
        <v>11.101458737839998</v>
      </c>
      <c r="S188" s="18">
        <v>2.2073804199999998</v>
      </c>
      <c r="T188" s="18"/>
      <c r="U188" s="18">
        <v>10.367276529999998</v>
      </c>
      <c r="V188" s="18"/>
      <c r="W188" s="18"/>
      <c r="X188" s="19" t="s">
        <v>91</v>
      </c>
      <c r="Y188" s="19" t="s">
        <v>92</v>
      </c>
      <c r="Z188" s="16" t="s">
        <v>126</v>
      </c>
      <c r="AA188" s="16"/>
    </row>
    <row r="189" spans="2:27" ht="14.1" customHeight="1" x14ac:dyDescent="0.25">
      <c r="B189" s="15" t="s">
        <v>13</v>
      </c>
      <c r="C189" s="16" t="s">
        <v>37</v>
      </c>
      <c r="D189" s="16" t="s">
        <v>37</v>
      </c>
      <c r="E189" s="16" t="s">
        <v>37</v>
      </c>
      <c r="F189" s="16" t="s">
        <v>588</v>
      </c>
      <c r="G189" s="16" t="s">
        <v>90</v>
      </c>
      <c r="H189" s="16" t="s">
        <v>137</v>
      </c>
      <c r="I189" s="16" t="s">
        <v>87</v>
      </c>
      <c r="J189" s="16" t="s">
        <v>88</v>
      </c>
      <c r="K189" s="16" t="s">
        <v>87</v>
      </c>
      <c r="L189" s="16" t="s">
        <v>128</v>
      </c>
      <c r="M189" s="17" t="s">
        <v>90</v>
      </c>
      <c r="N189" s="17" t="s">
        <v>90</v>
      </c>
      <c r="O189" s="18">
        <v>53.450088268512012</v>
      </c>
      <c r="P189" s="18">
        <v>53.450088268512012</v>
      </c>
      <c r="Q189" s="18"/>
      <c r="R189" s="18">
        <v>14.441588821800003</v>
      </c>
      <c r="S189" s="18">
        <v>34.244140800000004</v>
      </c>
      <c r="T189" s="18"/>
      <c r="U189" s="18">
        <v>3.3596278800000006</v>
      </c>
      <c r="V189" s="18"/>
      <c r="W189" s="18"/>
      <c r="X189" s="19" t="s">
        <v>100</v>
      </c>
      <c r="Y189" s="19" t="s">
        <v>83</v>
      </c>
      <c r="Z189" s="16" t="s">
        <v>126</v>
      </c>
      <c r="AA189" s="16"/>
    </row>
    <row r="190" spans="2:27" ht="14.1" customHeight="1" x14ac:dyDescent="0.25">
      <c r="B190" s="15" t="s">
        <v>17</v>
      </c>
      <c r="C190" s="16" t="s">
        <v>137</v>
      </c>
      <c r="D190" s="16" t="s">
        <v>979</v>
      </c>
      <c r="E190" s="16" t="s">
        <v>49</v>
      </c>
      <c r="F190" s="16" t="s">
        <v>1014</v>
      </c>
      <c r="G190" s="16" t="s">
        <v>1015</v>
      </c>
      <c r="H190" s="16" t="s">
        <v>137</v>
      </c>
      <c r="I190" s="16" t="s">
        <v>986</v>
      </c>
      <c r="J190" s="16" t="s">
        <v>88</v>
      </c>
      <c r="K190" s="16" t="s">
        <v>986</v>
      </c>
      <c r="L190" s="16" t="s">
        <v>106</v>
      </c>
      <c r="M190" s="17" t="s">
        <v>987</v>
      </c>
      <c r="N190" s="17" t="s">
        <v>405</v>
      </c>
      <c r="O190" s="18">
        <v>509.28899999999993</v>
      </c>
      <c r="P190" s="18">
        <v>509.28899999999993</v>
      </c>
      <c r="Q190" s="18">
        <v>53.784102018900001</v>
      </c>
      <c r="R190" s="18">
        <v>85.263096465800004</v>
      </c>
      <c r="S190" s="18">
        <v>95.623069917099997</v>
      </c>
      <c r="T190" s="18"/>
      <c r="U190" s="18">
        <v>73.934113983399996</v>
      </c>
      <c r="V190" s="18">
        <v>84.880137346400005</v>
      </c>
      <c r="W190" s="18">
        <v>115.85330275199999</v>
      </c>
      <c r="X190" s="19" t="s">
        <v>100</v>
      </c>
      <c r="Y190" s="19" t="s">
        <v>83</v>
      </c>
      <c r="Z190" s="16"/>
      <c r="AA190" s="16"/>
    </row>
    <row r="191" spans="2:27" ht="14.1" customHeight="1" x14ac:dyDescent="0.25">
      <c r="B191" s="15" t="s">
        <v>17</v>
      </c>
      <c r="C191" s="16" t="s">
        <v>137</v>
      </c>
      <c r="D191" s="16" t="s">
        <v>997</v>
      </c>
      <c r="E191" s="16" t="s">
        <v>49</v>
      </c>
      <c r="F191" s="16" t="s">
        <v>998</v>
      </c>
      <c r="G191" s="16" t="s">
        <v>999</v>
      </c>
      <c r="H191" s="16" t="s">
        <v>137</v>
      </c>
      <c r="I191" s="16" t="s">
        <v>986</v>
      </c>
      <c r="J191" s="16" t="s">
        <v>88</v>
      </c>
      <c r="K191" s="16" t="s">
        <v>986</v>
      </c>
      <c r="L191" s="16" t="s">
        <v>99</v>
      </c>
      <c r="M191" s="17" t="s">
        <v>160</v>
      </c>
      <c r="N191" s="17" t="s">
        <v>444</v>
      </c>
      <c r="O191" s="18">
        <v>1952.625</v>
      </c>
      <c r="P191" s="18">
        <v>1952.625</v>
      </c>
      <c r="Q191" s="18">
        <v>25.837112487300004</v>
      </c>
      <c r="R191" s="18">
        <v>21.951001102799996</v>
      </c>
      <c r="S191" s="18">
        <v>107.8118668644</v>
      </c>
      <c r="T191" s="18"/>
      <c r="U191" s="18">
        <v>144.1736801676</v>
      </c>
      <c r="V191" s="18">
        <v>219.45728675820001</v>
      </c>
      <c r="W191" s="18">
        <v>1433.3550083360999</v>
      </c>
      <c r="X191" s="19" t="s">
        <v>100</v>
      </c>
      <c r="Y191" s="19" t="s">
        <v>83</v>
      </c>
      <c r="Z191" s="16"/>
      <c r="AA191" s="16"/>
    </row>
    <row r="192" spans="2:27" ht="14.1" customHeight="1" x14ac:dyDescent="0.25">
      <c r="B192" s="15" t="s">
        <v>10</v>
      </c>
      <c r="C192" s="16" t="s">
        <v>30</v>
      </c>
      <c r="D192" s="16" t="s">
        <v>30</v>
      </c>
      <c r="E192" s="16" t="s">
        <v>490</v>
      </c>
      <c r="F192" s="16" t="s">
        <v>493</v>
      </c>
      <c r="G192" s="16" t="s">
        <v>493</v>
      </c>
      <c r="H192" s="16" t="s">
        <v>137</v>
      </c>
      <c r="I192" s="16" t="s">
        <v>87</v>
      </c>
      <c r="J192" s="16" t="s">
        <v>88</v>
      </c>
      <c r="K192" s="16" t="s">
        <v>87</v>
      </c>
      <c r="L192" s="16" t="s">
        <v>99</v>
      </c>
      <c r="M192" s="20">
        <v>42095</v>
      </c>
      <c r="N192" s="20">
        <v>44075</v>
      </c>
      <c r="O192" s="18">
        <v>151.91</v>
      </c>
      <c r="P192" s="18">
        <v>151.91</v>
      </c>
      <c r="Q192" s="18">
        <v>12.569487337862883</v>
      </c>
      <c r="R192" s="18">
        <v>21.85505456042825</v>
      </c>
      <c r="S192" s="18">
        <v>44.842495367510821</v>
      </c>
      <c r="T192" s="18"/>
      <c r="U192" s="18">
        <v>36.462837142268903</v>
      </c>
      <c r="V192" s="18">
        <v>7.7002264772493323</v>
      </c>
      <c r="W192" s="18"/>
      <c r="X192" s="19" t="s">
        <v>91</v>
      </c>
      <c r="Y192" s="19" t="s">
        <v>92</v>
      </c>
      <c r="Z192" s="16" t="s">
        <v>494</v>
      </c>
      <c r="AA192" s="16"/>
    </row>
    <row r="193" spans="2:27" ht="14.1" customHeight="1" x14ac:dyDescent="0.25">
      <c r="B193" s="15" t="s">
        <v>17</v>
      </c>
      <c r="C193" s="16" t="s">
        <v>137</v>
      </c>
      <c r="D193" s="16" t="s">
        <v>983</v>
      </c>
      <c r="E193" s="16" t="s">
        <v>49</v>
      </c>
      <c r="F193" s="16" t="s">
        <v>984</v>
      </c>
      <c r="G193" s="16" t="s">
        <v>985</v>
      </c>
      <c r="H193" s="16" t="s">
        <v>137</v>
      </c>
      <c r="I193" s="16" t="s">
        <v>986</v>
      </c>
      <c r="J193" s="16" t="s">
        <v>88</v>
      </c>
      <c r="K193" s="16" t="s">
        <v>986</v>
      </c>
      <c r="L193" s="16" t="s">
        <v>99</v>
      </c>
      <c r="M193" s="17" t="s">
        <v>987</v>
      </c>
      <c r="N193" s="17" t="s">
        <v>405</v>
      </c>
      <c r="O193" s="18">
        <v>560.23</v>
      </c>
      <c r="P193" s="18">
        <v>560.23</v>
      </c>
      <c r="Q193" s="18">
        <v>2.3595808521999997</v>
      </c>
      <c r="R193" s="18">
        <v>7.0810300978999994</v>
      </c>
      <c r="S193" s="18">
        <v>14.609650267299999</v>
      </c>
      <c r="T193" s="18"/>
      <c r="U193" s="18">
        <v>59.325429005699995</v>
      </c>
      <c r="V193" s="18">
        <v>68.706157176800005</v>
      </c>
      <c r="W193" s="18">
        <v>408.11834817049998</v>
      </c>
      <c r="X193" s="19" t="s">
        <v>100</v>
      </c>
      <c r="Y193" s="19" t="s">
        <v>83</v>
      </c>
      <c r="Z193" s="16"/>
      <c r="AA193" s="16"/>
    </row>
    <row r="194" spans="2:27" ht="14.1" customHeight="1" x14ac:dyDescent="0.25">
      <c r="B194" s="15" t="s">
        <v>15</v>
      </c>
      <c r="C194" s="16" t="s">
        <v>40</v>
      </c>
      <c r="D194" s="16" t="s">
        <v>677</v>
      </c>
      <c r="E194" s="16" t="s">
        <v>83</v>
      </c>
      <c r="F194" s="16" t="s">
        <v>678</v>
      </c>
      <c r="G194" s="16" t="s">
        <v>679</v>
      </c>
      <c r="H194" s="16" t="s">
        <v>137</v>
      </c>
      <c r="I194" s="16" t="s">
        <v>87</v>
      </c>
      <c r="J194" s="16" t="s">
        <v>88</v>
      </c>
      <c r="K194" s="16" t="s">
        <v>87</v>
      </c>
      <c r="L194" s="16" t="s">
        <v>90</v>
      </c>
      <c r="M194" s="17">
        <v>2016</v>
      </c>
      <c r="N194" s="17">
        <v>2021</v>
      </c>
      <c r="O194" s="18">
        <v>823.81440000000009</v>
      </c>
      <c r="P194" s="18">
        <v>823.81440000000009</v>
      </c>
      <c r="Q194" s="18">
        <v>92.750399999999999</v>
      </c>
      <c r="R194" s="18">
        <v>146.50559999999999</v>
      </c>
      <c r="S194" s="18">
        <v>254.28239999999997</v>
      </c>
      <c r="T194" s="18"/>
      <c r="U194" s="18">
        <v>216.67440000000002</v>
      </c>
      <c r="V194" s="18">
        <v>107.6016</v>
      </c>
      <c r="W194" s="18">
        <v>6</v>
      </c>
      <c r="X194" s="19" t="s">
        <v>91</v>
      </c>
      <c r="Y194" s="19" t="s">
        <v>175</v>
      </c>
      <c r="Z194" s="16"/>
      <c r="AA194" s="16"/>
    </row>
    <row r="195" spans="2:27" ht="14.1" customHeight="1" x14ac:dyDescent="0.25">
      <c r="B195" s="15" t="s">
        <v>15</v>
      </c>
      <c r="C195" s="16" t="s">
        <v>40</v>
      </c>
      <c r="D195" s="16" t="s">
        <v>677</v>
      </c>
      <c r="E195" s="16" t="s">
        <v>83</v>
      </c>
      <c r="F195" s="16" t="s">
        <v>678</v>
      </c>
      <c r="G195" s="16" t="s">
        <v>680</v>
      </c>
      <c r="H195" s="16" t="s">
        <v>137</v>
      </c>
      <c r="I195" s="16" t="s">
        <v>87</v>
      </c>
      <c r="J195" s="16" t="s">
        <v>88</v>
      </c>
      <c r="K195" s="16" t="s">
        <v>87</v>
      </c>
      <c r="L195" s="16" t="s">
        <v>90</v>
      </c>
      <c r="M195" s="17">
        <v>2016</v>
      </c>
      <c r="N195" s="17">
        <v>2021</v>
      </c>
      <c r="O195" s="18">
        <v>28.124460000000003</v>
      </c>
      <c r="P195" s="18">
        <v>28.124460000000003</v>
      </c>
      <c r="Q195" s="18">
        <v>15.97302</v>
      </c>
      <c r="R195" s="18">
        <v>7.1240399999999999</v>
      </c>
      <c r="S195" s="18">
        <v>1.5712200000000001</v>
      </c>
      <c r="T195" s="18"/>
      <c r="U195" s="18">
        <v>2.3927399999999999</v>
      </c>
      <c r="V195" s="18">
        <v>1.0634399999999999</v>
      </c>
      <c r="W195" s="18"/>
      <c r="X195" s="19" t="s">
        <v>91</v>
      </c>
      <c r="Y195" s="19" t="s">
        <v>175</v>
      </c>
      <c r="Z195" s="16"/>
      <c r="AA195" s="16"/>
    </row>
    <row r="196" spans="2:27" ht="14.1" customHeight="1" x14ac:dyDescent="0.25">
      <c r="B196" s="15" t="s">
        <v>15</v>
      </c>
      <c r="C196" s="16" t="s">
        <v>40</v>
      </c>
      <c r="D196" s="16" t="s">
        <v>677</v>
      </c>
      <c r="E196" s="16" t="s">
        <v>83</v>
      </c>
      <c r="F196" s="16" t="s">
        <v>681</v>
      </c>
      <c r="G196" s="16" t="s">
        <v>83</v>
      </c>
      <c r="H196" s="16" t="s">
        <v>137</v>
      </c>
      <c r="I196" s="16" t="s">
        <v>87</v>
      </c>
      <c r="J196" s="16" t="s">
        <v>88</v>
      </c>
      <c r="K196" s="16" t="s">
        <v>87</v>
      </c>
      <c r="L196" s="16" t="s">
        <v>90</v>
      </c>
      <c r="M196" s="17" t="s">
        <v>90</v>
      </c>
      <c r="N196" s="17">
        <v>2021</v>
      </c>
      <c r="O196" s="18">
        <v>63.101680000000002</v>
      </c>
      <c r="P196" s="18">
        <v>63.101680000000002</v>
      </c>
      <c r="Q196" s="18">
        <v>63.101680000000002</v>
      </c>
      <c r="R196" s="18"/>
      <c r="S196" s="18"/>
      <c r="T196" s="18"/>
      <c r="U196" s="18"/>
      <c r="V196" s="18"/>
      <c r="W196" s="18"/>
      <c r="X196" s="19" t="s">
        <v>100</v>
      </c>
      <c r="Y196" s="19" t="s">
        <v>83</v>
      </c>
      <c r="Z196" s="16" t="s">
        <v>682</v>
      </c>
      <c r="AA196" s="16"/>
    </row>
    <row r="197" spans="2:27" ht="14.1" customHeight="1" x14ac:dyDescent="0.25">
      <c r="B197" s="15" t="s">
        <v>17</v>
      </c>
      <c r="C197" s="16" t="s">
        <v>137</v>
      </c>
      <c r="D197" s="16" t="s">
        <v>997</v>
      </c>
      <c r="E197" s="16" t="s">
        <v>49</v>
      </c>
      <c r="F197" s="16" t="s">
        <v>1000</v>
      </c>
      <c r="G197" s="16" t="s">
        <v>1001</v>
      </c>
      <c r="H197" s="16" t="s">
        <v>137</v>
      </c>
      <c r="I197" s="16" t="s">
        <v>986</v>
      </c>
      <c r="J197" s="16" t="s">
        <v>88</v>
      </c>
      <c r="K197" s="16" t="s">
        <v>986</v>
      </c>
      <c r="L197" s="16" t="s">
        <v>99</v>
      </c>
      <c r="M197" s="17" t="s">
        <v>987</v>
      </c>
      <c r="N197" s="17" t="s">
        <v>417</v>
      </c>
      <c r="O197" s="18">
        <v>1765.3440000000003</v>
      </c>
      <c r="P197" s="18">
        <v>1765.3440000000003</v>
      </c>
      <c r="Q197" s="18">
        <v>312.92282390670005</v>
      </c>
      <c r="R197" s="18">
        <v>385.21542356430007</v>
      </c>
      <c r="S197" s="18">
        <v>413.16624860490003</v>
      </c>
      <c r="T197" s="18"/>
      <c r="U197" s="18">
        <v>259.48554702990003</v>
      </c>
      <c r="V197" s="18">
        <v>206.9603883552</v>
      </c>
      <c r="W197" s="18">
        <v>187.57093846949999</v>
      </c>
      <c r="X197" s="19" t="s">
        <v>100</v>
      </c>
      <c r="Y197" s="19" t="s">
        <v>83</v>
      </c>
      <c r="Z197" s="16"/>
      <c r="AA197" s="16"/>
    </row>
    <row r="198" spans="2:27" ht="14.1" customHeight="1" x14ac:dyDescent="0.25">
      <c r="B198" s="15" t="s">
        <v>17</v>
      </c>
      <c r="C198" s="16" t="s">
        <v>137</v>
      </c>
      <c r="D198" s="16" t="s">
        <v>1007</v>
      </c>
      <c r="E198" s="16" t="s">
        <v>49</v>
      </c>
      <c r="F198" s="16" t="s">
        <v>1008</v>
      </c>
      <c r="G198" s="16" t="s">
        <v>1009</v>
      </c>
      <c r="H198" s="16" t="s">
        <v>137</v>
      </c>
      <c r="I198" s="16" t="s">
        <v>986</v>
      </c>
      <c r="J198" s="16" t="s">
        <v>88</v>
      </c>
      <c r="K198" s="16" t="s">
        <v>986</v>
      </c>
      <c r="L198" s="16" t="s">
        <v>201</v>
      </c>
      <c r="M198" s="17" t="s">
        <v>987</v>
      </c>
      <c r="N198" s="17" t="s">
        <v>418</v>
      </c>
      <c r="O198" s="18">
        <v>285.714</v>
      </c>
      <c r="P198" s="18">
        <v>285.714</v>
      </c>
      <c r="Q198" s="18">
        <v>3.7642561758000004</v>
      </c>
      <c r="R198" s="18">
        <v>16.680031838100003</v>
      </c>
      <c r="S198" s="18">
        <v>10.5940786722</v>
      </c>
      <c r="T198" s="18"/>
      <c r="U198" s="18">
        <v>15.716633234400001</v>
      </c>
      <c r="V198" s="18">
        <v>46.430094584400003</v>
      </c>
      <c r="W198" s="18">
        <v>192.48489029880002</v>
      </c>
      <c r="X198" s="19" t="s">
        <v>100</v>
      </c>
      <c r="Y198" s="19" t="s">
        <v>83</v>
      </c>
      <c r="Z198" s="16"/>
      <c r="AA198" s="16"/>
    </row>
    <row r="199" spans="2:27" ht="14.1" customHeight="1" x14ac:dyDescent="0.25">
      <c r="B199" s="15" t="s">
        <v>17</v>
      </c>
      <c r="C199" s="16" t="s">
        <v>47</v>
      </c>
      <c r="D199" s="16" t="s">
        <v>1061</v>
      </c>
      <c r="E199" s="16" t="s">
        <v>1061</v>
      </c>
      <c r="F199" s="16" t="s">
        <v>1085</v>
      </c>
      <c r="G199" s="16" t="s">
        <v>1086</v>
      </c>
      <c r="H199" s="16" t="s">
        <v>137</v>
      </c>
      <c r="I199" s="16" t="s">
        <v>87</v>
      </c>
      <c r="J199" s="16" t="s">
        <v>404</v>
      </c>
      <c r="K199" s="16" t="s">
        <v>87</v>
      </c>
      <c r="L199" s="16" t="s">
        <v>434</v>
      </c>
      <c r="M199" s="17">
        <v>2015</v>
      </c>
      <c r="N199" s="17">
        <v>2017</v>
      </c>
      <c r="O199" s="18">
        <v>129.71</v>
      </c>
      <c r="P199" s="18">
        <v>129.71</v>
      </c>
      <c r="Q199" s="18">
        <v>107.1</v>
      </c>
      <c r="R199" s="18">
        <v>1.19</v>
      </c>
      <c r="S199" s="18"/>
      <c r="T199" s="18"/>
      <c r="U199" s="18"/>
      <c r="V199" s="18"/>
      <c r="W199" s="18"/>
      <c r="X199" s="19" t="s">
        <v>100</v>
      </c>
      <c r="Y199" s="19" t="s">
        <v>83</v>
      </c>
      <c r="Z199" s="16"/>
      <c r="AA199" s="16" t="s">
        <v>1064</v>
      </c>
    </row>
    <row r="200" spans="2:27" ht="14.1" customHeight="1" x14ac:dyDescent="0.25">
      <c r="B200" s="15" t="s">
        <v>17</v>
      </c>
      <c r="C200" s="16" t="s">
        <v>137</v>
      </c>
      <c r="D200" s="16" t="s">
        <v>1026</v>
      </c>
      <c r="E200" s="16" t="s">
        <v>49</v>
      </c>
      <c r="F200" s="16" t="s">
        <v>1029</v>
      </c>
      <c r="G200" s="16" t="s">
        <v>1030</v>
      </c>
      <c r="H200" s="16" t="s">
        <v>137</v>
      </c>
      <c r="I200" s="16" t="s">
        <v>986</v>
      </c>
      <c r="J200" s="16" t="s">
        <v>88</v>
      </c>
      <c r="K200" s="16" t="s">
        <v>986</v>
      </c>
      <c r="L200" s="16" t="s">
        <v>106</v>
      </c>
      <c r="M200" s="17" t="s">
        <v>987</v>
      </c>
      <c r="N200" s="17" t="s">
        <v>405</v>
      </c>
      <c r="O200" s="18">
        <v>1604.1659999999999</v>
      </c>
      <c r="P200" s="18">
        <v>1604.1659999999999</v>
      </c>
      <c r="Q200" s="18">
        <v>134.6241134256</v>
      </c>
      <c r="R200" s="18">
        <v>100.40393839829997</v>
      </c>
      <c r="S200" s="18">
        <v>159.71289483540002</v>
      </c>
      <c r="T200" s="18"/>
      <c r="U200" s="18">
        <v>307.48593718860008</v>
      </c>
      <c r="V200" s="18">
        <v>295.33243778999991</v>
      </c>
      <c r="W200" s="18">
        <v>606.6181899444</v>
      </c>
      <c r="X200" s="19" t="s">
        <v>100</v>
      </c>
      <c r="Y200" s="19" t="s">
        <v>83</v>
      </c>
      <c r="Z200" s="16"/>
      <c r="AA200" s="16"/>
    </row>
    <row r="201" spans="2:27" ht="14.1" customHeight="1" x14ac:dyDescent="0.25">
      <c r="B201" s="15" t="s">
        <v>17</v>
      </c>
      <c r="C201" s="16" t="s">
        <v>43</v>
      </c>
      <c r="D201" s="16" t="s">
        <v>43</v>
      </c>
      <c r="E201" s="16" t="s">
        <v>769</v>
      </c>
      <c r="F201" s="16" t="s">
        <v>770</v>
      </c>
      <c r="G201" s="16" t="s">
        <v>771</v>
      </c>
      <c r="H201" s="16" t="s">
        <v>137</v>
      </c>
      <c r="I201" s="16" t="s">
        <v>98</v>
      </c>
      <c r="J201" s="16" t="s">
        <v>404</v>
      </c>
      <c r="K201" s="16" t="s">
        <v>98</v>
      </c>
      <c r="L201" s="16" t="s">
        <v>106</v>
      </c>
      <c r="M201" s="17">
        <v>2014</v>
      </c>
      <c r="N201" s="17">
        <v>2019</v>
      </c>
      <c r="O201" s="18">
        <v>3804.3199999999997</v>
      </c>
      <c r="P201" s="18"/>
      <c r="Q201" s="18">
        <v>776.43999999999994</v>
      </c>
      <c r="R201" s="18">
        <v>784.69999999999993</v>
      </c>
      <c r="S201" s="18">
        <v>692.66</v>
      </c>
      <c r="T201" s="18"/>
      <c r="U201" s="18"/>
      <c r="V201" s="18"/>
      <c r="W201" s="18"/>
      <c r="X201" s="19" t="s">
        <v>91</v>
      </c>
      <c r="Y201" s="19" t="s">
        <v>772</v>
      </c>
      <c r="Z201" s="16" t="s">
        <v>760</v>
      </c>
      <c r="AA201" s="16"/>
    </row>
    <row r="202" spans="2:27" ht="14.1" customHeight="1" x14ac:dyDescent="0.25">
      <c r="B202" s="15" t="s">
        <v>10</v>
      </c>
      <c r="C202" s="16" t="s">
        <v>30</v>
      </c>
      <c r="D202" s="16" t="s">
        <v>30</v>
      </c>
      <c r="E202" s="16" t="s">
        <v>500</v>
      </c>
      <c r="F202" s="16" t="s">
        <v>496</v>
      </c>
      <c r="G202" s="16" t="s">
        <v>496</v>
      </c>
      <c r="H202" s="16" t="s">
        <v>137</v>
      </c>
      <c r="I202" s="16" t="s">
        <v>87</v>
      </c>
      <c r="J202" s="16" t="s">
        <v>88</v>
      </c>
      <c r="K202" s="16" t="s">
        <v>87</v>
      </c>
      <c r="L202" s="16" t="s">
        <v>128</v>
      </c>
      <c r="M202" s="20">
        <v>42827</v>
      </c>
      <c r="N202" s="20">
        <v>44197</v>
      </c>
      <c r="O202" s="18">
        <v>193.875</v>
      </c>
      <c r="P202" s="18">
        <v>193.875</v>
      </c>
      <c r="Q202" s="18">
        <v>3.75</v>
      </c>
      <c r="R202" s="18">
        <v>59</v>
      </c>
      <c r="S202" s="18">
        <v>54.375</v>
      </c>
      <c r="T202" s="18"/>
      <c r="U202" s="18">
        <v>36.375</v>
      </c>
      <c r="V202" s="18">
        <v>35.5</v>
      </c>
      <c r="W202" s="18">
        <v>1.25</v>
      </c>
      <c r="X202" s="19" t="s">
        <v>91</v>
      </c>
      <c r="Y202" s="19" t="s">
        <v>92</v>
      </c>
      <c r="Z202" s="16"/>
      <c r="AA202" s="16"/>
    </row>
    <row r="203" spans="2:27" ht="14.1" customHeight="1" x14ac:dyDescent="0.25">
      <c r="B203" s="15" t="s">
        <v>10</v>
      </c>
      <c r="C203" s="16" t="s">
        <v>30</v>
      </c>
      <c r="D203" s="16" t="s">
        <v>30</v>
      </c>
      <c r="E203" s="16" t="s">
        <v>498</v>
      </c>
      <c r="F203" s="16" t="s">
        <v>496</v>
      </c>
      <c r="G203" s="16" t="s">
        <v>496</v>
      </c>
      <c r="H203" s="16" t="s">
        <v>137</v>
      </c>
      <c r="I203" s="16" t="s">
        <v>87</v>
      </c>
      <c r="J203" s="16" t="s">
        <v>88</v>
      </c>
      <c r="K203" s="16" t="s">
        <v>87</v>
      </c>
      <c r="L203" s="16" t="s">
        <v>99</v>
      </c>
      <c r="M203" s="20">
        <v>42098</v>
      </c>
      <c r="N203" s="20">
        <v>43248</v>
      </c>
      <c r="O203" s="18">
        <v>56.349999999999994</v>
      </c>
      <c r="P203" s="18">
        <v>56.349999999999994</v>
      </c>
      <c r="Q203" s="18">
        <v>16.574016882849495</v>
      </c>
      <c r="R203" s="18">
        <v>24.861025324274244</v>
      </c>
      <c r="S203" s="18"/>
      <c r="T203" s="18"/>
      <c r="U203" s="18"/>
      <c r="V203" s="18"/>
      <c r="W203" s="18"/>
      <c r="X203" s="19" t="s">
        <v>91</v>
      </c>
      <c r="Y203" s="19" t="s">
        <v>92</v>
      </c>
      <c r="Z203" s="16" t="s">
        <v>497</v>
      </c>
      <c r="AA203" s="16"/>
    </row>
    <row r="204" spans="2:27" ht="14.1" customHeight="1" x14ac:dyDescent="0.25">
      <c r="B204" s="15" t="s">
        <v>17</v>
      </c>
      <c r="C204" s="16" t="s">
        <v>137</v>
      </c>
      <c r="D204" s="16" t="s">
        <v>979</v>
      </c>
      <c r="E204" s="16" t="s">
        <v>49</v>
      </c>
      <c r="F204" s="16" t="s">
        <v>1016</v>
      </c>
      <c r="G204" s="16" t="s">
        <v>1017</v>
      </c>
      <c r="H204" s="16" t="s">
        <v>137</v>
      </c>
      <c r="I204" s="16" t="s">
        <v>986</v>
      </c>
      <c r="J204" s="16" t="s">
        <v>88</v>
      </c>
      <c r="K204" s="16" t="s">
        <v>986</v>
      </c>
      <c r="L204" s="16" t="s">
        <v>106</v>
      </c>
      <c r="M204" s="17" t="s">
        <v>987</v>
      </c>
      <c r="N204" s="17" t="s">
        <v>405</v>
      </c>
      <c r="O204" s="18">
        <v>27.264000000000003</v>
      </c>
      <c r="P204" s="18">
        <v>27.264000000000003</v>
      </c>
      <c r="Q204" s="18">
        <v>27.3205388288</v>
      </c>
      <c r="R204" s="18"/>
      <c r="S204" s="18"/>
      <c r="T204" s="18"/>
      <c r="U204" s="18"/>
      <c r="V204" s="18"/>
      <c r="W204" s="18"/>
      <c r="X204" s="19" t="s">
        <v>100</v>
      </c>
      <c r="Y204" s="19" t="s">
        <v>83</v>
      </c>
      <c r="Z204" s="16"/>
      <c r="AA204" s="16"/>
    </row>
    <row r="205" spans="2:27" ht="14.1" customHeight="1" x14ac:dyDescent="0.25">
      <c r="B205" s="15" t="s">
        <v>8</v>
      </c>
      <c r="C205" s="16" t="s">
        <v>21</v>
      </c>
      <c r="D205" s="16" t="s">
        <v>83</v>
      </c>
      <c r="E205" s="16" t="s">
        <v>141</v>
      </c>
      <c r="F205" s="16" t="s">
        <v>137</v>
      </c>
      <c r="G205" s="16" t="s">
        <v>163</v>
      </c>
      <c r="H205" s="16" t="s">
        <v>137</v>
      </c>
      <c r="I205" s="16" t="s">
        <v>87</v>
      </c>
      <c r="J205" s="16" t="s">
        <v>88</v>
      </c>
      <c r="K205" s="16" t="s">
        <v>87</v>
      </c>
      <c r="L205" s="16" t="s">
        <v>144</v>
      </c>
      <c r="M205" s="17" t="s">
        <v>154</v>
      </c>
      <c r="N205" s="17" t="s">
        <v>146</v>
      </c>
      <c r="O205" s="18">
        <v>5266.0215511205552</v>
      </c>
      <c r="P205" s="18">
        <v>5266.0215511205552</v>
      </c>
      <c r="Q205" s="18">
        <v>691.10791974400013</v>
      </c>
      <c r="R205" s="18">
        <v>452.03766094079998</v>
      </c>
      <c r="S205" s="18">
        <v>214.81681972479998</v>
      </c>
      <c r="T205" s="18"/>
      <c r="U205" s="18">
        <v>240.03382652159999</v>
      </c>
      <c r="V205" s="18"/>
      <c r="W205" s="18"/>
      <c r="X205" s="19" t="s">
        <v>100</v>
      </c>
      <c r="Y205" s="19" t="s">
        <v>83</v>
      </c>
      <c r="Z205" s="16" t="s">
        <v>164</v>
      </c>
      <c r="AA205" s="16" t="s">
        <v>165</v>
      </c>
    </row>
    <row r="206" spans="2:27" ht="14.1" customHeight="1" x14ac:dyDescent="0.25">
      <c r="B206" s="15" t="s">
        <v>29</v>
      </c>
      <c r="C206" s="16" t="s">
        <v>29</v>
      </c>
      <c r="D206" s="16" t="s">
        <v>451</v>
      </c>
      <c r="E206" s="16" t="s">
        <v>422</v>
      </c>
      <c r="F206" s="16" t="s">
        <v>462</v>
      </c>
      <c r="G206" s="16" t="s">
        <v>463</v>
      </c>
      <c r="H206" s="16" t="s">
        <v>137</v>
      </c>
      <c r="I206" s="16" t="s">
        <v>425</v>
      </c>
      <c r="J206" s="16" t="s">
        <v>88</v>
      </c>
      <c r="K206" s="16" t="s">
        <v>425</v>
      </c>
      <c r="L206" s="16" t="s">
        <v>106</v>
      </c>
      <c r="M206" s="17" t="s">
        <v>90</v>
      </c>
      <c r="N206" s="17" t="s">
        <v>90</v>
      </c>
      <c r="O206" s="18">
        <v>65.080665374400027</v>
      </c>
      <c r="P206" s="18">
        <v>49.724000000000004</v>
      </c>
      <c r="Q206" s="18">
        <v>4.2761399999999998</v>
      </c>
      <c r="R206" s="18">
        <v>2.1080000000000001</v>
      </c>
      <c r="S206" s="18">
        <v>0.86799999999999999</v>
      </c>
      <c r="T206" s="18"/>
      <c r="U206" s="18">
        <v>0.86799999999999999</v>
      </c>
      <c r="V206" s="18">
        <v>1.984</v>
      </c>
      <c r="W206" s="18">
        <v>7.6879999999999997</v>
      </c>
      <c r="X206" s="19" t="s">
        <v>100</v>
      </c>
      <c r="Y206" s="19" t="s">
        <v>83</v>
      </c>
      <c r="Z206" s="16" t="s">
        <v>426</v>
      </c>
      <c r="AA206" s="16" t="s">
        <v>427</v>
      </c>
    </row>
    <row r="207" spans="2:27" ht="14.1" customHeight="1" x14ac:dyDescent="0.25">
      <c r="B207" s="15" t="s">
        <v>29</v>
      </c>
      <c r="C207" s="16" t="s">
        <v>29</v>
      </c>
      <c r="D207" s="16" t="s">
        <v>451</v>
      </c>
      <c r="E207" s="16" t="s">
        <v>422</v>
      </c>
      <c r="F207" s="16" t="s">
        <v>464</v>
      </c>
      <c r="G207" s="16" t="s">
        <v>465</v>
      </c>
      <c r="H207" s="16" t="s">
        <v>137</v>
      </c>
      <c r="I207" s="16" t="s">
        <v>425</v>
      </c>
      <c r="J207" s="16" t="s">
        <v>88</v>
      </c>
      <c r="K207" s="16" t="s">
        <v>425</v>
      </c>
      <c r="L207" s="16" t="s">
        <v>246</v>
      </c>
      <c r="M207" s="17" t="s">
        <v>90</v>
      </c>
      <c r="N207" s="17" t="s">
        <v>90</v>
      </c>
      <c r="O207" s="18">
        <v>190.8649572035294</v>
      </c>
      <c r="P207" s="18">
        <v>141.49799999999999</v>
      </c>
      <c r="Q207" s="18">
        <v>2.2736700000000001</v>
      </c>
      <c r="R207" s="18">
        <v>15.498000000000001</v>
      </c>
      <c r="S207" s="18">
        <v>36.414000000000001</v>
      </c>
      <c r="T207" s="18"/>
      <c r="U207" s="18">
        <v>28.602</v>
      </c>
      <c r="V207" s="18">
        <v>27.72</v>
      </c>
      <c r="W207" s="18">
        <v>78.49799999999999</v>
      </c>
      <c r="X207" s="19" t="s">
        <v>100</v>
      </c>
      <c r="Y207" s="19" t="s">
        <v>83</v>
      </c>
      <c r="Z207" s="16" t="s">
        <v>426</v>
      </c>
      <c r="AA207" s="16" t="s">
        <v>427</v>
      </c>
    </row>
    <row r="208" spans="2:27" ht="14.1" customHeight="1" x14ac:dyDescent="0.25">
      <c r="B208" s="15" t="s">
        <v>18</v>
      </c>
      <c r="C208" s="16" t="s">
        <v>51</v>
      </c>
      <c r="D208" s="16" t="s">
        <v>1338</v>
      </c>
      <c r="E208" s="16" t="s">
        <v>1351</v>
      </c>
      <c r="F208" s="16" t="s">
        <v>1358</v>
      </c>
      <c r="G208" s="16" t="s">
        <v>1359</v>
      </c>
      <c r="H208" s="16" t="s">
        <v>137</v>
      </c>
      <c r="I208" s="16" t="s">
        <v>98</v>
      </c>
      <c r="J208" s="16" t="s">
        <v>404</v>
      </c>
      <c r="K208" s="16" t="s">
        <v>98</v>
      </c>
      <c r="L208" s="16" t="s">
        <v>106</v>
      </c>
      <c r="M208" s="17" t="s">
        <v>987</v>
      </c>
      <c r="N208" s="20">
        <v>46843</v>
      </c>
      <c r="O208" s="18">
        <v>2124.6041599999999</v>
      </c>
      <c r="P208" s="18"/>
      <c r="Q208" s="18">
        <v>66.325760000000002</v>
      </c>
      <c r="R208" s="18">
        <v>29.1648</v>
      </c>
      <c r="S208" s="18">
        <v>42.730240000000002</v>
      </c>
      <c r="T208" s="18"/>
      <c r="U208" s="18">
        <v>36.747520000000002</v>
      </c>
      <c r="V208" s="18">
        <v>128.58752000000001</v>
      </c>
      <c r="W208" s="18">
        <v>770.85568000000001</v>
      </c>
      <c r="X208" s="19" t="s">
        <v>91</v>
      </c>
      <c r="Y208" s="19" t="s">
        <v>92</v>
      </c>
      <c r="Z208" s="16"/>
      <c r="AA208" s="16"/>
    </row>
    <row r="209" spans="2:27" ht="14.1" customHeight="1" x14ac:dyDescent="0.25">
      <c r="B209" s="15" t="s">
        <v>17</v>
      </c>
      <c r="C209" s="16" t="s">
        <v>137</v>
      </c>
      <c r="D209" s="16" t="s">
        <v>994</v>
      </c>
      <c r="E209" s="16" t="s">
        <v>49</v>
      </c>
      <c r="F209" s="16" t="s">
        <v>995</v>
      </c>
      <c r="G209" s="16" t="s">
        <v>996</v>
      </c>
      <c r="H209" s="16" t="s">
        <v>137</v>
      </c>
      <c r="I209" s="16" t="s">
        <v>986</v>
      </c>
      <c r="J209" s="16" t="s">
        <v>88</v>
      </c>
      <c r="K209" s="16" t="s">
        <v>986</v>
      </c>
      <c r="L209" s="16" t="s">
        <v>106</v>
      </c>
      <c r="M209" s="17" t="s">
        <v>987</v>
      </c>
      <c r="N209" s="17" t="s">
        <v>405</v>
      </c>
      <c r="O209" s="18">
        <v>618.67499999999995</v>
      </c>
      <c r="P209" s="18">
        <v>618.67499999999995</v>
      </c>
      <c r="Q209" s="18">
        <v>90.185067615500003</v>
      </c>
      <c r="R209" s="18">
        <v>55.319204104399972</v>
      </c>
      <c r="S209" s="18">
        <v>18.937874462199989</v>
      </c>
      <c r="T209" s="18"/>
      <c r="U209" s="18">
        <v>55.027093104099983</v>
      </c>
      <c r="V209" s="18">
        <v>97.274003795999988</v>
      </c>
      <c r="W209" s="18">
        <v>301.89475741819996</v>
      </c>
      <c r="X209" s="19" t="s">
        <v>100</v>
      </c>
      <c r="Y209" s="19" t="s">
        <v>83</v>
      </c>
      <c r="Z209" s="16"/>
      <c r="AA209" s="16"/>
    </row>
    <row r="210" spans="2:27" ht="14.1" customHeight="1" x14ac:dyDescent="0.25">
      <c r="B210" s="15" t="s">
        <v>17</v>
      </c>
      <c r="C210" s="16" t="s">
        <v>137</v>
      </c>
      <c r="D210" s="16" t="s">
        <v>1004</v>
      </c>
      <c r="E210" s="16" t="s">
        <v>49</v>
      </c>
      <c r="F210" s="16" t="s">
        <v>1005</v>
      </c>
      <c r="G210" s="16" t="s">
        <v>1006</v>
      </c>
      <c r="H210" s="16" t="s">
        <v>137</v>
      </c>
      <c r="I210" s="16" t="s">
        <v>986</v>
      </c>
      <c r="J210" s="16" t="s">
        <v>88</v>
      </c>
      <c r="K210" s="16" t="s">
        <v>986</v>
      </c>
      <c r="L210" s="16" t="s">
        <v>106</v>
      </c>
      <c r="M210" s="17" t="s">
        <v>987</v>
      </c>
      <c r="N210" s="17" t="s">
        <v>405</v>
      </c>
      <c r="O210" s="18">
        <v>2793.1110000000003</v>
      </c>
      <c r="P210" s="18">
        <v>2793.1110000000003</v>
      </c>
      <c r="Q210" s="18">
        <v>398.49351120289992</v>
      </c>
      <c r="R210" s="18">
        <v>354.85644239389995</v>
      </c>
      <c r="S210" s="18">
        <v>328.93335925160005</v>
      </c>
      <c r="T210" s="18"/>
      <c r="U210" s="18">
        <v>415.57196990850002</v>
      </c>
      <c r="V210" s="18">
        <v>386.08413491679994</v>
      </c>
      <c r="W210" s="18">
        <v>909.18877472270015</v>
      </c>
      <c r="X210" s="19" t="s">
        <v>100</v>
      </c>
      <c r="Y210" s="19" t="s">
        <v>83</v>
      </c>
      <c r="Z210" s="16"/>
      <c r="AA210" s="16"/>
    </row>
    <row r="211" spans="2:27" ht="14.1" customHeight="1" x14ac:dyDescent="0.25">
      <c r="B211" s="15" t="s">
        <v>17</v>
      </c>
      <c r="C211" s="16" t="s">
        <v>137</v>
      </c>
      <c r="D211" s="16" t="s">
        <v>1007</v>
      </c>
      <c r="E211" s="16" t="s">
        <v>49</v>
      </c>
      <c r="F211" s="16" t="s">
        <v>1010</v>
      </c>
      <c r="G211" s="16" t="s">
        <v>1011</v>
      </c>
      <c r="H211" s="16" t="s">
        <v>137</v>
      </c>
      <c r="I211" s="16" t="s">
        <v>986</v>
      </c>
      <c r="J211" s="16" t="s">
        <v>88</v>
      </c>
      <c r="K211" s="16" t="s">
        <v>986</v>
      </c>
      <c r="L211" s="16" t="s">
        <v>99</v>
      </c>
      <c r="M211" s="17" t="s">
        <v>987</v>
      </c>
      <c r="N211" s="17" t="s">
        <v>146</v>
      </c>
      <c r="O211" s="18">
        <v>747.73599999999999</v>
      </c>
      <c r="P211" s="18">
        <v>747.73599999999999</v>
      </c>
      <c r="Q211" s="18">
        <v>198.93045858239998</v>
      </c>
      <c r="R211" s="18">
        <v>189.68044934999998</v>
      </c>
      <c r="S211" s="18">
        <v>128.51822754519998</v>
      </c>
      <c r="T211" s="18"/>
      <c r="U211" s="18">
        <v>100.92285854160001</v>
      </c>
      <c r="V211" s="18">
        <v>86.484033925599988</v>
      </c>
      <c r="W211" s="18">
        <v>43.242062736400001</v>
      </c>
      <c r="X211" s="19" t="s">
        <v>100</v>
      </c>
      <c r="Y211" s="19" t="s">
        <v>83</v>
      </c>
      <c r="Z211" s="16"/>
      <c r="AA211" s="16"/>
    </row>
    <row r="212" spans="2:27" ht="14.1" customHeight="1" x14ac:dyDescent="0.25">
      <c r="B212" s="15" t="s">
        <v>18</v>
      </c>
      <c r="C212" s="16" t="s">
        <v>52</v>
      </c>
      <c r="D212" s="16" t="s">
        <v>52</v>
      </c>
      <c r="E212" s="16" t="s">
        <v>1413</v>
      </c>
      <c r="F212" s="16" t="s">
        <v>1416</v>
      </c>
      <c r="G212" s="16" t="s">
        <v>1416</v>
      </c>
      <c r="H212" s="16" t="s">
        <v>137</v>
      </c>
      <c r="I212" s="16" t="s">
        <v>98</v>
      </c>
      <c r="J212" s="16" t="s">
        <v>404</v>
      </c>
      <c r="K212" s="16" t="s">
        <v>98</v>
      </c>
      <c r="L212" s="16" t="s">
        <v>106</v>
      </c>
      <c r="M212" s="17">
        <v>2013</v>
      </c>
      <c r="N212" s="17">
        <v>2021</v>
      </c>
      <c r="O212" s="18">
        <v>1087.3843544638128</v>
      </c>
      <c r="P212" s="18"/>
      <c r="Q212" s="18">
        <v>138.42885569116606</v>
      </c>
      <c r="R212" s="18">
        <v>142.68301339098301</v>
      </c>
      <c r="S212" s="18">
        <v>152.78488717457333</v>
      </c>
      <c r="T212" s="18"/>
      <c r="U212" s="18">
        <v>163.43643312867957</v>
      </c>
      <c r="V212" s="18">
        <v>173.89238670232982</v>
      </c>
      <c r="W212" s="18"/>
      <c r="X212" s="19" t="s">
        <v>91</v>
      </c>
      <c r="Y212" s="19" t="s">
        <v>1341</v>
      </c>
      <c r="Z212" s="16" t="s">
        <v>1415</v>
      </c>
      <c r="AA212" s="16" t="s">
        <v>1315</v>
      </c>
    </row>
    <row r="213" spans="2:27" ht="14.1" customHeight="1" x14ac:dyDescent="0.25">
      <c r="B213" s="15" t="s">
        <v>17</v>
      </c>
      <c r="C213" s="16" t="s">
        <v>137</v>
      </c>
      <c r="D213" s="16" t="s">
        <v>1007</v>
      </c>
      <c r="E213" s="16" t="s">
        <v>49</v>
      </c>
      <c r="F213" s="16" t="s">
        <v>1012</v>
      </c>
      <c r="G213" s="16" t="s">
        <v>1013</v>
      </c>
      <c r="H213" s="16" t="s">
        <v>137</v>
      </c>
      <c r="I213" s="16" t="s">
        <v>986</v>
      </c>
      <c r="J213" s="16" t="s">
        <v>88</v>
      </c>
      <c r="K213" s="16" t="s">
        <v>986</v>
      </c>
      <c r="L213" s="16" t="s">
        <v>99</v>
      </c>
      <c r="M213" s="17" t="s">
        <v>987</v>
      </c>
      <c r="N213" s="17" t="s">
        <v>146</v>
      </c>
      <c r="O213" s="18">
        <v>1052.5020000000002</v>
      </c>
      <c r="P213" s="18">
        <v>1052.5020000000002</v>
      </c>
      <c r="Q213" s="18">
        <v>172.59223273560002</v>
      </c>
      <c r="R213" s="18">
        <v>219.1107507303</v>
      </c>
      <c r="S213" s="18">
        <v>224.70921049980004</v>
      </c>
      <c r="T213" s="18"/>
      <c r="U213" s="18">
        <v>280.55292705030001</v>
      </c>
      <c r="V213" s="18">
        <v>144.92853289350001</v>
      </c>
      <c r="W213" s="18">
        <v>10.556518569900001</v>
      </c>
      <c r="X213" s="19" t="s">
        <v>100</v>
      </c>
      <c r="Y213" s="19" t="s">
        <v>83</v>
      </c>
      <c r="Z213" s="16"/>
      <c r="AA213" s="16"/>
    </row>
    <row r="214" spans="2:27" ht="14.1" customHeight="1" x14ac:dyDescent="0.25">
      <c r="B214" s="15" t="s">
        <v>17</v>
      </c>
      <c r="C214" s="16" t="s">
        <v>137</v>
      </c>
      <c r="D214" s="16" t="s">
        <v>979</v>
      </c>
      <c r="E214" s="16" t="s">
        <v>49</v>
      </c>
      <c r="F214" s="16" t="s">
        <v>1018</v>
      </c>
      <c r="G214" s="16" t="s">
        <v>1019</v>
      </c>
      <c r="H214" s="16" t="s">
        <v>137</v>
      </c>
      <c r="I214" s="16" t="s">
        <v>986</v>
      </c>
      <c r="J214" s="16" t="s">
        <v>88</v>
      </c>
      <c r="K214" s="16" t="s">
        <v>986</v>
      </c>
      <c r="L214" s="16" t="s">
        <v>106</v>
      </c>
      <c r="M214" s="17" t="s">
        <v>987</v>
      </c>
      <c r="N214" s="17" t="s">
        <v>405</v>
      </c>
      <c r="O214" s="18">
        <v>306.404</v>
      </c>
      <c r="P214" s="18">
        <v>306.404</v>
      </c>
      <c r="Q214" s="18">
        <v>21.898102523999999</v>
      </c>
      <c r="R214" s="18">
        <v>1.8997068212000001</v>
      </c>
      <c r="S214" s="18">
        <v>35.322432907599996</v>
      </c>
      <c r="T214" s="18"/>
      <c r="U214" s="18">
        <v>19.764885760000002</v>
      </c>
      <c r="V214" s="18">
        <v>97.34</v>
      </c>
      <c r="W214" s="18">
        <v>130.19999999999999</v>
      </c>
      <c r="X214" s="19" t="s">
        <v>100</v>
      </c>
      <c r="Y214" s="19" t="s">
        <v>83</v>
      </c>
      <c r="Z214" s="16"/>
      <c r="AA214" s="16"/>
    </row>
    <row r="215" spans="2:27" ht="14.1" customHeight="1" x14ac:dyDescent="0.25">
      <c r="B215" s="15" t="s">
        <v>17</v>
      </c>
      <c r="C215" s="16" t="s">
        <v>137</v>
      </c>
      <c r="D215" s="16" t="s">
        <v>1026</v>
      </c>
      <c r="E215" s="16" t="s">
        <v>49</v>
      </c>
      <c r="F215" s="16" t="s">
        <v>1031</v>
      </c>
      <c r="G215" s="16" t="s">
        <v>1032</v>
      </c>
      <c r="H215" s="16" t="s">
        <v>137</v>
      </c>
      <c r="I215" s="16" t="s">
        <v>986</v>
      </c>
      <c r="J215" s="16" t="s">
        <v>88</v>
      </c>
      <c r="K215" s="16" t="s">
        <v>986</v>
      </c>
      <c r="L215" s="16" t="s">
        <v>106</v>
      </c>
      <c r="M215" s="17" t="s">
        <v>987</v>
      </c>
      <c r="N215" s="17" t="s">
        <v>405</v>
      </c>
      <c r="O215" s="18">
        <v>22.911999999999999</v>
      </c>
      <c r="P215" s="18">
        <v>22.911999999999999</v>
      </c>
      <c r="Q215" s="18">
        <v>9.3585230080000006</v>
      </c>
      <c r="R215" s="18">
        <v>15.314264268800001</v>
      </c>
      <c r="S215" s="18">
        <v>-13.2909270272</v>
      </c>
      <c r="T215" s="18"/>
      <c r="U215" s="18">
        <v>-17.753535360000001</v>
      </c>
      <c r="V215" s="18">
        <v>-17.382661209600002</v>
      </c>
      <c r="W215" s="18">
        <v>0.80419234559999953</v>
      </c>
      <c r="X215" s="19" t="s">
        <v>100</v>
      </c>
      <c r="Y215" s="19" t="s">
        <v>83</v>
      </c>
      <c r="Z215" s="16"/>
      <c r="AA215" s="16"/>
    </row>
    <row r="216" spans="2:27" ht="14.1" customHeight="1" x14ac:dyDescent="0.25">
      <c r="B216" s="15" t="s">
        <v>17</v>
      </c>
      <c r="C216" s="16" t="s">
        <v>137</v>
      </c>
      <c r="D216" s="16" t="s">
        <v>988</v>
      </c>
      <c r="E216" s="16" t="s">
        <v>49</v>
      </c>
      <c r="F216" s="16" t="s">
        <v>992</v>
      </c>
      <c r="G216" s="16" t="s">
        <v>993</v>
      </c>
      <c r="H216" s="16" t="s">
        <v>137</v>
      </c>
      <c r="I216" s="16" t="s">
        <v>986</v>
      </c>
      <c r="J216" s="16" t="s">
        <v>88</v>
      </c>
      <c r="K216" s="16" t="s">
        <v>986</v>
      </c>
      <c r="L216" s="16" t="s">
        <v>99</v>
      </c>
      <c r="M216" s="17" t="s">
        <v>987</v>
      </c>
      <c r="N216" s="17" t="s">
        <v>405</v>
      </c>
      <c r="O216" s="18">
        <v>238.76</v>
      </c>
      <c r="P216" s="18">
        <v>238.76</v>
      </c>
      <c r="Q216" s="18">
        <v>80.293371455100001</v>
      </c>
      <c r="R216" s="18">
        <v>62.870368836099992</v>
      </c>
      <c r="S216" s="18">
        <v>48.6010801535</v>
      </c>
      <c r="T216" s="18"/>
      <c r="U216" s="18">
        <v>23.014626398899996</v>
      </c>
      <c r="V216" s="18">
        <v>11.8843457766</v>
      </c>
      <c r="W216" s="18">
        <v>12.1545407404</v>
      </c>
      <c r="X216" s="19" t="s">
        <v>100</v>
      </c>
      <c r="Y216" s="19" t="s">
        <v>83</v>
      </c>
      <c r="Z216" s="16"/>
      <c r="AA216" s="16"/>
    </row>
    <row r="217" spans="2:27" ht="14.1" customHeight="1" x14ac:dyDescent="0.25">
      <c r="B217" s="15" t="s">
        <v>17</v>
      </c>
      <c r="C217" s="16" t="s">
        <v>137</v>
      </c>
      <c r="D217" s="16" t="s">
        <v>1026</v>
      </c>
      <c r="E217" s="16" t="s">
        <v>49</v>
      </c>
      <c r="F217" s="16" t="s">
        <v>1033</v>
      </c>
      <c r="G217" s="16" t="s">
        <v>1034</v>
      </c>
      <c r="H217" s="16" t="s">
        <v>137</v>
      </c>
      <c r="I217" s="16" t="s">
        <v>986</v>
      </c>
      <c r="J217" s="16" t="s">
        <v>88</v>
      </c>
      <c r="K217" s="16" t="s">
        <v>986</v>
      </c>
      <c r="L217" s="16" t="s">
        <v>106</v>
      </c>
      <c r="M217" s="17" t="s">
        <v>987</v>
      </c>
      <c r="N217" s="17" t="s">
        <v>405</v>
      </c>
      <c r="O217" s="18">
        <v>437.56299999999999</v>
      </c>
      <c r="P217" s="18">
        <v>437.56299999999999</v>
      </c>
      <c r="Q217" s="18">
        <v>132.87325560810001</v>
      </c>
      <c r="R217" s="18">
        <v>58.719528313600065</v>
      </c>
      <c r="S217" s="18">
        <v>60.751012002099948</v>
      </c>
      <c r="T217" s="18"/>
      <c r="U217" s="18">
        <v>56.255225738599997</v>
      </c>
      <c r="V217" s="18">
        <v>42.202683088299999</v>
      </c>
      <c r="W217" s="18">
        <v>86.706749040799991</v>
      </c>
      <c r="X217" s="19" t="s">
        <v>100</v>
      </c>
      <c r="Y217" s="19" t="s">
        <v>83</v>
      </c>
      <c r="Z217" s="16"/>
      <c r="AA217" s="16"/>
    </row>
    <row r="218" spans="2:27" ht="14.1" customHeight="1" x14ac:dyDescent="0.25">
      <c r="B218" s="15" t="s">
        <v>29</v>
      </c>
      <c r="C218" s="16" t="s">
        <v>29</v>
      </c>
      <c r="D218" s="16" t="s">
        <v>421</v>
      </c>
      <c r="E218" s="16" t="s">
        <v>422</v>
      </c>
      <c r="F218" s="16" t="s">
        <v>437</v>
      </c>
      <c r="G218" s="16" t="s">
        <v>438</v>
      </c>
      <c r="H218" s="16" t="s">
        <v>137</v>
      </c>
      <c r="I218" s="16" t="s">
        <v>425</v>
      </c>
      <c r="J218" s="16" t="s">
        <v>88</v>
      </c>
      <c r="K218" s="16" t="s">
        <v>425</v>
      </c>
      <c r="L218" s="16" t="s">
        <v>246</v>
      </c>
      <c r="M218" s="17" t="s">
        <v>109</v>
      </c>
      <c r="N218" s="17" t="s">
        <v>417</v>
      </c>
      <c r="O218" s="18">
        <v>131.274</v>
      </c>
      <c r="P218" s="18">
        <v>38.492999999999995</v>
      </c>
      <c r="Q218" s="18">
        <v>3.3929999999999998</v>
      </c>
      <c r="R218" s="18">
        <v>4.2119999999999997</v>
      </c>
      <c r="S218" s="18">
        <v>7.6517999999999997</v>
      </c>
      <c r="T218" s="18"/>
      <c r="U218" s="18">
        <v>10.143899999999999</v>
      </c>
      <c r="V218" s="18">
        <v>92.546999999999983</v>
      </c>
      <c r="W218" s="18"/>
      <c r="X218" s="19" t="s">
        <v>100</v>
      </c>
      <c r="Y218" s="19" t="s">
        <v>83</v>
      </c>
      <c r="Z218" s="16" t="s">
        <v>426</v>
      </c>
      <c r="AA218" s="16" t="s">
        <v>427</v>
      </c>
    </row>
    <row r="219" spans="2:27" ht="14.1" customHeight="1" x14ac:dyDescent="0.25">
      <c r="B219" s="15" t="s">
        <v>17</v>
      </c>
      <c r="C219" s="16" t="s">
        <v>137</v>
      </c>
      <c r="D219" s="16" t="s">
        <v>1026</v>
      </c>
      <c r="E219" s="16" t="s">
        <v>49</v>
      </c>
      <c r="F219" s="16" t="s">
        <v>1035</v>
      </c>
      <c r="G219" s="16" t="s">
        <v>1036</v>
      </c>
      <c r="H219" s="16" t="s">
        <v>137</v>
      </c>
      <c r="I219" s="16" t="s">
        <v>986</v>
      </c>
      <c r="J219" s="16" t="s">
        <v>88</v>
      </c>
      <c r="K219" s="16" t="s">
        <v>986</v>
      </c>
      <c r="L219" s="16" t="s">
        <v>106</v>
      </c>
      <c r="M219" s="17" t="s">
        <v>987</v>
      </c>
      <c r="N219" s="17" t="s">
        <v>405</v>
      </c>
      <c r="O219" s="18">
        <v>931.96399999999994</v>
      </c>
      <c r="P219" s="18">
        <v>931.96399999999994</v>
      </c>
      <c r="Q219" s="18">
        <v>168.15497945839999</v>
      </c>
      <c r="R219" s="18">
        <v>161.24341683559999</v>
      </c>
      <c r="S219" s="18">
        <v>63.130933863799989</v>
      </c>
      <c r="T219" s="18"/>
      <c r="U219" s="18">
        <v>59.656680915000003</v>
      </c>
      <c r="V219" s="18">
        <v>129.29099481059998</v>
      </c>
      <c r="W219" s="18">
        <v>350.51460670660003</v>
      </c>
      <c r="X219" s="19" t="s">
        <v>100</v>
      </c>
      <c r="Y219" s="19" t="s">
        <v>83</v>
      </c>
      <c r="Z219" s="16"/>
      <c r="AA219" s="16"/>
    </row>
    <row r="220" spans="2:27" ht="14.1" customHeight="1" x14ac:dyDescent="0.25">
      <c r="B220" s="15" t="s">
        <v>8</v>
      </c>
      <c r="C220" s="16" t="s">
        <v>22</v>
      </c>
      <c r="D220" s="16" t="s">
        <v>83</v>
      </c>
      <c r="E220" s="16" t="s">
        <v>83</v>
      </c>
      <c r="F220" s="16" t="s">
        <v>135</v>
      </c>
      <c r="G220" s="16" t="s">
        <v>136</v>
      </c>
      <c r="H220" s="16" t="s">
        <v>137</v>
      </c>
      <c r="I220" s="16" t="s">
        <v>98</v>
      </c>
      <c r="J220" s="16" t="s">
        <v>88</v>
      </c>
      <c r="K220" s="16" t="s">
        <v>89</v>
      </c>
      <c r="L220" s="16" t="s">
        <v>106</v>
      </c>
      <c r="M220" s="17" t="s">
        <v>132</v>
      </c>
      <c r="N220" s="17" t="s">
        <v>115</v>
      </c>
      <c r="O220" s="18">
        <v>129.97200000000001</v>
      </c>
      <c r="P220" s="18">
        <v>64.986000000000004</v>
      </c>
      <c r="Q220" s="18">
        <v>30.839999999999996</v>
      </c>
      <c r="R220" s="18">
        <v>25.912800000000001</v>
      </c>
      <c r="S220" s="18">
        <v>33.715199999999996</v>
      </c>
      <c r="T220" s="18"/>
      <c r="U220" s="18">
        <v>28.2072</v>
      </c>
      <c r="V220" s="18">
        <v>9.9095999999999993</v>
      </c>
      <c r="W220" s="18">
        <v>1.3871999999999998</v>
      </c>
      <c r="X220" s="19" t="s">
        <v>100</v>
      </c>
      <c r="Y220" s="19" t="s">
        <v>83</v>
      </c>
      <c r="Z220" s="16"/>
      <c r="AA220" s="16" t="s">
        <v>138</v>
      </c>
    </row>
    <row r="221" spans="2:27" ht="14.1" customHeight="1" x14ac:dyDescent="0.25">
      <c r="B221" s="15" t="s">
        <v>17</v>
      </c>
      <c r="C221" s="16" t="s">
        <v>137</v>
      </c>
      <c r="D221" s="16" t="s">
        <v>1023</v>
      </c>
      <c r="E221" s="16" t="s">
        <v>49</v>
      </c>
      <c r="F221" s="16" t="s">
        <v>1024</v>
      </c>
      <c r="G221" s="16" t="s">
        <v>1025</v>
      </c>
      <c r="H221" s="16" t="s">
        <v>137</v>
      </c>
      <c r="I221" s="16" t="s">
        <v>986</v>
      </c>
      <c r="J221" s="16" t="s">
        <v>88</v>
      </c>
      <c r="K221" s="16" t="s">
        <v>986</v>
      </c>
      <c r="L221" s="16" t="s">
        <v>128</v>
      </c>
      <c r="M221" s="17">
        <v>2018</v>
      </c>
      <c r="N221" s="17">
        <v>2023</v>
      </c>
      <c r="O221" s="18">
        <v>124.65600000000001</v>
      </c>
      <c r="P221" s="18">
        <v>124.65600000000001</v>
      </c>
      <c r="Q221" s="18">
        <v>17.547757494400003</v>
      </c>
      <c r="R221" s="18">
        <v>12.101555155200002</v>
      </c>
      <c r="S221" s="18">
        <v>-12.553555134399998</v>
      </c>
      <c r="T221" s="18"/>
      <c r="U221" s="18">
        <v>75.131346752000013</v>
      </c>
      <c r="V221" s="18">
        <v>10.251461371200001</v>
      </c>
      <c r="W221" s="18">
        <v>22.226891691200002</v>
      </c>
      <c r="X221" s="19" t="s">
        <v>100</v>
      </c>
      <c r="Y221" s="19" t="s">
        <v>83</v>
      </c>
      <c r="Z221" s="16"/>
      <c r="AA221" s="16"/>
    </row>
    <row r="222" spans="2:27" ht="14.1" customHeight="1" x14ac:dyDescent="0.25">
      <c r="B222" s="15" t="s">
        <v>9</v>
      </c>
      <c r="C222" s="16" t="s">
        <v>24</v>
      </c>
      <c r="D222" s="16" t="s">
        <v>185</v>
      </c>
      <c r="E222" s="16" t="s">
        <v>204</v>
      </c>
      <c r="F222" s="16" t="s">
        <v>205</v>
      </c>
      <c r="G222" s="16" t="s">
        <v>205</v>
      </c>
      <c r="H222" s="16" t="s">
        <v>137</v>
      </c>
      <c r="I222" s="16" t="s">
        <v>98</v>
      </c>
      <c r="J222" s="16" t="s">
        <v>88</v>
      </c>
      <c r="K222" s="16" t="s">
        <v>98</v>
      </c>
      <c r="L222" s="16" t="s">
        <v>99</v>
      </c>
      <c r="M222" s="17">
        <v>2018</v>
      </c>
      <c r="N222" s="20">
        <v>43465</v>
      </c>
      <c r="O222" s="18">
        <v>182.01259350765218</v>
      </c>
      <c r="P222" s="18"/>
      <c r="Q222" s="18"/>
      <c r="R222" s="18">
        <v>91.006296753826092</v>
      </c>
      <c r="S222" s="18">
        <v>91.006296753826092</v>
      </c>
      <c r="T222" s="18"/>
      <c r="U222" s="18"/>
      <c r="V222" s="18"/>
      <c r="W222" s="18"/>
      <c r="X222" s="19" t="s">
        <v>100</v>
      </c>
      <c r="Y222" s="19" t="s">
        <v>83</v>
      </c>
      <c r="Z222" s="16" t="s">
        <v>188</v>
      </c>
      <c r="AA222" s="16" t="s">
        <v>189</v>
      </c>
    </row>
    <row r="223" spans="2:27" ht="14.1" customHeight="1" x14ac:dyDescent="0.25">
      <c r="B223" s="15" t="s">
        <v>18</v>
      </c>
      <c r="C223" s="16" t="s">
        <v>55</v>
      </c>
      <c r="D223" s="16" t="s">
        <v>1510</v>
      </c>
      <c r="E223" s="16" t="s">
        <v>1511</v>
      </c>
      <c r="F223" s="16" t="s">
        <v>1512</v>
      </c>
      <c r="G223" s="16" t="s">
        <v>1513</v>
      </c>
      <c r="H223" s="16" t="s">
        <v>137</v>
      </c>
      <c r="I223" s="16" t="s">
        <v>98</v>
      </c>
      <c r="J223" s="16" t="s">
        <v>404</v>
      </c>
      <c r="K223" s="16" t="s">
        <v>98</v>
      </c>
      <c r="L223" s="16" t="s">
        <v>99</v>
      </c>
      <c r="M223" s="17">
        <v>2016</v>
      </c>
      <c r="N223" s="17">
        <v>2023</v>
      </c>
      <c r="O223" s="18">
        <v>5412.9400000000005</v>
      </c>
      <c r="P223" s="18"/>
      <c r="Q223" s="18">
        <v>616.10484259999998</v>
      </c>
      <c r="R223" s="18">
        <v>748.71257370000001</v>
      </c>
      <c r="S223" s="18">
        <v>765.4535499000001</v>
      </c>
      <c r="T223" s="18"/>
      <c r="U223" s="18">
        <v>678.14794059999997</v>
      </c>
      <c r="V223" s="18">
        <v>698.69723820000013</v>
      </c>
      <c r="W223" s="18">
        <v>192.50088260000001</v>
      </c>
      <c r="X223" s="19" t="s">
        <v>91</v>
      </c>
      <c r="Y223" s="19" t="s">
        <v>175</v>
      </c>
      <c r="Z223" s="16" t="s">
        <v>1514</v>
      </c>
      <c r="AA223" s="16" t="s">
        <v>1515</v>
      </c>
    </row>
    <row r="224" spans="2:27" ht="14.1" customHeight="1" x14ac:dyDescent="0.25">
      <c r="B224" s="15" t="s">
        <v>18</v>
      </c>
      <c r="C224" s="16" t="s">
        <v>55</v>
      </c>
      <c r="D224" s="16" t="s">
        <v>1445</v>
      </c>
      <c r="E224" s="16" t="s">
        <v>1494</v>
      </c>
      <c r="F224" s="16" t="s">
        <v>1495</v>
      </c>
      <c r="G224" s="16" t="s">
        <v>1453</v>
      </c>
      <c r="H224" s="16" t="s">
        <v>137</v>
      </c>
      <c r="I224" s="16" t="s">
        <v>98</v>
      </c>
      <c r="J224" s="16" t="s">
        <v>404</v>
      </c>
      <c r="K224" s="16" t="s">
        <v>98</v>
      </c>
      <c r="L224" s="16" t="s">
        <v>106</v>
      </c>
      <c r="M224" s="17" t="s">
        <v>114</v>
      </c>
      <c r="N224" s="17" t="s">
        <v>109</v>
      </c>
      <c r="O224" s="18">
        <v>2496.8424351705794</v>
      </c>
      <c r="P224" s="18"/>
      <c r="Q224" s="18">
        <v>519.78617884807682</v>
      </c>
      <c r="R224" s="18">
        <v>539.3944735011155</v>
      </c>
      <c r="S224" s="18">
        <v>455.27975145507054</v>
      </c>
      <c r="T224" s="18"/>
      <c r="U224" s="18">
        <v>387.30217975666284</v>
      </c>
      <c r="V224" s="18"/>
      <c r="W224" s="18"/>
      <c r="X224" s="19" t="s">
        <v>91</v>
      </c>
      <c r="Y224" s="19" t="s">
        <v>736</v>
      </c>
      <c r="Z224" s="16" t="s">
        <v>1496</v>
      </c>
      <c r="AA224" s="16"/>
    </row>
    <row r="225" spans="2:27" ht="14.1" customHeight="1" x14ac:dyDescent="0.25">
      <c r="B225" s="15" t="s">
        <v>18</v>
      </c>
      <c r="C225" s="16" t="s">
        <v>55</v>
      </c>
      <c r="D225" s="16" t="s">
        <v>1445</v>
      </c>
      <c r="E225" s="16" t="s">
        <v>1494</v>
      </c>
      <c r="F225" s="16" t="s">
        <v>1497</v>
      </c>
      <c r="G225" s="16" t="s">
        <v>1448</v>
      </c>
      <c r="H225" s="16" t="s">
        <v>137</v>
      </c>
      <c r="I225" s="16" t="s">
        <v>98</v>
      </c>
      <c r="J225" s="16" t="s">
        <v>404</v>
      </c>
      <c r="K225" s="16" t="s">
        <v>98</v>
      </c>
      <c r="L225" s="16" t="s">
        <v>106</v>
      </c>
      <c r="M225" s="17" t="s">
        <v>114</v>
      </c>
      <c r="N225" s="20" t="s">
        <v>109</v>
      </c>
      <c r="O225" s="18">
        <v>2148.4171528152233</v>
      </c>
      <c r="P225" s="18"/>
      <c r="Q225" s="18">
        <v>482.4167696594231</v>
      </c>
      <c r="R225" s="18">
        <v>434.10597423733725</v>
      </c>
      <c r="S225" s="18">
        <v>418.74954965140864</v>
      </c>
      <c r="T225" s="18"/>
      <c r="U225" s="18">
        <v>395.53487665031122</v>
      </c>
      <c r="V225" s="18"/>
      <c r="W225" s="18"/>
      <c r="X225" s="19" t="s">
        <v>91</v>
      </c>
      <c r="Y225" s="19" t="s">
        <v>736</v>
      </c>
      <c r="Z225" s="16" t="s">
        <v>1496</v>
      </c>
      <c r="AA225" s="16"/>
    </row>
    <row r="226" spans="2:27" ht="14.1" customHeight="1" x14ac:dyDescent="0.25">
      <c r="B226" s="15" t="s">
        <v>17</v>
      </c>
      <c r="C226" s="16" t="s">
        <v>47</v>
      </c>
      <c r="D226" s="16" t="s">
        <v>1118</v>
      </c>
      <c r="E226" s="16" t="s">
        <v>1061</v>
      </c>
      <c r="F226" s="16" t="s">
        <v>1119</v>
      </c>
      <c r="G226" s="16" t="s">
        <v>1120</v>
      </c>
      <c r="H226" s="16" t="s">
        <v>137</v>
      </c>
      <c r="I226" s="16" t="s">
        <v>807</v>
      </c>
      <c r="J226" s="16" t="s">
        <v>404</v>
      </c>
      <c r="K226" s="16" t="s">
        <v>807</v>
      </c>
      <c r="L226" s="16" t="s">
        <v>99</v>
      </c>
      <c r="M226" s="17">
        <v>2005</v>
      </c>
      <c r="N226" s="17">
        <v>2018</v>
      </c>
      <c r="O226" s="18">
        <v>12195.45</v>
      </c>
      <c r="P226" s="18">
        <v>6150</v>
      </c>
      <c r="Q226" s="18">
        <v>506.76</v>
      </c>
      <c r="R226" s="18">
        <v>485.84999999999997</v>
      </c>
      <c r="S226" s="18">
        <v>348.09</v>
      </c>
      <c r="T226" s="18"/>
      <c r="U226" s="18">
        <v>125.46</v>
      </c>
      <c r="V226" s="18">
        <v>6.15</v>
      </c>
      <c r="W226" s="18"/>
      <c r="X226" s="19" t="s">
        <v>100</v>
      </c>
      <c r="Y226" s="19" t="s">
        <v>83</v>
      </c>
      <c r="Z226" s="16" t="s">
        <v>1121</v>
      </c>
      <c r="AA226" s="16" t="s">
        <v>1122</v>
      </c>
    </row>
    <row r="227" spans="2:27" ht="14.1" customHeight="1" x14ac:dyDescent="0.25">
      <c r="B227" s="15" t="s">
        <v>17</v>
      </c>
      <c r="C227" s="16" t="s">
        <v>137</v>
      </c>
      <c r="D227" s="16" t="s">
        <v>1040</v>
      </c>
      <c r="E227" s="16" t="s">
        <v>49</v>
      </c>
      <c r="F227" s="16" t="s">
        <v>1041</v>
      </c>
      <c r="G227" s="16" t="s">
        <v>1042</v>
      </c>
      <c r="H227" s="16" t="s">
        <v>137</v>
      </c>
      <c r="I227" s="16" t="s">
        <v>986</v>
      </c>
      <c r="J227" s="16" t="s">
        <v>88</v>
      </c>
      <c r="K227" s="16" t="s">
        <v>986</v>
      </c>
      <c r="L227" s="16" t="s">
        <v>99</v>
      </c>
      <c r="M227" s="17" t="s">
        <v>987</v>
      </c>
      <c r="N227" s="17" t="s">
        <v>405</v>
      </c>
      <c r="O227" s="18">
        <v>89.32</v>
      </c>
      <c r="P227" s="18">
        <v>89.32</v>
      </c>
      <c r="Q227" s="18">
        <v>14.243724111600001</v>
      </c>
      <c r="R227" s="18">
        <v>16.808703606799995</v>
      </c>
      <c r="S227" s="18">
        <v>29.028872829199994</v>
      </c>
      <c r="T227" s="18"/>
      <c r="U227" s="18">
        <v>12.7641668824</v>
      </c>
      <c r="V227" s="18">
        <v>7.5209119911999993</v>
      </c>
      <c r="W227" s="18">
        <v>8.9035990819999995</v>
      </c>
      <c r="X227" s="19" t="s">
        <v>100</v>
      </c>
      <c r="Y227" s="19" t="s">
        <v>83</v>
      </c>
      <c r="Z227" s="16"/>
      <c r="AA227" s="16"/>
    </row>
    <row r="228" spans="2:27" ht="14.1" customHeight="1" x14ac:dyDescent="0.25">
      <c r="B228" s="15" t="s">
        <v>18</v>
      </c>
      <c r="C228" s="16" t="s">
        <v>50</v>
      </c>
      <c r="D228" s="16" t="s">
        <v>50</v>
      </c>
      <c r="E228" s="16" t="s">
        <v>1327</v>
      </c>
      <c r="F228" s="16" t="s">
        <v>1329</v>
      </c>
      <c r="G228" s="16" t="s">
        <v>1329</v>
      </c>
      <c r="H228" s="16" t="s">
        <v>137</v>
      </c>
      <c r="I228" s="16" t="s">
        <v>98</v>
      </c>
      <c r="J228" s="16" t="s">
        <v>404</v>
      </c>
      <c r="K228" s="16" t="s">
        <v>98</v>
      </c>
      <c r="L228" s="16" t="s">
        <v>106</v>
      </c>
      <c r="M228" s="17">
        <v>2015</v>
      </c>
      <c r="N228" s="17">
        <v>2023</v>
      </c>
      <c r="O228" s="18">
        <v>1500.893092204868</v>
      </c>
      <c r="P228" s="18"/>
      <c r="Q228" s="18">
        <v>209.73653961139721</v>
      </c>
      <c r="R228" s="18">
        <v>199.30037790537909</v>
      </c>
      <c r="S228" s="18">
        <v>191.38947705255407</v>
      </c>
      <c r="T228" s="18"/>
      <c r="U228" s="18">
        <v>194.72180542070768</v>
      </c>
      <c r="V228" s="18">
        <v>184.785</v>
      </c>
      <c r="W228" s="18">
        <v>335.28000000000003</v>
      </c>
      <c r="X228" s="19" t="s">
        <v>91</v>
      </c>
      <c r="Y228" s="19" t="s">
        <v>736</v>
      </c>
      <c r="Z228" s="16" t="s">
        <v>1314</v>
      </c>
      <c r="AA228" s="16" t="s">
        <v>1315</v>
      </c>
    </row>
    <row r="229" spans="2:27" ht="14.1" customHeight="1" x14ac:dyDescent="0.25">
      <c r="B229" s="15" t="s">
        <v>10</v>
      </c>
      <c r="C229" s="16" t="s">
        <v>517</v>
      </c>
      <c r="D229" s="16" t="s">
        <v>83</v>
      </c>
      <c r="E229" s="16" t="s">
        <v>90</v>
      </c>
      <c r="F229" s="16" t="s">
        <v>90</v>
      </c>
      <c r="G229" s="16" t="s">
        <v>533</v>
      </c>
      <c r="H229" s="16" t="s">
        <v>137</v>
      </c>
      <c r="I229" s="16" t="s">
        <v>87</v>
      </c>
      <c r="J229" s="16" t="s">
        <v>88</v>
      </c>
      <c r="K229" s="16" t="s">
        <v>87</v>
      </c>
      <c r="L229" s="16" t="s">
        <v>99</v>
      </c>
      <c r="M229" s="17" t="s">
        <v>520</v>
      </c>
      <c r="N229" s="17" t="s">
        <v>132</v>
      </c>
      <c r="O229" s="18">
        <v>63.072000000000003</v>
      </c>
      <c r="P229" s="18">
        <v>63.072000000000003</v>
      </c>
      <c r="Q229" s="18"/>
      <c r="R229" s="18">
        <v>41.231743051720962</v>
      </c>
      <c r="S229" s="18">
        <v>10.288241487207804</v>
      </c>
      <c r="T229" s="18"/>
      <c r="U229" s="18"/>
      <c r="V229" s="18"/>
      <c r="W229" s="18"/>
      <c r="X229" s="19" t="s">
        <v>91</v>
      </c>
      <c r="Y229" s="19" t="s">
        <v>92</v>
      </c>
      <c r="Z229" s="16" t="s">
        <v>522</v>
      </c>
      <c r="AA229" s="16"/>
    </row>
    <row r="230" spans="2:27" ht="14.1" customHeight="1" x14ac:dyDescent="0.25">
      <c r="B230" s="15" t="s">
        <v>19</v>
      </c>
      <c r="C230" s="16" t="s">
        <v>57</v>
      </c>
      <c r="D230" s="16" t="s">
        <v>83</v>
      </c>
      <c r="E230" s="16" t="s">
        <v>1531</v>
      </c>
      <c r="F230" s="16" t="s">
        <v>1532</v>
      </c>
      <c r="G230" s="16" t="s">
        <v>1533</v>
      </c>
      <c r="H230" s="16" t="s">
        <v>137</v>
      </c>
      <c r="I230" s="16" t="s">
        <v>98</v>
      </c>
      <c r="J230" s="16" t="s">
        <v>88</v>
      </c>
      <c r="K230" s="16" t="s">
        <v>87</v>
      </c>
      <c r="L230" s="16" t="s">
        <v>99</v>
      </c>
      <c r="M230" s="17">
        <v>2015</v>
      </c>
      <c r="N230" s="17" t="s">
        <v>132</v>
      </c>
      <c r="O230" s="18">
        <v>227.40899999999999</v>
      </c>
      <c r="P230" s="18">
        <v>227.40899999999999</v>
      </c>
      <c r="Q230" s="18">
        <v>86.036999999999992</v>
      </c>
      <c r="R230" s="18">
        <v>70.566999999999993</v>
      </c>
      <c r="S230" s="18">
        <v>23.799999999999997</v>
      </c>
      <c r="T230" s="18"/>
      <c r="U230" s="18"/>
      <c r="V230" s="18"/>
      <c r="W230" s="18"/>
      <c r="X230" s="19" t="s">
        <v>91</v>
      </c>
      <c r="Y230" s="19" t="s">
        <v>1341</v>
      </c>
      <c r="Z230" s="16" t="s">
        <v>1428</v>
      </c>
      <c r="AA230" s="16"/>
    </row>
    <row r="231" spans="2:27" ht="14.1" customHeight="1" x14ac:dyDescent="0.25">
      <c r="B231" s="15" t="s">
        <v>17</v>
      </c>
      <c r="C231" s="16" t="s">
        <v>137</v>
      </c>
      <c r="D231" s="16" t="s">
        <v>997</v>
      </c>
      <c r="E231" s="16" t="s">
        <v>49</v>
      </c>
      <c r="F231" s="16" t="s">
        <v>1002</v>
      </c>
      <c r="G231" s="16" t="s">
        <v>1003</v>
      </c>
      <c r="H231" s="16" t="s">
        <v>137</v>
      </c>
      <c r="I231" s="16" t="s">
        <v>986</v>
      </c>
      <c r="J231" s="16" t="s">
        <v>88</v>
      </c>
      <c r="K231" s="16" t="s">
        <v>986</v>
      </c>
      <c r="L231" s="16" t="s">
        <v>99</v>
      </c>
      <c r="M231" s="17" t="s">
        <v>987</v>
      </c>
      <c r="N231" s="17" t="s">
        <v>405</v>
      </c>
      <c r="O231" s="18">
        <v>210.6</v>
      </c>
      <c r="P231" s="18">
        <v>210.6</v>
      </c>
      <c r="Q231" s="18">
        <v>49.744805093099998</v>
      </c>
      <c r="R231" s="18">
        <v>34.226637459300001</v>
      </c>
      <c r="S231" s="18">
        <v>19.438136171999997</v>
      </c>
      <c r="T231" s="18"/>
      <c r="U231" s="18">
        <v>27.915071792399996</v>
      </c>
      <c r="V231" s="18">
        <v>31.676230146600002</v>
      </c>
      <c r="W231" s="18">
        <v>47.617069499999992</v>
      </c>
      <c r="X231" s="19" t="s">
        <v>100</v>
      </c>
      <c r="Y231" s="19" t="s">
        <v>83</v>
      </c>
      <c r="Z231" s="16"/>
      <c r="AA231" s="16"/>
    </row>
    <row r="232" spans="2:27" ht="14.1" customHeight="1" x14ac:dyDescent="0.25">
      <c r="B232" s="15" t="s">
        <v>17</v>
      </c>
      <c r="C232" s="16" t="s">
        <v>48</v>
      </c>
      <c r="D232" s="16" t="s">
        <v>1169</v>
      </c>
      <c r="E232" s="16" t="s">
        <v>1132</v>
      </c>
      <c r="F232" s="16" t="s">
        <v>1170</v>
      </c>
      <c r="G232" s="16" t="s">
        <v>1171</v>
      </c>
      <c r="H232" s="16" t="s">
        <v>171</v>
      </c>
      <c r="I232" s="16" t="s">
        <v>87</v>
      </c>
      <c r="J232" s="16" t="s">
        <v>88</v>
      </c>
      <c r="K232" s="16" t="s">
        <v>87</v>
      </c>
      <c r="L232" s="16" t="s">
        <v>128</v>
      </c>
      <c r="M232" s="17" t="s">
        <v>109</v>
      </c>
      <c r="N232" s="17" t="s">
        <v>405</v>
      </c>
      <c r="O232" s="18" t="s">
        <v>1172</v>
      </c>
      <c r="P232" s="18" t="s">
        <v>1172</v>
      </c>
      <c r="Q232" s="18"/>
      <c r="R232" s="18"/>
      <c r="S232" s="18"/>
      <c r="T232" s="18"/>
      <c r="U232" s="18"/>
      <c r="V232" s="18"/>
      <c r="W232" s="18"/>
      <c r="X232" s="19" t="s">
        <v>100</v>
      </c>
      <c r="Y232" s="19" t="s">
        <v>83</v>
      </c>
      <c r="Z232" s="16" t="s">
        <v>1134</v>
      </c>
      <c r="AA232" s="16"/>
    </row>
    <row r="233" spans="2:27" ht="14.1" customHeight="1" x14ac:dyDescent="0.25">
      <c r="B233" s="15" t="s">
        <v>17</v>
      </c>
      <c r="C233" s="16" t="s">
        <v>48</v>
      </c>
      <c r="D233" s="16" t="s">
        <v>1169</v>
      </c>
      <c r="E233" s="16" t="s">
        <v>1132</v>
      </c>
      <c r="F233" s="16" t="s">
        <v>1173</v>
      </c>
      <c r="G233" s="16" t="s">
        <v>1174</v>
      </c>
      <c r="H233" s="16" t="s">
        <v>171</v>
      </c>
      <c r="I233" s="16" t="s">
        <v>87</v>
      </c>
      <c r="J233" s="16" t="s">
        <v>88</v>
      </c>
      <c r="K233" s="16" t="s">
        <v>87</v>
      </c>
      <c r="L233" s="16" t="s">
        <v>246</v>
      </c>
      <c r="M233" s="17" t="s">
        <v>109</v>
      </c>
      <c r="N233" s="17" t="s">
        <v>405</v>
      </c>
      <c r="O233" s="18" t="s">
        <v>1175</v>
      </c>
      <c r="P233" s="18" t="s">
        <v>1175</v>
      </c>
      <c r="Q233" s="18"/>
      <c r="R233" s="18"/>
      <c r="S233" s="18"/>
      <c r="T233" s="18"/>
      <c r="U233" s="18"/>
      <c r="V233" s="18"/>
      <c r="W233" s="18"/>
      <c r="X233" s="19" t="s">
        <v>100</v>
      </c>
      <c r="Y233" s="19" t="s">
        <v>83</v>
      </c>
      <c r="Z233" s="16" t="s">
        <v>1134</v>
      </c>
      <c r="AA233" s="16"/>
    </row>
    <row r="234" spans="2:27" ht="14.1" customHeight="1" x14ac:dyDescent="0.25">
      <c r="B234" s="15" t="s">
        <v>17</v>
      </c>
      <c r="C234" s="16" t="s">
        <v>48</v>
      </c>
      <c r="D234" s="16" t="s">
        <v>1169</v>
      </c>
      <c r="E234" s="16" t="s">
        <v>1132</v>
      </c>
      <c r="F234" s="16" t="s">
        <v>1178</v>
      </c>
      <c r="G234" s="16" t="s">
        <v>1179</v>
      </c>
      <c r="H234" s="16" t="s">
        <v>171</v>
      </c>
      <c r="I234" s="16" t="s">
        <v>87</v>
      </c>
      <c r="J234" s="16" t="s">
        <v>88</v>
      </c>
      <c r="K234" s="16" t="s">
        <v>87</v>
      </c>
      <c r="L234" s="16" t="s">
        <v>128</v>
      </c>
      <c r="M234" s="17" t="s">
        <v>109</v>
      </c>
      <c r="N234" s="17" t="s">
        <v>405</v>
      </c>
      <c r="O234" s="18" t="s">
        <v>1180</v>
      </c>
      <c r="P234" s="18" t="s">
        <v>1180</v>
      </c>
      <c r="Q234" s="18"/>
      <c r="R234" s="18"/>
      <c r="S234" s="18"/>
      <c r="T234" s="18"/>
      <c r="U234" s="18"/>
      <c r="V234" s="18"/>
      <c r="W234" s="18"/>
      <c r="X234" s="19" t="s">
        <v>100</v>
      </c>
      <c r="Y234" s="19" t="s">
        <v>83</v>
      </c>
      <c r="Z234" s="16" t="s">
        <v>1134</v>
      </c>
      <c r="AA234" s="16"/>
    </row>
    <row r="235" spans="2:27" ht="14.1" customHeight="1" x14ac:dyDescent="0.25">
      <c r="B235" s="15" t="s">
        <v>17</v>
      </c>
      <c r="C235" s="16" t="s">
        <v>48</v>
      </c>
      <c r="D235" s="16" t="s">
        <v>1169</v>
      </c>
      <c r="E235" s="16" t="s">
        <v>1132</v>
      </c>
      <c r="F235" s="16" t="s">
        <v>1181</v>
      </c>
      <c r="G235" s="16" t="s">
        <v>1182</v>
      </c>
      <c r="H235" s="16" t="s">
        <v>171</v>
      </c>
      <c r="I235" s="16" t="s">
        <v>87</v>
      </c>
      <c r="J235" s="16" t="s">
        <v>88</v>
      </c>
      <c r="K235" s="16" t="s">
        <v>87</v>
      </c>
      <c r="L235" s="16" t="s">
        <v>246</v>
      </c>
      <c r="M235" s="17" t="s">
        <v>109</v>
      </c>
      <c r="N235" s="17" t="s">
        <v>405</v>
      </c>
      <c r="O235" s="18" t="s">
        <v>1172</v>
      </c>
      <c r="P235" s="18" t="s">
        <v>1172</v>
      </c>
      <c r="Q235" s="18"/>
      <c r="R235" s="18"/>
      <c r="S235" s="18"/>
      <c r="T235" s="18"/>
      <c r="U235" s="18"/>
      <c r="V235" s="18"/>
      <c r="W235" s="18"/>
      <c r="X235" s="19" t="s">
        <v>100</v>
      </c>
      <c r="Y235" s="19" t="s">
        <v>83</v>
      </c>
      <c r="Z235" s="16" t="s">
        <v>1134</v>
      </c>
      <c r="AA235" s="16"/>
    </row>
    <row r="236" spans="2:27" ht="14.1" customHeight="1" x14ac:dyDescent="0.25">
      <c r="B236" s="15" t="s">
        <v>17</v>
      </c>
      <c r="C236" s="16" t="s">
        <v>48</v>
      </c>
      <c r="D236" s="16" t="s">
        <v>1169</v>
      </c>
      <c r="E236" s="16" t="s">
        <v>1132</v>
      </c>
      <c r="F236" s="16" t="s">
        <v>1189</v>
      </c>
      <c r="G236" s="16" t="s">
        <v>1190</v>
      </c>
      <c r="H236" s="16" t="s">
        <v>171</v>
      </c>
      <c r="I236" s="16" t="s">
        <v>87</v>
      </c>
      <c r="J236" s="16" t="s">
        <v>88</v>
      </c>
      <c r="K236" s="16" t="s">
        <v>87</v>
      </c>
      <c r="L236" s="16" t="s">
        <v>246</v>
      </c>
      <c r="M236" s="17" t="s">
        <v>132</v>
      </c>
      <c r="N236" s="17" t="s">
        <v>115</v>
      </c>
      <c r="O236" s="18" t="s">
        <v>1191</v>
      </c>
      <c r="P236" s="18" t="s">
        <v>1191</v>
      </c>
      <c r="Q236" s="18"/>
      <c r="R236" s="18"/>
      <c r="S236" s="18"/>
      <c r="T236" s="18"/>
      <c r="U236" s="18"/>
      <c r="V236" s="18"/>
      <c r="W236" s="18"/>
      <c r="X236" s="19" t="s">
        <v>100</v>
      </c>
      <c r="Y236" s="19" t="s">
        <v>83</v>
      </c>
      <c r="Z236" s="16" t="s">
        <v>1134</v>
      </c>
      <c r="AA236" s="16"/>
    </row>
    <row r="237" spans="2:27" ht="14.1" customHeight="1" x14ac:dyDescent="0.25">
      <c r="B237" s="15" t="s">
        <v>17</v>
      </c>
      <c r="C237" s="16" t="s">
        <v>48</v>
      </c>
      <c r="D237" s="16" t="s">
        <v>1169</v>
      </c>
      <c r="E237" s="16" t="s">
        <v>1132</v>
      </c>
      <c r="F237" s="16" t="s">
        <v>1192</v>
      </c>
      <c r="G237" s="16" t="s">
        <v>1193</v>
      </c>
      <c r="H237" s="16" t="s">
        <v>171</v>
      </c>
      <c r="I237" s="16" t="s">
        <v>87</v>
      </c>
      <c r="J237" s="16" t="s">
        <v>88</v>
      </c>
      <c r="K237" s="16" t="s">
        <v>87</v>
      </c>
      <c r="L237" s="16" t="s">
        <v>99</v>
      </c>
      <c r="M237" s="20">
        <v>42550</v>
      </c>
      <c r="N237" s="17" t="s">
        <v>132</v>
      </c>
      <c r="O237" s="18">
        <v>119.89732906336199</v>
      </c>
      <c r="P237" s="18">
        <v>119.89732906336199</v>
      </c>
      <c r="Q237" s="18">
        <v>63.47288138118747</v>
      </c>
      <c r="R237" s="18">
        <v>43.603359999999995</v>
      </c>
      <c r="S237" s="18">
        <v>1.63720398</v>
      </c>
      <c r="T237" s="18"/>
      <c r="U237" s="18"/>
      <c r="V237" s="18"/>
      <c r="W237" s="18"/>
      <c r="X237" s="19" t="s">
        <v>100</v>
      </c>
      <c r="Y237" s="19" t="s">
        <v>83</v>
      </c>
      <c r="Z237" s="16" t="s">
        <v>1142</v>
      </c>
      <c r="AA237" s="16"/>
    </row>
    <row r="238" spans="2:27" ht="14.1" customHeight="1" x14ac:dyDescent="0.25">
      <c r="B238" s="15" t="s">
        <v>15</v>
      </c>
      <c r="C238" s="16" t="s">
        <v>40</v>
      </c>
      <c r="D238" s="16" t="s">
        <v>660</v>
      </c>
      <c r="E238" s="16" t="s">
        <v>660</v>
      </c>
      <c r="F238" s="16" t="s">
        <v>660</v>
      </c>
      <c r="G238" s="16" t="s">
        <v>90</v>
      </c>
      <c r="H238" s="16" t="s">
        <v>171</v>
      </c>
      <c r="I238" s="16" t="s">
        <v>87</v>
      </c>
      <c r="J238" s="16" t="s">
        <v>88</v>
      </c>
      <c r="K238" s="16" t="s">
        <v>87</v>
      </c>
      <c r="L238" s="16" t="s">
        <v>90</v>
      </c>
      <c r="M238" s="17" t="s">
        <v>90</v>
      </c>
      <c r="N238" s="17" t="s">
        <v>90</v>
      </c>
      <c r="O238" s="18">
        <v>2.4318</v>
      </c>
      <c r="P238" s="18"/>
      <c r="Q238" s="18"/>
      <c r="R238" s="18">
        <v>0.252</v>
      </c>
      <c r="S238" s="18">
        <v>1.9278</v>
      </c>
      <c r="T238" s="18"/>
      <c r="U238" s="18">
        <v>0.252</v>
      </c>
      <c r="V238" s="18"/>
      <c r="W238" s="18"/>
      <c r="X238" s="19" t="s">
        <v>100</v>
      </c>
      <c r="Y238" s="19" t="s">
        <v>83</v>
      </c>
      <c r="Z238" s="16"/>
      <c r="AA238" s="16"/>
    </row>
    <row r="239" spans="2:27" ht="14.1" customHeight="1" x14ac:dyDescent="0.25">
      <c r="B239" s="15" t="s">
        <v>9</v>
      </c>
      <c r="C239" s="16" t="s">
        <v>24</v>
      </c>
      <c r="D239" s="16" t="s">
        <v>247</v>
      </c>
      <c r="E239" s="16" t="s">
        <v>250</v>
      </c>
      <c r="F239" s="16" t="s">
        <v>251</v>
      </c>
      <c r="G239" s="16" t="s">
        <v>251</v>
      </c>
      <c r="H239" s="16" t="s">
        <v>171</v>
      </c>
      <c r="I239" s="16" t="s">
        <v>98</v>
      </c>
      <c r="J239" s="16" t="s">
        <v>88</v>
      </c>
      <c r="K239" s="16" t="s">
        <v>98</v>
      </c>
      <c r="L239" s="16" t="s">
        <v>99</v>
      </c>
      <c r="M239" s="17">
        <v>2015</v>
      </c>
      <c r="N239" s="20">
        <v>43313</v>
      </c>
      <c r="O239" s="18">
        <v>114.02500678277235</v>
      </c>
      <c r="P239" s="18"/>
      <c r="Q239" s="18">
        <v>22.80500135655447</v>
      </c>
      <c r="R239" s="18">
        <v>22.80500135655447</v>
      </c>
      <c r="S239" s="18">
        <v>22.80500135655447</v>
      </c>
      <c r="T239" s="18"/>
      <c r="U239" s="18"/>
      <c r="V239" s="18"/>
      <c r="W239" s="18"/>
      <c r="X239" s="19" t="s">
        <v>100</v>
      </c>
      <c r="Y239" s="19" t="s">
        <v>83</v>
      </c>
      <c r="Z239" s="16" t="s">
        <v>188</v>
      </c>
      <c r="AA239" s="16" t="s">
        <v>189</v>
      </c>
    </row>
    <row r="240" spans="2:27" ht="14.1" customHeight="1" x14ac:dyDescent="0.25">
      <c r="B240" s="15" t="s">
        <v>14</v>
      </c>
      <c r="C240" s="16" t="s">
        <v>39</v>
      </c>
      <c r="D240" s="16" t="s">
        <v>605</v>
      </c>
      <c r="E240" s="16" t="s">
        <v>599</v>
      </c>
      <c r="F240" s="16" t="s">
        <v>607</v>
      </c>
      <c r="G240" s="16" t="s">
        <v>601</v>
      </c>
      <c r="H240" s="16" t="s">
        <v>171</v>
      </c>
      <c r="I240" s="16" t="s">
        <v>87</v>
      </c>
      <c r="J240" s="16" t="s">
        <v>88</v>
      </c>
      <c r="K240" s="16" t="s">
        <v>87</v>
      </c>
      <c r="L240" s="16" t="s">
        <v>90</v>
      </c>
      <c r="M240" s="17" t="s">
        <v>602</v>
      </c>
      <c r="N240" s="17" t="s">
        <v>146</v>
      </c>
      <c r="O240" s="18">
        <v>84.188666919999989</v>
      </c>
      <c r="P240" s="18">
        <v>84.188666919999989</v>
      </c>
      <c r="Q240" s="18"/>
      <c r="R240" s="18"/>
      <c r="S240" s="18"/>
      <c r="T240" s="18"/>
      <c r="U240" s="18">
        <v>10.52468</v>
      </c>
      <c r="V240" s="18">
        <v>32.19464</v>
      </c>
      <c r="W240" s="18">
        <v>40.862159999999996</v>
      </c>
      <c r="X240" s="19" t="s">
        <v>100</v>
      </c>
      <c r="Y240" s="19" t="s">
        <v>83</v>
      </c>
      <c r="Z240" s="16" t="s">
        <v>603</v>
      </c>
      <c r="AA240" s="16" t="s">
        <v>604</v>
      </c>
    </row>
    <row r="241" spans="2:27" ht="14.1" customHeight="1" x14ac:dyDescent="0.25">
      <c r="B241" s="15" t="s">
        <v>18</v>
      </c>
      <c r="C241" s="16" t="s">
        <v>50</v>
      </c>
      <c r="D241" s="16" t="s">
        <v>50</v>
      </c>
      <c r="E241" s="16" t="s">
        <v>1312</v>
      </c>
      <c r="F241" s="16" t="s">
        <v>1313</v>
      </c>
      <c r="G241" s="16" t="s">
        <v>1313</v>
      </c>
      <c r="H241" s="16" t="s">
        <v>171</v>
      </c>
      <c r="I241" s="16" t="s">
        <v>98</v>
      </c>
      <c r="J241" s="16" t="s">
        <v>404</v>
      </c>
      <c r="K241" s="16" t="s">
        <v>98</v>
      </c>
      <c r="L241" s="16" t="s">
        <v>106</v>
      </c>
      <c r="M241" s="17">
        <v>2015</v>
      </c>
      <c r="N241" s="17">
        <v>2023</v>
      </c>
      <c r="O241" s="18">
        <v>1063.6389315726742</v>
      </c>
      <c r="P241" s="18"/>
      <c r="Q241" s="18">
        <v>147.85536912302121</v>
      </c>
      <c r="R241" s="18">
        <v>138.07112850423431</v>
      </c>
      <c r="S241" s="18">
        <v>137.3474777300371</v>
      </c>
      <c r="T241" s="18"/>
      <c r="U241" s="18">
        <v>135.25194217432528</v>
      </c>
      <c r="V241" s="18">
        <v>124.71199999999999</v>
      </c>
      <c r="W241" s="18">
        <v>230.14599999999999</v>
      </c>
      <c r="X241" s="19" t="s">
        <v>91</v>
      </c>
      <c r="Y241" s="19" t="s">
        <v>736</v>
      </c>
      <c r="Z241" s="16" t="s">
        <v>1314</v>
      </c>
      <c r="AA241" s="16" t="s">
        <v>1315</v>
      </c>
    </row>
    <row r="242" spans="2:27" ht="14.1" customHeight="1" x14ac:dyDescent="0.25">
      <c r="B242" s="15" t="s">
        <v>17</v>
      </c>
      <c r="C242" s="16" t="s">
        <v>45</v>
      </c>
      <c r="D242" s="16" t="s">
        <v>803</v>
      </c>
      <c r="E242" s="16" t="s">
        <v>804</v>
      </c>
      <c r="F242" s="16" t="s">
        <v>810</v>
      </c>
      <c r="G242" s="16" t="s">
        <v>806</v>
      </c>
      <c r="H242" s="16" t="s">
        <v>171</v>
      </c>
      <c r="I242" s="16" t="s">
        <v>807</v>
      </c>
      <c r="J242" s="16" t="s">
        <v>88</v>
      </c>
      <c r="K242" s="16" t="s">
        <v>807</v>
      </c>
      <c r="L242" s="16" t="s">
        <v>106</v>
      </c>
      <c r="M242" s="17">
        <v>2018</v>
      </c>
      <c r="N242" s="17">
        <v>2020</v>
      </c>
      <c r="O242" s="18">
        <v>14.399999999999999</v>
      </c>
      <c r="P242" s="18">
        <v>14.399999999999999</v>
      </c>
      <c r="Q242" s="18"/>
      <c r="R242" s="18"/>
      <c r="S242" s="18">
        <v>14.399999999999999</v>
      </c>
      <c r="T242" s="18"/>
      <c r="U242" s="18"/>
      <c r="V242" s="18"/>
      <c r="W242" s="18"/>
      <c r="X242" s="19" t="s">
        <v>100</v>
      </c>
      <c r="Y242" s="19" t="s">
        <v>83</v>
      </c>
      <c r="Z242" s="16" t="s">
        <v>808</v>
      </c>
      <c r="AA242" s="16"/>
    </row>
    <row r="243" spans="2:27" ht="14.1" customHeight="1" x14ac:dyDescent="0.25">
      <c r="B243" s="15" t="s">
        <v>17</v>
      </c>
      <c r="C243" s="16" t="s">
        <v>45</v>
      </c>
      <c r="D243" s="16" t="s">
        <v>803</v>
      </c>
      <c r="E243" s="16" t="s">
        <v>804</v>
      </c>
      <c r="F243" s="16" t="s">
        <v>820</v>
      </c>
      <c r="G243" s="16" t="s">
        <v>819</v>
      </c>
      <c r="H243" s="16" t="s">
        <v>171</v>
      </c>
      <c r="I243" s="16" t="s">
        <v>807</v>
      </c>
      <c r="J243" s="16" t="s">
        <v>88</v>
      </c>
      <c r="K243" s="16" t="s">
        <v>807</v>
      </c>
      <c r="L243" s="16" t="s">
        <v>106</v>
      </c>
      <c r="M243" s="17">
        <v>2015</v>
      </c>
      <c r="N243" s="17">
        <v>2018</v>
      </c>
      <c r="O243" s="18">
        <v>37.708499999999994</v>
      </c>
      <c r="P243" s="18">
        <v>37.708499999999994</v>
      </c>
      <c r="Q243" s="18">
        <v>8.625</v>
      </c>
      <c r="R243" s="18">
        <v>11.948499999999999</v>
      </c>
      <c r="S243" s="18">
        <v>17.134999999999998</v>
      </c>
      <c r="T243" s="18"/>
      <c r="U243" s="18"/>
      <c r="V243" s="18"/>
      <c r="W243" s="18"/>
      <c r="X243" s="19" t="s">
        <v>100</v>
      </c>
      <c r="Y243" s="19" t="s">
        <v>83</v>
      </c>
      <c r="Z243" s="16" t="s">
        <v>808</v>
      </c>
      <c r="AA243" s="16"/>
    </row>
    <row r="244" spans="2:27" ht="14.1" customHeight="1" x14ac:dyDescent="0.25">
      <c r="B244" s="15" t="s">
        <v>15</v>
      </c>
      <c r="C244" s="16" t="s">
        <v>40</v>
      </c>
      <c r="D244" s="16" t="s">
        <v>662</v>
      </c>
      <c r="E244" s="16" t="s">
        <v>662</v>
      </c>
      <c r="F244" s="16" t="s">
        <v>662</v>
      </c>
      <c r="G244" s="16" t="s">
        <v>90</v>
      </c>
      <c r="H244" s="16" t="s">
        <v>171</v>
      </c>
      <c r="I244" s="16" t="s">
        <v>87</v>
      </c>
      <c r="J244" s="16" t="s">
        <v>88</v>
      </c>
      <c r="K244" s="16" t="s">
        <v>87</v>
      </c>
      <c r="L244" s="16" t="s">
        <v>90</v>
      </c>
      <c r="M244" s="17" t="s">
        <v>90</v>
      </c>
      <c r="N244" s="17" t="s">
        <v>90</v>
      </c>
      <c r="O244" s="18">
        <v>13.200000000000001</v>
      </c>
      <c r="P244" s="18"/>
      <c r="Q244" s="18"/>
      <c r="R244" s="18">
        <v>13.200000000000001</v>
      </c>
      <c r="S244" s="18"/>
      <c r="T244" s="18"/>
      <c r="U244" s="18"/>
      <c r="V244" s="18"/>
      <c r="W244" s="18"/>
      <c r="X244" s="19" t="s">
        <v>100</v>
      </c>
      <c r="Y244" s="19" t="s">
        <v>83</v>
      </c>
      <c r="Z244" s="16"/>
      <c r="AA244" s="16"/>
    </row>
    <row r="245" spans="2:27" ht="14.1" customHeight="1" x14ac:dyDescent="0.25">
      <c r="B245" s="15" t="s">
        <v>9</v>
      </c>
      <c r="C245" s="16" t="s">
        <v>24</v>
      </c>
      <c r="D245" s="16" t="s">
        <v>215</v>
      </c>
      <c r="E245" s="16" t="s">
        <v>218</v>
      </c>
      <c r="F245" s="16" t="s">
        <v>219</v>
      </c>
      <c r="G245" s="16" t="s">
        <v>219</v>
      </c>
      <c r="H245" s="16" t="s">
        <v>171</v>
      </c>
      <c r="I245" s="16" t="s">
        <v>98</v>
      </c>
      <c r="J245" s="16" t="s">
        <v>88</v>
      </c>
      <c r="K245" s="16" t="s">
        <v>98</v>
      </c>
      <c r="L245" s="16" t="s">
        <v>99</v>
      </c>
      <c r="M245" s="17">
        <v>2017</v>
      </c>
      <c r="N245" s="20">
        <v>43160</v>
      </c>
      <c r="O245" s="18">
        <v>160.07999999999998</v>
      </c>
      <c r="P245" s="18"/>
      <c r="Q245" s="18">
        <v>40.019999999999996</v>
      </c>
      <c r="R245" s="18">
        <v>120.05999999999999</v>
      </c>
      <c r="S245" s="18"/>
      <c r="T245" s="18"/>
      <c r="U245" s="18"/>
      <c r="V245" s="18"/>
      <c r="W245" s="18"/>
      <c r="X245" s="19" t="s">
        <v>100</v>
      </c>
      <c r="Y245" s="19" t="s">
        <v>83</v>
      </c>
      <c r="Z245" s="16" t="s">
        <v>188</v>
      </c>
      <c r="AA245" s="16" t="s">
        <v>189</v>
      </c>
    </row>
    <row r="246" spans="2:27" ht="14.1" customHeight="1" x14ac:dyDescent="0.25">
      <c r="B246" s="15" t="s">
        <v>13</v>
      </c>
      <c r="C246" s="16" t="s">
        <v>37</v>
      </c>
      <c r="D246" s="16" t="s">
        <v>37</v>
      </c>
      <c r="E246" s="16" t="s">
        <v>37</v>
      </c>
      <c r="F246" s="16" t="s">
        <v>587</v>
      </c>
      <c r="G246" s="16" t="s">
        <v>90</v>
      </c>
      <c r="H246" s="16" t="s">
        <v>171</v>
      </c>
      <c r="I246" s="16" t="s">
        <v>87</v>
      </c>
      <c r="J246" s="16" t="s">
        <v>88</v>
      </c>
      <c r="K246" s="16" t="s">
        <v>87</v>
      </c>
      <c r="L246" s="16" t="s">
        <v>106</v>
      </c>
      <c r="M246" s="17" t="s">
        <v>90</v>
      </c>
      <c r="N246" s="17" t="s">
        <v>90</v>
      </c>
      <c r="O246" s="18">
        <v>21.668653977120002</v>
      </c>
      <c r="P246" s="18">
        <v>21.668653977120002</v>
      </c>
      <c r="Q246" s="18"/>
      <c r="R246" s="18">
        <v>3.1099964484</v>
      </c>
      <c r="S246" s="18">
        <v>1.0106587920000003</v>
      </c>
      <c r="T246" s="18"/>
      <c r="U246" s="18"/>
      <c r="V246" s="18"/>
      <c r="W246" s="18"/>
      <c r="X246" s="19" t="s">
        <v>91</v>
      </c>
      <c r="Y246" s="19" t="s">
        <v>92</v>
      </c>
      <c r="Z246" s="16" t="s">
        <v>126</v>
      </c>
      <c r="AA246" s="16"/>
    </row>
    <row r="247" spans="2:27" ht="14.1" customHeight="1" x14ac:dyDescent="0.25">
      <c r="B247" s="15" t="s">
        <v>13</v>
      </c>
      <c r="C247" s="16" t="s">
        <v>37</v>
      </c>
      <c r="D247" s="16" t="s">
        <v>37</v>
      </c>
      <c r="E247" s="16" t="s">
        <v>37</v>
      </c>
      <c r="F247" s="16" t="s">
        <v>588</v>
      </c>
      <c r="G247" s="16" t="s">
        <v>90</v>
      </c>
      <c r="H247" s="16" t="s">
        <v>171</v>
      </c>
      <c r="I247" s="16" t="s">
        <v>87</v>
      </c>
      <c r="J247" s="16" t="s">
        <v>88</v>
      </c>
      <c r="K247" s="16" t="s">
        <v>87</v>
      </c>
      <c r="L247" s="16" t="s">
        <v>128</v>
      </c>
      <c r="M247" s="17" t="s">
        <v>90</v>
      </c>
      <c r="N247" s="17" t="s">
        <v>90</v>
      </c>
      <c r="O247" s="18">
        <v>5.69058651944</v>
      </c>
      <c r="P247" s="18">
        <v>5.69058651944</v>
      </c>
      <c r="Q247" s="18"/>
      <c r="R247" s="18">
        <v>0.77772863983999996</v>
      </c>
      <c r="S247" s="18">
        <v>4.7932625059999996</v>
      </c>
      <c r="T247" s="18"/>
      <c r="U247" s="18"/>
      <c r="V247" s="18"/>
      <c r="W247" s="18"/>
      <c r="X247" s="19" t="s">
        <v>100</v>
      </c>
      <c r="Y247" s="19" t="s">
        <v>83</v>
      </c>
      <c r="Z247" s="16" t="s">
        <v>126</v>
      </c>
      <c r="AA247" s="16"/>
    </row>
    <row r="248" spans="2:27" ht="14.1" customHeight="1" x14ac:dyDescent="0.25">
      <c r="B248" s="15" t="s">
        <v>15</v>
      </c>
      <c r="C248" s="16" t="s">
        <v>40</v>
      </c>
      <c r="D248" s="16" t="s">
        <v>666</v>
      </c>
      <c r="E248" s="16" t="s">
        <v>666</v>
      </c>
      <c r="F248" s="16" t="s">
        <v>666</v>
      </c>
      <c r="G248" s="16" t="s">
        <v>90</v>
      </c>
      <c r="H248" s="16" t="s">
        <v>171</v>
      </c>
      <c r="I248" s="16" t="s">
        <v>87</v>
      </c>
      <c r="J248" s="16" t="s">
        <v>88</v>
      </c>
      <c r="K248" s="16" t="s">
        <v>87</v>
      </c>
      <c r="L248" s="16" t="s">
        <v>90</v>
      </c>
      <c r="M248" s="17" t="s">
        <v>90</v>
      </c>
      <c r="N248" s="17" t="s">
        <v>90</v>
      </c>
      <c r="O248" s="18">
        <v>0.83472000000000013</v>
      </c>
      <c r="P248" s="18"/>
      <c r="Q248" s="18">
        <v>0.24420000000000003</v>
      </c>
      <c r="R248" s="18">
        <v>0.14652000000000001</v>
      </c>
      <c r="S248" s="18">
        <v>0.44400000000000006</v>
      </c>
      <c r="T248" s="18"/>
      <c r="U248" s="18"/>
      <c r="V248" s="18"/>
      <c r="W248" s="18"/>
      <c r="X248" s="19" t="s">
        <v>100</v>
      </c>
      <c r="Y248" s="19" t="s">
        <v>83</v>
      </c>
      <c r="Z248" s="16"/>
      <c r="AA248" s="16"/>
    </row>
    <row r="249" spans="2:27" ht="14.1" customHeight="1" x14ac:dyDescent="0.25">
      <c r="B249" s="15" t="s">
        <v>15</v>
      </c>
      <c r="C249" s="16" t="s">
        <v>40</v>
      </c>
      <c r="D249" s="16" t="s">
        <v>668</v>
      </c>
      <c r="E249" s="16" t="s">
        <v>668</v>
      </c>
      <c r="F249" s="16" t="s">
        <v>668</v>
      </c>
      <c r="G249" s="16" t="s">
        <v>90</v>
      </c>
      <c r="H249" s="16" t="s">
        <v>171</v>
      </c>
      <c r="I249" s="16" t="s">
        <v>87</v>
      </c>
      <c r="J249" s="16" t="s">
        <v>88</v>
      </c>
      <c r="K249" s="16" t="s">
        <v>87</v>
      </c>
      <c r="L249" s="16" t="s">
        <v>90</v>
      </c>
      <c r="M249" s="17" t="s">
        <v>90</v>
      </c>
      <c r="N249" s="17" t="s">
        <v>90</v>
      </c>
      <c r="O249" s="18">
        <v>0.88327999999999995</v>
      </c>
      <c r="P249" s="18"/>
      <c r="Q249" s="18">
        <v>0.21959999999999999</v>
      </c>
      <c r="R249" s="18">
        <v>0.17567999999999998</v>
      </c>
      <c r="S249" s="18">
        <v>0.48799999999999999</v>
      </c>
      <c r="T249" s="18"/>
      <c r="U249" s="18"/>
      <c r="V249" s="18"/>
      <c r="W249" s="18"/>
      <c r="X249" s="19" t="s">
        <v>100</v>
      </c>
      <c r="Y249" s="19" t="s">
        <v>83</v>
      </c>
      <c r="Z249" s="16"/>
      <c r="AA249" s="16"/>
    </row>
    <row r="250" spans="2:27" ht="14.1" customHeight="1" x14ac:dyDescent="0.25">
      <c r="B250" s="15" t="s">
        <v>17</v>
      </c>
      <c r="C250" s="16" t="s">
        <v>45</v>
      </c>
      <c r="D250" s="16" t="s">
        <v>827</v>
      </c>
      <c r="E250" s="16" t="s">
        <v>804</v>
      </c>
      <c r="F250" s="16" t="s">
        <v>828</v>
      </c>
      <c r="G250" s="16" t="s">
        <v>830</v>
      </c>
      <c r="H250" s="16" t="s">
        <v>171</v>
      </c>
      <c r="I250" s="16" t="s">
        <v>87</v>
      </c>
      <c r="J250" s="16" t="s">
        <v>88</v>
      </c>
      <c r="K250" s="16" t="s">
        <v>87</v>
      </c>
      <c r="L250" s="16" t="s">
        <v>106</v>
      </c>
      <c r="M250" s="17" t="s">
        <v>90</v>
      </c>
      <c r="N250" s="17" t="s">
        <v>90</v>
      </c>
      <c r="O250" s="18">
        <v>300.16000000000003</v>
      </c>
      <c r="P250" s="18">
        <v>300.16000000000003</v>
      </c>
      <c r="Q250" s="18">
        <v>57.503040000000006</v>
      </c>
      <c r="R250" s="18">
        <v>52.716160000000002</v>
      </c>
      <c r="S250" s="18">
        <v>51.120160000000006</v>
      </c>
      <c r="T250" s="18"/>
      <c r="U250" s="18">
        <v>46.268320000000003</v>
      </c>
      <c r="V250" s="18">
        <v>46.268320000000003</v>
      </c>
      <c r="W250" s="18">
        <v>46.268320000000003</v>
      </c>
      <c r="X250" s="19" t="s">
        <v>100</v>
      </c>
      <c r="Y250" s="19" t="s">
        <v>83</v>
      </c>
      <c r="Z250" s="16" t="s">
        <v>808</v>
      </c>
      <c r="AA250" s="16"/>
    </row>
    <row r="251" spans="2:27" ht="14.1" customHeight="1" x14ac:dyDescent="0.25">
      <c r="B251" s="15" t="s">
        <v>15</v>
      </c>
      <c r="C251" s="16" t="s">
        <v>40</v>
      </c>
      <c r="D251" s="16" t="s">
        <v>672</v>
      </c>
      <c r="E251" s="16" t="s">
        <v>672</v>
      </c>
      <c r="F251" s="16" t="s">
        <v>672</v>
      </c>
      <c r="G251" s="16" t="s">
        <v>90</v>
      </c>
      <c r="H251" s="16" t="s">
        <v>1669</v>
      </c>
      <c r="I251" s="16" t="s">
        <v>87</v>
      </c>
      <c r="J251" s="16" t="s">
        <v>88</v>
      </c>
      <c r="K251" s="16" t="s">
        <v>87</v>
      </c>
      <c r="L251" s="16" t="s">
        <v>90</v>
      </c>
      <c r="M251" s="17" t="s">
        <v>90</v>
      </c>
      <c r="N251" s="17" t="s">
        <v>90</v>
      </c>
      <c r="O251" s="18">
        <v>1.98</v>
      </c>
      <c r="P251" s="18"/>
      <c r="Q251" s="18"/>
      <c r="R251" s="18">
        <v>0.73</v>
      </c>
      <c r="S251" s="18">
        <v>1.25</v>
      </c>
      <c r="T251" s="18"/>
      <c r="U251" s="18"/>
      <c r="V251" s="18"/>
      <c r="W251" s="18"/>
      <c r="X251" s="19" t="s">
        <v>100</v>
      </c>
      <c r="Y251" s="19" t="s">
        <v>83</v>
      </c>
      <c r="Z251" s="16"/>
      <c r="AA251" s="16"/>
    </row>
    <row r="252" spans="2:27" ht="14.1" customHeight="1" x14ac:dyDescent="0.25">
      <c r="B252" s="15" t="s">
        <v>15</v>
      </c>
      <c r="C252" s="16" t="s">
        <v>40</v>
      </c>
      <c r="D252" s="16" t="s">
        <v>673</v>
      </c>
      <c r="E252" s="16" t="s">
        <v>673</v>
      </c>
      <c r="F252" s="16" t="s">
        <v>673</v>
      </c>
      <c r="G252" s="16" t="s">
        <v>90</v>
      </c>
      <c r="H252" s="16" t="s">
        <v>171</v>
      </c>
      <c r="I252" s="16" t="s">
        <v>87</v>
      </c>
      <c r="J252" s="16" t="s">
        <v>88</v>
      </c>
      <c r="K252" s="16" t="s">
        <v>87</v>
      </c>
      <c r="L252" s="16" t="s">
        <v>90</v>
      </c>
      <c r="M252" s="17" t="s">
        <v>90</v>
      </c>
      <c r="N252" s="17" t="s">
        <v>90</v>
      </c>
      <c r="O252" s="18">
        <v>3.3676624999999998</v>
      </c>
      <c r="P252" s="18"/>
      <c r="Q252" s="18">
        <v>1.7539125</v>
      </c>
      <c r="R252" s="18">
        <v>1.2137500000000001</v>
      </c>
      <c r="S252" s="18">
        <v>0.4</v>
      </c>
      <c r="T252" s="18"/>
      <c r="U252" s="18"/>
      <c r="V252" s="18"/>
      <c r="W252" s="18"/>
      <c r="X252" s="19" t="s">
        <v>100</v>
      </c>
      <c r="Y252" s="19" t="s">
        <v>83</v>
      </c>
      <c r="Z252" s="16"/>
      <c r="AA252" s="16"/>
    </row>
    <row r="253" spans="2:27" ht="14.1" customHeight="1" x14ac:dyDescent="0.25">
      <c r="B253" s="15" t="s">
        <v>17</v>
      </c>
      <c r="C253" s="16" t="s">
        <v>45</v>
      </c>
      <c r="D253" s="16" t="s">
        <v>840</v>
      </c>
      <c r="E253" s="16" t="s">
        <v>804</v>
      </c>
      <c r="F253" s="16" t="s">
        <v>840</v>
      </c>
      <c r="G253" s="16" t="s">
        <v>841</v>
      </c>
      <c r="H253" s="16" t="s">
        <v>171</v>
      </c>
      <c r="I253" s="16" t="s">
        <v>87</v>
      </c>
      <c r="J253" s="16" t="s">
        <v>88</v>
      </c>
      <c r="K253" s="16" t="s">
        <v>87</v>
      </c>
      <c r="L253" s="16" t="s">
        <v>106</v>
      </c>
      <c r="M253" s="17" t="s">
        <v>90</v>
      </c>
      <c r="N253" s="17" t="s">
        <v>90</v>
      </c>
      <c r="O253" s="18">
        <v>131.274</v>
      </c>
      <c r="P253" s="18">
        <v>131.274</v>
      </c>
      <c r="Q253" s="18">
        <v>21.873149999999999</v>
      </c>
      <c r="R253" s="18">
        <v>21.873149999999999</v>
      </c>
      <c r="S253" s="18">
        <v>21.873149999999999</v>
      </c>
      <c r="T253" s="18"/>
      <c r="U253" s="18">
        <v>21.873149999999999</v>
      </c>
      <c r="V253" s="18">
        <v>21.873149999999999</v>
      </c>
      <c r="W253" s="18">
        <v>21.873149999999999</v>
      </c>
      <c r="X253" s="19" t="s">
        <v>100</v>
      </c>
      <c r="Y253" s="19" t="s">
        <v>83</v>
      </c>
      <c r="Z253" s="16" t="s">
        <v>808</v>
      </c>
      <c r="AA253" s="16"/>
    </row>
    <row r="254" spans="2:27" ht="14.1" customHeight="1" x14ac:dyDescent="0.25">
      <c r="B254" s="15" t="s">
        <v>17</v>
      </c>
      <c r="C254" s="16" t="s">
        <v>45</v>
      </c>
      <c r="D254" s="16" t="s">
        <v>842</v>
      </c>
      <c r="E254" s="16" t="s">
        <v>804</v>
      </c>
      <c r="F254" s="16" t="s">
        <v>863</v>
      </c>
      <c r="G254" s="16" t="s">
        <v>864</v>
      </c>
      <c r="H254" s="16" t="s">
        <v>171</v>
      </c>
      <c r="I254" s="16" t="s">
        <v>87</v>
      </c>
      <c r="J254" s="16" t="s">
        <v>88</v>
      </c>
      <c r="K254" s="16" t="s">
        <v>87</v>
      </c>
      <c r="L254" s="16" t="s">
        <v>90</v>
      </c>
      <c r="M254" s="17">
        <v>2015</v>
      </c>
      <c r="N254" s="17">
        <v>2021</v>
      </c>
      <c r="O254" s="18">
        <v>118.944</v>
      </c>
      <c r="P254" s="18">
        <v>118.944</v>
      </c>
      <c r="Q254" s="18">
        <v>26.208000000000002</v>
      </c>
      <c r="R254" s="18">
        <v>19.53</v>
      </c>
      <c r="S254" s="18">
        <v>6.8040000000000003</v>
      </c>
      <c r="T254" s="18"/>
      <c r="U254" s="18">
        <v>16.884</v>
      </c>
      <c r="V254" s="18">
        <v>28.223999999999997</v>
      </c>
      <c r="W254" s="18">
        <v>20.853000000000002</v>
      </c>
      <c r="X254" s="19" t="s">
        <v>100</v>
      </c>
      <c r="Y254" s="19" t="s">
        <v>83</v>
      </c>
      <c r="Z254" s="16" t="s">
        <v>808</v>
      </c>
      <c r="AA254" s="16"/>
    </row>
    <row r="255" spans="2:27" ht="14.1" customHeight="1" x14ac:dyDescent="0.25">
      <c r="B255" s="15" t="s">
        <v>17</v>
      </c>
      <c r="C255" s="16" t="s">
        <v>45</v>
      </c>
      <c r="D255" s="16" t="s">
        <v>878</v>
      </c>
      <c r="E255" s="16" t="s">
        <v>904</v>
      </c>
      <c r="F255" s="16" t="s">
        <v>911</v>
      </c>
      <c r="G255" s="16" t="s">
        <v>912</v>
      </c>
      <c r="H255" s="16" t="s">
        <v>171</v>
      </c>
      <c r="I255" s="16" t="s">
        <v>87</v>
      </c>
      <c r="J255" s="16" t="s">
        <v>88</v>
      </c>
      <c r="K255" s="16" t="s">
        <v>87</v>
      </c>
      <c r="L255" s="16" t="s">
        <v>106</v>
      </c>
      <c r="M255" s="17" t="s">
        <v>90</v>
      </c>
      <c r="N255" s="17" t="s">
        <v>90</v>
      </c>
      <c r="O255" s="18">
        <v>172.32</v>
      </c>
      <c r="P255" s="18">
        <v>172.32</v>
      </c>
      <c r="Q255" s="18"/>
      <c r="R255" s="18">
        <v>43.199999999999996</v>
      </c>
      <c r="S255" s="18">
        <v>30.24</v>
      </c>
      <c r="T255" s="18"/>
      <c r="U255" s="18">
        <v>27</v>
      </c>
      <c r="V255" s="18">
        <v>23.76</v>
      </c>
      <c r="W255" s="18">
        <v>23.4</v>
      </c>
      <c r="X255" s="19" t="s">
        <v>100</v>
      </c>
      <c r="Y255" s="19" t="s">
        <v>83</v>
      </c>
      <c r="Z255" s="16" t="s">
        <v>808</v>
      </c>
      <c r="AA255" s="16"/>
    </row>
    <row r="256" spans="2:27" ht="14.1" customHeight="1" x14ac:dyDescent="0.25">
      <c r="B256" s="15" t="s">
        <v>9</v>
      </c>
      <c r="C256" s="16" t="s">
        <v>24</v>
      </c>
      <c r="D256" s="16" t="s">
        <v>226</v>
      </c>
      <c r="E256" s="16" t="s">
        <v>227</v>
      </c>
      <c r="F256" s="16" t="s">
        <v>228</v>
      </c>
      <c r="G256" s="16" t="s">
        <v>228</v>
      </c>
      <c r="H256" s="16" t="s">
        <v>171</v>
      </c>
      <c r="I256" s="16" t="s">
        <v>98</v>
      </c>
      <c r="J256" s="16" t="s">
        <v>88</v>
      </c>
      <c r="K256" s="16" t="s">
        <v>98</v>
      </c>
      <c r="L256" s="16" t="s">
        <v>99</v>
      </c>
      <c r="M256" s="17">
        <v>2017</v>
      </c>
      <c r="N256" s="20">
        <v>43220</v>
      </c>
      <c r="O256" s="18">
        <v>223.27791431291908</v>
      </c>
      <c r="P256" s="18"/>
      <c r="Q256" s="18">
        <v>66.983374293875727</v>
      </c>
      <c r="R256" s="18">
        <v>89.311165725167626</v>
      </c>
      <c r="S256" s="18">
        <v>66.983374293875727</v>
      </c>
      <c r="T256" s="18"/>
      <c r="U256" s="18"/>
      <c r="V256" s="18"/>
      <c r="W256" s="18"/>
      <c r="X256" s="19" t="s">
        <v>100</v>
      </c>
      <c r="Y256" s="19" t="s">
        <v>83</v>
      </c>
      <c r="Z256" s="16" t="s">
        <v>188</v>
      </c>
      <c r="AA256" s="16" t="s">
        <v>189</v>
      </c>
    </row>
    <row r="257" spans="2:27" ht="14.1" customHeight="1" x14ac:dyDescent="0.25">
      <c r="B257" s="15" t="s">
        <v>17</v>
      </c>
      <c r="C257" s="16" t="s">
        <v>48</v>
      </c>
      <c r="D257" s="16" t="s">
        <v>1153</v>
      </c>
      <c r="E257" s="16" t="s">
        <v>1132</v>
      </c>
      <c r="F257" s="16" t="s">
        <v>1163</v>
      </c>
      <c r="G257" s="16" t="s">
        <v>1164</v>
      </c>
      <c r="H257" s="16" t="s">
        <v>171</v>
      </c>
      <c r="I257" s="16" t="s">
        <v>87</v>
      </c>
      <c r="J257" s="16" t="s">
        <v>88</v>
      </c>
      <c r="K257" s="16" t="s">
        <v>87</v>
      </c>
      <c r="L257" s="16" t="s">
        <v>99</v>
      </c>
      <c r="M257" s="20">
        <v>42766</v>
      </c>
      <c r="N257" s="17" t="s">
        <v>160</v>
      </c>
      <c r="O257" s="18">
        <v>14.026311149999998</v>
      </c>
      <c r="P257" s="18">
        <v>14.026311149999998</v>
      </c>
      <c r="Q257" s="18">
        <v>1.353</v>
      </c>
      <c r="R257" s="18">
        <v>12.177</v>
      </c>
      <c r="S257" s="18"/>
      <c r="T257" s="18"/>
      <c r="U257" s="18"/>
      <c r="V257" s="18"/>
      <c r="W257" s="18"/>
      <c r="X257" s="19" t="s">
        <v>100</v>
      </c>
      <c r="Y257" s="19" t="s">
        <v>83</v>
      </c>
      <c r="Z257" s="16" t="s">
        <v>1142</v>
      </c>
      <c r="AA257" s="16"/>
    </row>
    <row r="258" spans="2:27" ht="14.1" customHeight="1" x14ac:dyDescent="0.25">
      <c r="B258" s="15" t="s">
        <v>15</v>
      </c>
      <c r="C258" s="16" t="s">
        <v>40</v>
      </c>
      <c r="D258" s="16" t="s">
        <v>683</v>
      </c>
      <c r="E258" s="16" t="s">
        <v>683</v>
      </c>
      <c r="F258" s="16" t="s">
        <v>683</v>
      </c>
      <c r="G258" s="16" t="s">
        <v>90</v>
      </c>
      <c r="H258" s="16" t="s">
        <v>171</v>
      </c>
      <c r="I258" s="16" t="s">
        <v>87</v>
      </c>
      <c r="J258" s="16" t="s">
        <v>88</v>
      </c>
      <c r="K258" s="16" t="s">
        <v>87</v>
      </c>
      <c r="L258" s="16" t="s">
        <v>90</v>
      </c>
      <c r="M258" s="17" t="s">
        <v>90</v>
      </c>
      <c r="N258" s="17" t="s">
        <v>90</v>
      </c>
      <c r="O258" s="18">
        <v>0.89156999999999997</v>
      </c>
      <c r="P258" s="18"/>
      <c r="Q258" s="18">
        <v>0.19209999999999999</v>
      </c>
      <c r="R258" s="18">
        <v>0.69946999999999993</v>
      </c>
      <c r="S258" s="18"/>
      <c r="T258" s="18"/>
      <c r="U258" s="18"/>
      <c r="V258" s="18"/>
      <c r="W258" s="18"/>
      <c r="X258" s="19" t="s">
        <v>100</v>
      </c>
      <c r="Y258" s="19" t="s">
        <v>83</v>
      </c>
      <c r="Z258" s="16"/>
      <c r="AA258" s="16"/>
    </row>
    <row r="259" spans="2:27" ht="14.1" customHeight="1" x14ac:dyDescent="0.25">
      <c r="B259" s="15" t="s">
        <v>9</v>
      </c>
      <c r="C259" s="16" t="s">
        <v>28</v>
      </c>
      <c r="D259" s="16" t="s">
        <v>313</v>
      </c>
      <c r="E259" s="16" t="s">
        <v>314</v>
      </c>
      <c r="F259" s="16" t="s">
        <v>408</v>
      </c>
      <c r="G259" s="16" t="s">
        <v>407</v>
      </c>
      <c r="H259" s="16" t="s">
        <v>171</v>
      </c>
      <c r="I259" s="16" t="s">
        <v>87</v>
      </c>
      <c r="J259" s="16" t="s">
        <v>88</v>
      </c>
      <c r="K259" s="16" t="s">
        <v>87</v>
      </c>
      <c r="L259" s="16" t="s">
        <v>106</v>
      </c>
      <c r="M259" s="17" t="s">
        <v>160</v>
      </c>
      <c r="N259" s="17" t="s">
        <v>132</v>
      </c>
      <c r="O259" s="18">
        <v>0.24960000000000002</v>
      </c>
      <c r="P259" s="18">
        <v>0.24960000000000002</v>
      </c>
      <c r="Q259" s="18"/>
      <c r="R259" s="18"/>
      <c r="S259" s="18">
        <v>0.2432</v>
      </c>
      <c r="T259" s="18"/>
      <c r="U259" s="18"/>
      <c r="V259" s="18"/>
      <c r="W259" s="18"/>
      <c r="X259" s="19" t="s">
        <v>100</v>
      </c>
      <c r="Y259" s="19" t="s">
        <v>83</v>
      </c>
      <c r="Z259" s="16" t="s">
        <v>318</v>
      </c>
      <c r="AA259" s="16" t="s">
        <v>319</v>
      </c>
    </row>
    <row r="260" spans="2:27" ht="14.1" customHeight="1" x14ac:dyDescent="0.25">
      <c r="B260" s="15" t="s">
        <v>9</v>
      </c>
      <c r="C260" s="16" t="s">
        <v>28</v>
      </c>
      <c r="D260" s="16" t="s">
        <v>313</v>
      </c>
      <c r="E260" s="16" t="s">
        <v>314</v>
      </c>
      <c r="F260" s="16" t="s">
        <v>413</v>
      </c>
      <c r="G260" s="16" t="s">
        <v>407</v>
      </c>
      <c r="H260" s="16" t="s">
        <v>171</v>
      </c>
      <c r="I260" s="16" t="s">
        <v>87</v>
      </c>
      <c r="J260" s="16" t="s">
        <v>88</v>
      </c>
      <c r="K260" s="16" t="s">
        <v>87</v>
      </c>
      <c r="L260" s="16" t="s">
        <v>106</v>
      </c>
      <c r="M260" s="17" t="s">
        <v>114</v>
      </c>
      <c r="N260" s="17" t="s">
        <v>412</v>
      </c>
      <c r="O260" s="18">
        <v>5.0483599999999997</v>
      </c>
      <c r="P260" s="18">
        <v>5.0483599999999997</v>
      </c>
      <c r="Q260" s="18"/>
      <c r="R260" s="18">
        <v>1.9519999999999999E-2</v>
      </c>
      <c r="S260" s="18">
        <v>0.61</v>
      </c>
      <c r="T260" s="18"/>
      <c r="U260" s="18"/>
      <c r="V260" s="18"/>
      <c r="W260" s="18">
        <v>1.647</v>
      </c>
      <c r="X260" s="19" t="s">
        <v>100</v>
      </c>
      <c r="Y260" s="19" t="s">
        <v>83</v>
      </c>
      <c r="Z260" s="16" t="s">
        <v>318</v>
      </c>
      <c r="AA260" s="16" t="s">
        <v>319</v>
      </c>
    </row>
    <row r="261" spans="2:27" ht="14.1" customHeight="1" x14ac:dyDescent="0.25">
      <c r="B261" s="15" t="s">
        <v>9</v>
      </c>
      <c r="C261" s="16" t="s">
        <v>24</v>
      </c>
      <c r="D261" s="16" t="s">
        <v>273</v>
      </c>
      <c r="E261" s="16" t="s">
        <v>297</v>
      </c>
      <c r="F261" s="16" t="s">
        <v>298</v>
      </c>
      <c r="G261" s="16" t="s">
        <v>298</v>
      </c>
      <c r="H261" s="16" t="s">
        <v>1669</v>
      </c>
      <c r="I261" s="16" t="s">
        <v>98</v>
      </c>
      <c r="J261" s="16" t="s">
        <v>88</v>
      </c>
      <c r="K261" s="16" t="s">
        <v>98</v>
      </c>
      <c r="L261" s="16" t="s">
        <v>99</v>
      </c>
      <c r="M261" s="17">
        <v>2018</v>
      </c>
      <c r="N261" s="20">
        <v>43281</v>
      </c>
      <c r="O261" s="18">
        <v>22.598749227918471</v>
      </c>
      <c r="P261" s="18"/>
      <c r="Q261" s="18"/>
      <c r="R261" s="18">
        <v>11.299374613959236</v>
      </c>
      <c r="S261" s="18">
        <v>11.299374613959236</v>
      </c>
      <c r="T261" s="18"/>
      <c r="U261" s="18"/>
      <c r="V261" s="18"/>
      <c r="W261" s="18"/>
      <c r="X261" s="19" t="s">
        <v>100</v>
      </c>
      <c r="Y261" s="19" t="s">
        <v>83</v>
      </c>
      <c r="Z261" s="16" t="s">
        <v>188</v>
      </c>
      <c r="AA261" s="16" t="s">
        <v>189</v>
      </c>
    </row>
    <row r="262" spans="2:27" ht="14.1" customHeight="1" x14ac:dyDescent="0.25">
      <c r="B262" s="15" t="s">
        <v>16</v>
      </c>
      <c r="C262" s="16" t="s">
        <v>41</v>
      </c>
      <c r="D262" s="16" t="s">
        <v>41</v>
      </c>
      <c r="E262" s="16" t="s">
        <v>698</v>
      </c>
      <c r="F262" s="16" t="s">
        <v>722</v>
      </c>
      <c r="G262" s="16" t="s">
        <v>723</v>
      </c>
      <c r="H262" s="16" t="s">
        <v>171</v>
      </c>
      <c r="I262" s="16" t="s">
        <v>98</v>
      </c>
      <c r="J262" s="16" t="s">
        <v>88</v>
      </c>
      <c r="K262" s="16" t="s">
        <v>89</v>
      </c>
      <c r="L262" s="16" t="s">
        <v>246</v>
      </c>
      <c r="M262" s="17">
        <v>2017</v>
      </c>
      <c r="N262" s="17">
        <v>2019</v>
      </c>
      <c r="O262" s="18">
        <v>44</v>
      </c>
      <c r="P262" s="18">
        <v>22</v>
      </c>
      <c r="Q262" s="18"/>
      <c r="R262" s="18">
        <v>0.77</v>
      </c>
      <c r="S262" s="18">
        <v>0.88000000000000012</v>
      </c>
      <c r="T262" s="18"/>
      <c r="U262" s="18">
        <v>12.100000000000001</v>
      </c>
      <c r="V262" s="18">
        <v>8.25</v>
      </c>
      <c r="W262" s="18"/>
      <c r="X262" s="19" t="s">
        <v>100</v>
      </c>
      <c r="Y262" s="19" t="s">
        <v>83</v>
      </c>
      <c r="Z262" s="16" t="s">
        <v>724</v>
      </c>
      <c r="AA262" s="16"/>
    </row>
    <row r="263" spans="2:27" ht="14.1" customHeight="1" x14ac:dyDescent="0.25">
      <c r="B263" s="15" t="s">
        <v>17</v>
      </c>
      <c r="C263" s="16" t="s">
        <v>45</v>
      </c>
      <c r="D263" s="16" t="s">
        <v>969</v>
      </c>
      <c r="E263" s="16" t="s">
        <v>804</v>
      </c>
      <c r="F263" s="16" t="s">
        <v>973</v>
      </c>
      <c r="G263" s="16" t="s">
        <v>971</v>
      </c>
      <c r="H263" s="16" t="s">
        <v>171</v>
      </c>
      <c r="I263" s="16" t="s">
        <v>87</v>
      </c>
      <c r="J263" s="16" t="s">
        <v>88</v>
      </c>
      <c r="K263" s="16" t="s">
        <v>87</v>
      </c>
      <c r="L263" s="16" t="s">
        <v>106</v>
      </c>
      <c r="M263" s="17">
        <v>2018</v>
      </c>
      <c r="N263" s="17">
        <v>2020</v>
      </c>
      <c r="O263" s="18">
        <v>50.019999999999996</v>
      </c>
      <c r="P263" s="18">
        <v>50.019999999999996</v>
      </c>
      <c r="Q263" s="18"/>
      <c r="R263" s="18"/>
      <c r="S263" s="18"/>
      <c r="T263" s="18"/>
      <c r="U263" s="18">
        <v>20.008000000000003</v>
      </c>
      <c r="V263" s="18">
        <v>30.011999999999997</v>
      </c>
      <c r="W263" s="18"/>
      <c r="X263" s="19" t="s">
        <v>100</v>
      </c>
      <c r="Y263" s="19" t="s">
        <v>83</v>
      </c>
      <c r="Z263" s="16" t="s">
        <v>808</v>
      </c>
      <c r="AA263" s="16"/>
    </row>
    <row r="264" spans="2:27" ht="14.1" customHeight="1" x14ac:dyDescent="0.25">
      <c r="B264" s="15" t="s">
        <v>17</v>
      </c>
      <c r="C264" s="16" t="s">
        <v>43</v>
      </c>
      <c r="D264" s="16" t="s">
        <v>43</v>
      </c>
      <c r="E264" s="16" t="s">
        <v>782</v>
      </c>
      <c r="F264" s="16" t="s">
        <v>783</v>
      </c>
      <c r="G264" s="16" t="s">
        <v>784</v>
      </c>
      <c r="H264" s="16" t="s">
        <v>171</v>
      </c>
      <c r="I264" s="16" t="s">
        <v>98</v>
      </c>
      <c r="J264" s="16" t="s">
        <v>88</v>
      </c>
      <c r="K264" s="16" t="s">
        <v>98</v>
      </c>
      <c r="L264" s="16" t="s">
        <v>90</v>
      </c>
      <c r="M264" s="17">
        <v>2017</v>
      </c>
      <c r="N264" s="17" t="s">
        <v>90</v>
      </c>
      <c r="O264" s="18">
        <v>62.182959999999987</v>
      </c>
      <c r="P264" s="18"/>
      <c r="Q264" s="18">
        <v>12.18</v>
      </c>
      <c r="R264" s="18">
        <v>11.913199999999998</v>
      </c>
      <c r="S264" s="18">
        <v>15.079999999999998</v>
      </c>
      <c r="T264" s="18"/>
      <c r="U264" s="18">
        <v>10.73696</v>
      </c>
      <c r="V264" s="18">
        <v>12.272799999999998</v>
      </c>
      <c r="W264" s="18"/>
      <c r="X264" s="19" t="s">
        <v>100</v>
      </c>
      <c r="Y264" s="19" t="s">
        <v>83</v>
      </c>
      <c r="Z264" s="16" t="s">
        <v>760</v>
      </c>
      <c r="AA264" s="16"/>
    </row>
    <row r="265" spans="2:27" ht="14.1" customHeight="1" x14ac:dyDescent="0.25">
      <c r="B265" s="15" t="s">
        <v>15</v>
      </c>
      <c r="C265" s="16" t="s">
        <v>40</v>
      </c>
      <c r="D265" s="16" t="s">
        <v>171</v>
      </c>
      <c r="E265" s="16" t="s">
        <v>171</v>
      </c>
      <c r="F265" s="16" t="s">
        <v>171</v>
      </c>
      <c r="G265" s="16" t="s">
        <v>90</v>
      </c>
      <c r="H265" s="16" t="s">
        <v>171</v>
      </c>
      <c r="I265" s="16" t="s">
        <v>87</v>
      </c>
      <c r="J265" s="16" t="s">
        <v>88</v>
      </c>
      <c r="K265" s="16" t="s">
        <v>87</v>
      </c>
      <c r="L265" s="16" t="s">
        <v>90</v>
      </c>
      <c r="M265" s="17" t="s">
        <v>90</v>
      </c>
      <c r="N265" s="17" t="s">
        <v>90</v>
      </c>
      <c r="O265" s="18">
        <v>2.9024999999999999</v>
      </c>
      <c r="P265" s="18"/>
      <c r="Q265" s="18">
        <v>0.32500000000000001</v>
      </c>
      <c r="R265" s="18">
        <v>1.24</v>
      </c>
      <c r="S265" s="18">
        <v>0.71249999999999991</v>
      </c>
      <c r="T265" s="18"/>
      <c r="U265" s="18">
        <v>0.3125</v>
      </c>
      <c r="V265" s="18">
        <v>0.3125</v>
      </c>
      <c r="W265" s="18"/>
      <c r="X265" s="19" t="s">
        <v>100</v>
      </c>
      <c r="Y265" s="19" t="s">
        <v>83</v>
      </c>
      <c r="Z265" s="16"/>
      <c r="AA265" s="16"/>
    </row>
    <row r="266" spans="2:27" ht="14.1" customHeight="1" x14ac:dyDescent="0.25">
      <c r="B266" s="15" t="s">
        <v>8</v>
      </c>
      <c r="C266" s="16" t="s">
        <v>21</v>
      </c>
      <c r="D266" s="16" t="s">
        <v>83</v>
      </c>
      <c r="E266" s="16" t="s">
        <v>141</v>
      </c>
      <c r="F266" s="16" t="s">
        <v>171</v>
      </c>
      <c r="G266" s="16" t="s">
        <v>163</v>
      </c>
      <c r="H266" s="16" t="s">
        <v>171</v>
      </c>
      <c r="I266" s="16" t="s">
        <v>87</v>
      </c>
      <c r="J266" s="16" t="s">
        <v>88</v>
      </c>
      <c r="K266" s="16" t="s">
        <v>87</v>
      </c>
      <c r="L266" s="16" t="s">
        <v>144</v>
      </c>
      <c r="M266" s="17" t="s">
        <v>154</v>
      </c>
      <c r="N266" s="17" t="s">
        <v>146</v>
      </c>
      <c r="O266" s="18">
        <v>586.46113430423338</v>
      </c>
      <c r="P266" s="18">
        <v>586.46113430423338</v>
      </c>
      <c r="Q266" s="18">
        <v>69.958609435200017</v>
      </c>
      <c r="R266" s="18">
        <v>54.205012298699998</v>
      </c>
      <c r="S266" s="18">
        <v>91.002699508800006</v>
      </c>
      <c r="T266" s="18"/>
      <c r="U266" s="18">
        <v>26.5892283363</v>
      </c>
      <c r="V266" s="18"/>
      <c r="W266" s="18"/>
      <c r="X266" s="19" t="s">
        <v>100</v>
      </c>
      <c r="Y266" s="19" t="s">
        <v>83</v>
      </c>
      <c r="Z266" s="16" t="s">
        <v>164</v>
      </c>
      <c r="AA266" s="16" t="s">
        <v>161</v>
      </c>
    </row>
    <row r="267" spans="2:27" ht="14.1" customHeight="1" x14ac:dyDescent="0.25">
      <c r="B267" s="15" t="s">
        <v>29</v>
      </c>
      <c r="C267" s="16" t="s">
        <v>29</v>
      </c>
      <c r="D267" s="16" t="s">
        <v>451</v>
      </c>
      <c r="E267" s="16" t="s">
        <v>422</v>
      </c>
      <c r="F267" s="16" t="s">
        <v>466</v>
      </c>
      <c r="G267" s="16" t="s">
        <v>467</v>
      </c>
      <c r="H267" s="16" t="s">
        <v>171</v>
      </c>
      <c r="I267" s="16" t="s">
        <v>425</v>
      </c>
      <c r="J267" s="16" t="s">
        <v>88</v>
      </c>
      <c r="K267" s="16" t="s">
        <v>425</v>
      </c>
      <c r="L267" s="16" t="s">
        <v>106</v>
      </c>
      <c r="M267" s="17" t="s">
        <v>90</v>
      </c>
      <c r="N267" s="17" t="s">
        <v>90</v>
      </c>
      <c r="O267" s="18">
        <v>191.81196211667776</v>
      </c>
      <c r="P267" s="18">
        <v>127.44899999999998</v>
      </c>
      <c r="Q267" s="18">
        <v>20.999346899999999</v>
      </c>
      <c r="R267" s="18">
        <v>19.515999999999998</v>
      </c>
      <c r="S267" s="18">
        <v>8.5679999999999996</v>
      </c>
      <c r="T267" s="18"/>
      <c r="U267" s="18">
        <v>3.57</v>
      </c>
      <c r="V267" s="18">
        <v>7.1399999999999991E-2</v>
      </c>
      <c r="W267" s="18">
        <v>13.09</v>
      </c>
      <c r="X267" s="19" t="s">
        <v>100</v>
      </c>
      <c r="Y267" s="19" t="s">
        <v>83</v>
      </c>
      <c r="Z267" s="16" t="s">
        <v>426</v>
      </c>
      <c r="AA267" s="16" t="s">
        <v>427</v>
      </c>
    </row>
    <row r="268" spans="2:27" ht="14.1" customHeight="1" x14ac:dyDescent="0.25">
      <c r="B268" s="15" t="s">
        <v>29</v>
      </c>
      <c r="C268" s="16" t="s">
        <v>29</v>
      </c>
      <c r="D268" s="16" t="s">
        <v>451</v>
      </c>
      <c r="E268" s="16" t="s">
        <v>422</v>
      </c>
      <c r="F268" s="16" t="s">
        <v>468</v>
      </c>
      <c r="G268" s="16" t="s">
        <v>469</v>
      </c>
      <c r="H268" s="16" t="s">
        <v>171</v>
      </c>
      <c r="I268" s="16" t="s">
        <v>425</v>
      </c>
      <c r="J268" s="16" t="s">
        <v>88</v>
      </c>
      <c r="K268" s="16" t="s">
        <v>425</v>
      </c>
      <c r="L268" s="16" t="s">
        <v>246</v>
      </c>
      <c r="M268" s="17" t="s">
        <v>90</v>
      </c>
      <c r="N268" s="17" t="s">
        <v>90</v>
      </c>
      <c r="O268" s="18">
        <v>96.668720199999981</v>
      </c>
      <c r="P268" s="18">
        <v>50.171999999999997</v>
      </c>
      <c r="Q268" s="18">
        <v>1.7131364999999996</v>
      </c>
      <c r="R268" s="18">
        <v>6.3279999999999994</v>
      </c>
      <c r="S268" s="18">
        <v>4.8589999999999991</v>
      </c>
      <c r="T268" s="18"/>
      <c r="U268" s="18">
        <v>5.8759999999999994</v>
      </c>
      <c r="V268" s="18">
        <v>14.689999999999998</v>
      </c>
      <c r="W268" s="18">
        <v>60.680999999999997</v>
      </c>
      <c r="X268" s="19" t="s">
        <v>100</v>
      </c>
      <c r="Y268" s="19" t="s">
        <v>83</v>
      </c>
      <c r="Z268" s="16" t="s">
        <v>426</v>
      </c>
      <c r="AA268" s="16" t="s">
        <v>427</v>
      </c>
    </row>
    <row r="269" spans="2:27" ht="14.1" customHeight="1" x14ac:dyDescent="0.25">
      <c r="B269" s="15" t="s">
        <v>15</v>
      </c>
      <c r="C269" s="16" t="s">
        <v>40</v>
      </c>
      <c r="D269" s="16" t="s">
        <v>687</v>
      </c>
      <c r="E269" s="16" t="s">
        <v>687</v>
      </c>
      <c r="F269" s="16" t="s">
        <v>687</v>
      </c>
      <c r="G269" s="16" t="s">
        <v>90</v>
      </c>
      <c r="H269" s="16" t="s">
        <v>171</v>
      </c>
      <c r="I269" s="16" t="s">
        <v>87</v>
      </c>
      <c r="J269" s="16" t="s">
        <v>88</v>
      </c>
      <c r="K269" s="16" t="s">
        <v>87</v>
      </c>
      <c r="L269" s="16" t="s">
        <v>90</v>
      </c>
      <c r="M269" s="17" t="s">
        <v>90</v>
      </c>
      <c r="N269" s="17" t="s">
        <v>90</v>
      </c>
      <c r="O269" s="18">
        <v>1.7948700000000004</v>
      </c>
      <c r="P269" s="18"/>
      <c r="Q269" s="18"/>
      <c r="R269" s="18">
        <v>0.41736000000000006</v>
      </c>
      <c r="S269" s="18">
        <v>1.3353300000000001</v>
      </c>
      <c r="T269" s="18"/>
      <c r="U269" s="18">
        <v>4.2180000000000002E-2</v>
      </c>
      <c r="V269" s="18"/>
      <c r="W269" s="18"/>
      <c r="X269" s="19" t="s">
        <v>100</v>
      </c>
      <c r="Y269" s="19" t="s">
        <v>83</v>
      </c>
      <c r="Z269" s="16"/>
      <c r="AA269" s="16"/>
    </row>
    <row r="270" spans="2:27" ht="14.1" customHeight="1" x14ac:dyDescent="0.25">
      <c r="B270" s="15" t="s">
        <v>18</v>
      </c>
      <c r="C270" s="16" t="s">
        <v>55</v>
      </c>
      <c r="D270" s="16" t="s">
        <v>1445</v>
      </c>
      <c r="E270" s="16" t="s">
        <v>1466</v>
      </c>
      <c r="F270" s="16" t="s">
        <v>1467</v>
      </c>
      <c r="G270" s="16" t="s">
        <v>1453</v>
      </c>
      <c r="H270" s="16" t="s">
        <v>171</v>
      </c>
      <c r="I270" s="16" t="s">
        <v>98</v>
      </c>
      <c r="J270" s="16" t="s">
        <v>404</v>
      </c>
      <c r="K270" s="16" t="s">
        <v>98</v>
      </c>
      <c r="L270" s="16" t="s">
        <v>106</v>
      </c>
      <c r="M270" s="17" t="s">
        <v>114</v>
      </c>
      <c r="N270" s="17" t="s">
        <v>109</v>
      </c>
      <c r="O270" s="18">
        <v>622.51083615636264</v>
      </c>
      <c r="P270" s="18"/>
      <c r="Q270" s="18">
        <v>89.578823794144427</v>
      </c>
      <c r="R270" s="18">
        <v>162.6517687684005</v>
      </c>
      <c r="S270" s="18">
        <v>149.86408591957033</v>
      </c>
      <c r="T270" s="18"/>
      <c r="U270" s="18">
        <v>112.73712340629162</v>
      </c>
      <c r="V270" s="18"/>
      <c r="W270" s="18"/>
      <c r="X270" s="19" t="s">
        <v>91</v>
      </c>
      <c r="Y270" s="19" t="s">
        <v>736</v>
      </c>
      <c r="Z270" s="16" t="s">
        <v>1468</v>
      </c>
      <c r="AA270" s="16"/>
    </row>
    <row r="271" spans="2:27" ht="14.1" customHeight="1" x14ac:dyDescent="0.25">
      <c r="B271" s="15" t="s">
        <v>18</v>
      </c>
      <c r="C271" s="16" t="s">
        <v>55</v>
      </c>
      <c r="D271" s="16" t="s">
        <v>1445</v>
      </c>
      <c r="E271" s="16" t="s">
        <v>1466</v>
      </c>
      <c r="F271" s="16" t="s">
        <v>1469</v>
      </c>
      <c r="G271" s="16" t="s">
        <v>1448</v>
      </c>
      <c r="H271" s="16" t="s">
        <v>171</v>
      </c>
      <c r="I271" s="16" t="s">
        <v>98</v>
      </c>
      <c r="J271" s="16" t="s">
        <v>404</v>
      </c>
      <c r="K271" s="16" t="s">
        <v>98</v>
      </c>
      <c r="L271" s="16" t="s">
        <v>106</v>
      </c>
      <c r="M271" s="17" t="s">
        <v>114</v>
      </c>
      <c r="N271" s="20" t="s">
        <v>109</v>
      </c>
      <c r="O271" s="18">
        <v>737.47933653985422</v>
      </c>
      <c r="P271" s="18"/>
      <c r="Q271" s="18">
        <v>141.5861489606591</v>
      </c>
      <c r="R271" s="18">
        <v>186.20784496743423</v>
      </c>
      <c r="S271" s="18">
        <v>149.02016610014039</v>
      </c>
      <c r="T271" s="18"/>
      <c r="U271" s="18">
        <v>129.7846428163873</v>
      </c>
      <c r="V271" s="18"/>
      <c r="W271" s="18"/>
      <c r="X271" s="19" t="s">
        <v>91</v>
      </c>
      <c r="Y271" s="19" t="s">
        <v>736</v>
      </c>
      <c r="Z271" s="16" t="s">
        <v>1468</v>
      </c>
      <c r="AA271" s="16"/>
    </row>
    <row r="272" spans="2:27" ht="14.1" customHeight="1" x14ac:dyDescent="0.25">
      <c r="B272" s="15" t="s">
        <v>18</v>
      </c>
      <c r="C272" s="16" t="s">
        <v>51</v>
      </c>
      <c r="D272" s="16" t="s">
        <v>1385</v>
      </c>
      <c r="E272" s="16" t="s">
        <v>1407</v>
      </c>
      <c r="F272" s="16" t="s">
        <v>1407</v>
      </c>
      <c r="G272" s="16" t="s">
        <v>1406</v>
      </c>
      <c r="H272" s="16" t="s">
        <v>171</v>
      </c>
      <c r="I272" s="16" t="s">
        <v>98</v>
      </c>
      <c r="J272" s="16" t="s">
        <v>404</v>
      </c>
      <c r="K272" s="16" t="s">
        <v>98</v>
      </c>
      <c r="L272" s="16" t="s">
        <v>99</v>
      </c>
      <c r="M272" s="17">
        <v>2017</v>
      </c>
      <c r="N272" s="17">
        <v>2021</v>
      </c>
      <c r="O272" s="18">
        <v>1404</v>
      </c>
      <c r="P272" s="18"/>
      <c r="Q272" s="18">
        <v>280.79999999999995</v>
      </c>
      <c r="R272" s="18">
        <v>280.79999999999995</v>
      </c>
      <c r="S272" s="18">
        <v>280.79999999999995</v>
      </c>
      <c r="T272" s="18"/>
      <c r="U272" s="18">
        <v>280.79999999999995</v>
      </c>
      <c r="V272" s="18">
        <v>280.79999999999995</v>
      </c>
      <c r="W272" s="18"/>
      <c r="X272" s="19" t="s">
        <v>100</v>
      </c>
      <c r="Y272" s="19" t="s">
        <v>83</v>
      </c>
      <c r="Z272" s="19" t="s">
        <v>1393</v>
      </c>
      <c r="AA272" s="16"/>
    </row>
    <row r="273" spans="2:27" ht="14.1" customHeight="1" x14ac:dyDescent="0.25">
      <c r="B273" s="15" t="s">
        <v>9</v>
      </c>
      <c r="C273" s="16" t="s">
        <v>24</v>
      </c>
      <c r="D273" s="16" t="s">
        <v>215</v>
      </c>
      <c r="E273" s="16" t="s">
        <v>223</v>
      </c>
      <c r="F273" s="16" t="s">
        <v>225</v>
      </c>
      <c r="G273" s="16" t="s">
        <v>225</v>
      </c>
      <c r="H273" s="16" t="s">
        <v>171</v>
      </c>
      <c r="I273" s="16" t="s">
        <v>98</v>
      </c>
      <c r="J273" s="16" t="s">
        <v>88</v>
      </c>
      <c r="K273" s="16" t="s">
        <v>98</v>
      </c>
      <c r="L273" s="16" t="s">
        <v>99</v>
      </c>
      <c r="M273" s="17">
        <v>2017</v>
      </c>
      <c r="N273" s="20">
        <v>43160</v>
      </c>
      <c r="O273" s="18">
        <v>200</v>
      </c>
      <c r="P273" s="18"/>
      <c r="Q273" s="18">
        <v>50</v>
      </c>
      <c r="R273" s="18">
        <v>150</v>
      </c>
      <c r="S273" s="18"/>
      <c r="T273" s="18"/>
      <c r="U273" s="18"/>
      <c r="V273" s="18"/>
      <c r="W273" s="18"/>
      <c r="X273" s="19" t="s">
        <v>100</v>
      </c>
      <c r="Y273" s="19" t="s">
        <v>83</v>
      </c>
      <c r="Z273" s="16" t="s">
        <v>188</v>
      </c>
      <c r="AA273" s="16" t="s">
        <v>189</v>
      </c>
    </row>
    <row r="274" spans="2:27" ht="14.1" customHeight="1" x14ac:dyDescent="0.25">
      <c r="B274" s="15" t="s">
        <v>15</v>
      </c>
      <c r="C274" s="16" t="s">
        <v>40</v>
      </c>
      <c r="D274" s="16" t="s">
        <v>690</v>
      </c>
      <c r="E274" s="16" t="s">
        <v>690</v>
      </c>
      <c r="F274" s="16" t="s">
        <v>690</v>
      </c>
      <c r="G274" s="16" t="s">
        <v>90</v>
      </c>
      <c r="H274" s="16" t="s">
        <v>171</v>
      </c>
      <c r="I274" s="16" t="s">
        <v>87</v>
      </c>
      <c r="J274" s="16" t="s">
        <v>88</v>
      </c>
      <c r="K274" s="16" t="s">
        <v>87</v>
      </c>
      <c r="L274" s="16" t="s">
        <v>90</v>
      </c>
      <c r="M274" s="17" t="s">
        <v>90</v>
      </c>
      <c r="N274" s="17" t="s">
        <v>90</v>
      </c>
      <c r="O274" s="18">
        <v>1.2700199999999999</v>
      </c>
      <c r="P274" s="18"/>
      <c r="Q274" s="18"/>
      <c r="R274" s="18">
        <v>0.17201999999999998</v>
      </c>
      <c r="S274" s="18">
        <v>0.91500000000000004</v>
      </c>
      <c r="T274" s="18"/>
      <c r="U274" s="18">
        <v>0.183</v>
      </c>
      <c r="V274" s="18"/>
      <c r="W274" s="18"/>
      <c r="X274" s="19" t="s">
        <v>100</v>
      </c>
      <c r="Y274" s="19" t="s">
        <v>83</v>
      </c>
      <c r="Z274" s="16"/>
      <c r="AA274" s="16"/>
    </row>
    <row r="275" spans="2:27" ht="14.1" customHeight="1" x14ac:dyDescent="0.25">
      <c r="B275" s="15" t="s">
        <v>15</v>
      </c>
      <c r="C275" s="16" t="s">
        <v>40</v>
      </c>
      <c r="D275" s="16" t="s">
        <v>691</v>
      </c>
      <c r="E275" s="16" t="s">
        <v>691</v>
      </c>
      <c r="F275" s="16" t="s">
        <v>691</v>
      </c>
      <c r="G275" s="16" t="s">
        <v>90</v>
      </c>
      <c r="H275" s="16" t="s">
        <v>171</v>
      </c>
      <c r="I275" s="16" t="s">
        <v>87</v>
      </c>
      <c r="J275" s="16" t="s">
        <v>88</v>
      </c>
      <c r="K275" s="16" t="s">
        <v>87</v>
      </c>
      <c r="L275" s="16" t="s">
        <v>90</v>
      </c>
      <c r="M275" s="17" t="s">
        <v>90</v>
      </c>
      <c r="N275" s="17" t="s">
        <v>90</v>
      </c>
      <c r="O275" s="18">
        <v>17.505600000000001</v>
      </c>
      <c r="P275" s="18"/>
      <c r="Q275" s="18"/>
      <c r="R275" s="18">
        <v>7.9856000000000007</v>
      </c>
      <c r="S275" s="18">
        <v>9.5200000000000014</v>
      </c>
      <c r="T275" s="18"/>
      <c r="U275" s="18"/>
      <c r="V275" s="18"/>
      <c r="W275" s="18"/>
      <c r="X275" s="19" t="s">
        <v>100</v>
      </c>
      <c r="Y275" s="19" t="s">
        <v>83</v>
      </c>
      <c r="Z275" s="16"/>
      <c r="AA275" s="16"/>
    </row>
    <row r="276" spans="2:27" ht="14.1" customHeight="1" x14ac:dyDescent="0.25">
      <c r="B276" s="15" t="s">
        <v>17</v>
      </c>
      <c r="C276" s="16" t="s">
        <v>45</v>
      </c>
      <c r="D276" s="16" t="s">
        <v>979</v>
      </c>
      <c r="E276" s="16" t="s">
        <v>980</v>
      </c>
      <c r="F276" s="16" t="s">
        <v>981</v>
      </c>
      <c r="G276" s="16" t="s">
        <v>982</v>
      </c>
      <c r="H276" s="16" t="s">
        <v>171</v>
      </c>
      <c r="I276" s="16" t="s">
        <v>807</v>
      </c>
      <c r="J276" s="16" t="s">
        <v>88</v>
      </c>
      <c r="K276" s="16" t="s">
        <v>807</v>
      </c>
      <c r="L276" s="16" t="s">
        <v>99</v>
      </c>
      <c r="M276" s="17">
        <v>2015</v>
      </c>
      <c r="N276" s="17">
        <v>2018</v>
      </c>
      <c r="O276" s="18">
        <v>145.82399999999998</v>
      </c>
      <c r="P276" s="18">
        <v>102.3</v>
      </c>
      <c r="Q276" s="18">
        <v>49.9968</v>
      </c>
      <c r="R276" s="18">
        <v>25.477039999999999</v>
      </c>
      <c r="S276" s="18"/>
      <c r="T276" s="18"/>
      <c r="U276" s="18"/>
      <c r="V276" s="18"/>
      <c r="W276" s="18"/>
      <c r="X276" s="19" t="s">
        <v>100</v>
      </c>
      <c r="Y276" s="19" t="s">
        <v>83</v>
      </c>
      <c r="Z276" s="16" t="s">
        <v>808</v>
      </c>
      <c r="AA276" s="16"/>
    </row>
    <row r="277" spans="2:27" ht="14.1" customHeight="1" x14ac:dyDescent="0.25">
      <c r="B277" s="15" t="s">
        <v>9</v>
      </c>
      <c r="C277" s="16" t="s">
        <v>24</v>
      </c>
      <c r="D277" s="16" t="s">
        <v>208</v>
      </c>
      <c r="E277" s="16" t="s">
        <v>211</v>
      </c>
      <c r="F277" s="16" t="s">
        <v>212</v>
      </c>
      <c r="G277" s="16" t="s">
        <v>212</v>
      </c>
      <c r="H277" s="16" t="s">
        <v>171</v>
      </c>
      <c r="I277" s="16" t="s">
        <v>98</v>
      </c>
      <c r="J277" s="16" t="s">
        <v>88</v>
      </c>
      <c r="K277" s="16" t="s">
        <v>98</v>
      </c>
      <c r="L277" s="16" t="s">
        <v>99</v>
      </c>
      <c r="M277" s="17">
        <v>2017</v>
      </c>
      <c r="N277" s="20">
        <v>43555</v>
      </c>
      <c r="O277" s="18">
        <v>1071.6167387276096</v>
      </c>
      <c r="P277" s="18"/>
      <c r="Q277" s="18">
        <v>417.93052810376776</v>
      </c>
      <c r="R277" s="18">
        <v>289.3365194564546</v>
      </c>
      <c r="S277" s="18">
        <v>364.34969116738728</v>
      </c>
      <c r="T277" s="18"/>
      <c r="U277" s="18"/>
      <c r="V277" s="18"/>
      <c r="W277" s="18"/>
      <c r="X277" s="19" t="s">
        <v>100</v>
      </c>
      <c r="Y277" s="19" t="s">
        <v>83</v>
      </c>
      <c r="Z277" s="16" t="s">
        <v>188</v>
      </c>
      <c r="AA277" s="16" t="s">
        <v>189</v>
      </c>
    </row>
    <row r="278" spans="2:27" ht="14.1" customHeight="1" x14ac:dyDescent="0.25">
      <c r="B278" s="15" t="s">
        <v>10</v>
      </c>
      <c r="C278" s="16" t="s">
        <v>517</v>
      </c>
      <c r="D278" s="16" t="s">
        <v>83</v>
      </c>
      <c r="E278" s="16" t="s">
        <v>90</v>
      </c>
      <c r="F278" s="16" t="s">
        <v>90</v>
      </c>
      <c r="G278" s="16" t="s">
        <v>534</v>
      </c>
      <c r="H278" s="16" t="s">
        <v>171</v>
      </c>
      <c r="I278" s="16" t="s">
        <v>87</v>
      </c>
      <c r="J278" s="16" t="s">
        <v>88</v>
      </c>
      <c r="K278" s="16" t="s">
        <v>87</v>
      </c>
      <c r="L278" s="16" t="s">
        <v>90</v>
      </c>
      <c r="M278" s="17">
        <v>2015</v>
      </c>
      <c r="N278" s="17">
        <v>2018</v>
      </c>
      <c r="O278" s="18">
        <v>36.815599999999996</v>
      </c>
      <c r="P278" s="18">
        <v>36.815599999999996</v>
      </c>
      <c r="Q278" s="18"/>
      <c r="R278" s="18">
        <v>12.56991635010273</v>
      </c>
      <c r="S278" s="18">
        <v>16.525158602269759</v>
      </c>
      <c r="T278" s="18"/>
      <c r="U278" s="18">
        <v>3.9221286627964194</v>
      </c>
      <c r="V278" s="18"/>
      <c r="W278" s="18"/>
      <c r="X278" s="19" t="s">
        <v>91</v>
      </c>
      <c r="Y278" s="19" t="s">
        <v>92</v>
      </c>
      <c r="Z278" s="16" t="s">
        <v>522</v>
      </c>
      <c r="AA278" s="16"/>
    </row>
    <row r="279" spans="2:27" ht="14.1" customHeight="1" x14ac:dyDescent="0.25">
      <c r="B279" s="15" t="s">
        <v>10</v>
      </c>
      <c r="C279" s="16" t="s">
        <v>517</v>
      </c>
      <c r="D279" s="16" t="s">
        <v>83</v>
      </c>
      <c r="E279" s="16" t="s">
        <v>523</v>
      </c>
      <c r="F279" s="16" t="s">
        <v>524</v>
      </c>
      <c r="G279" s="16" t="s">
        <v>524</v>
      </c>
      <c r="H279" s="16" t="s">
        <v>172</v>
      </c>
      <c r="I279" s="16" t="s">
        <v>87</v>
      </c>
      <c r="J279" s="16" t="s">
        <v>88</v>
      </c>
      <c r="K279" s="16" t="s">
        <v>87</v>
      </c>
      <c r="L279" s="16" t="s">
        <v>128</v>
      </c>
      <c r="M279" s="20" t="s">
        <v>515</v>
      </c>
      <c r="N279" s="20" t="s">
        <v>521</v>
      </c>
      <c r="O279" s="18">
        <v>73.875</v>
      </c>
      <c r="P279" s="18">
        <v>73.875</v>
      </c>
      <c r="Q279" s="18"/>
      <c r="R279" s="18">
        <v>1.925</v>
      </c>
      <c r="S279" s="18">
        <v>10.45</v>
      </c>
      <c r="T279" s="18"/>
      <c r="U279" s="18">
        <v>42.162499999999994</v>
      </c>
      <c r="V279" s="18">
        <v>19.337500000000002</v>
      </c>
      <c r="W279" s="18"/>
      <c r="X279" s="19" t="s">
        <v>91</v>
      </c>
      <c r="Y279" s="19" t="s">
        <v>92</v>
      </c>
      <c r="Z279" s="16" t="s">
        <v>522</v>
      </c>
      <c r="AA279" s="16"/>
    </row>
    <row r="280" spans="2:27" ht="14.1" customHeight="1" x14ac:dyDescent="0.25">
      <c r="B280" s="15" t="s">
        <v>10</v>
      </c>
      <c r="C280" s="16" t="s">
        <v>517</v>
      </c>
      <c r="D280" s="16" t="s">
        <v>83</v>
      </c>
      <c r="E280" s="16" t="s">
        <v>525</v>
      </c>
      <c r="F280" s="16" t="s">
        <v>526</v>
      </c>
      <c r="G280" s="16" t="s">
        <v>526</v>
      </c>
      <c r="H280" s="16" t="s">
        <v>172</v>
      </c>
      <c r="I280" s="16" t="s">
        <v>87</v>
      </c>
      <c r="J280" s="16" t="s">
        <v>88</v>
      </c>
      <c r="K280" s="16" t="s">
        <v>87</v>
      </c>
      <c r="L280" s="16" t="s">
        <v>90</v>
      </c>
      <c r="M280" s="20" t="s">
        <v>527</v>
      </c>
      <c r="N280" s="20" t="s">
        <v>521</v>
      </c>
      <c r="O280" s="18">
        <v>106.27360000000002</v>
      </c>
      <c r="P280" s="18">
        <v>106.27360000000002</v>
      </c>
      <c r="Q280" s="18"/>
      <c r="R280" s="18">
        <v>40.864592571264481</v>
      </c>
      <c r="S280" s="18">
        <v>31.625761008882016</v>
      </c>
      <c r="T280" s="18"/>
      <c r="U280" s="18">
        <v>24.640656715536753</v>
      </c>
      <c r="V280" s="18"/>
      <c r="W280" s="18"/>
      <c r="X280" s="19" t="s">
        <v>91</v>
      </c>
      <c r="Y280" s="19" t="s">
        <v>92</v>
      </c>
      <c r="Z280" s="16" t="s">
        <v>522</v>
      </c>
      <c r="AA280" s="16"/>
    </row>
    <row r="281" spans="2:27" ht="14.1" customHeight="1" x14ac:dyDescent="0.25">
      <c r="B281" s="15" t="s">
        <v>16</v>
      </c>
      <c r="C281" s="16" t="s">
        <v>41</v>
      </c>
      <c r="D281" s="16" t="s">
        <v>41</v>
      </c>
      <c r="E281" s="16" t="s">
        <v>698</v>
      </c>
      <c r="F281" s="16" t="s">
        <v>699</v>
      </c>
      <c r="G281" s="16" t="s">
        <v>700</v>
      </c>
      <c r="H281" s="16" t="s">
        <v>172</v>
      </c>
      <c r="I281" s="16" t="s">
        <v>98</v>
      </c>
      <c r="J281" s="16" t="s">
        <v>88</v>
      </c>
      <c r="K281" s="16" t="s">
        <v>89</v>
      </c>
      <c r="L281" s="16" t="s">
        <v>99</v>
      </c>
      <c r="M281" s="17" t="s">
        <v>520</v>
      </c>
      <c r="N281" s="17">
        <v>2020</v>
      </c>
      <c r="O281" s="18">
        <v>369.18</v>
      </c>
      <c r="P281" s="18">
        <v>296.226</v>
      </c>
      <c r="Q281" s="18"/>
      <c r="R281" s="18">
        <v>24.066000000000003</v>
      </c>
      <c r="S281" s="18">
        <v>80.387999999999991</v>
      </c>
      <c r="T281" s="18"/>
      <c r="U281" s="18">
        <v>123.98400000000001</v>
      </c>
      <c r="V281" s="18">
        <v>67.788000000000011</v>
      </c>
      <c r="W281" s="18"/>
      <c r="X281" s="19" t="s">
        <v>100</v>
      </c>
      <c r="Y281" s="19" t="s">
        <v>83</v>
      </c>
      <c r="Z281" s="16" t="s">
        <v>701</v>
      </c>
      <c r="AA281" s="16"/>
    </row>
    <row r="282" spans="2:27" ht="14.1" customHeight="1" x14ac:dyDescent="0.25">
      <c r="B282" s="15" t="s">
        <v>17</v>
      </c>
      <c r="C282" s="16" t="s">
        <v>48</v>
      </c>
      <c r="D282" s="16" t="s">
        <v>1273</v>
      </c>
      <c r="E282" s="16" t="s">
        <v>1132</v>
      </c>
      <c r="F282" s="16" t="s">
        <v>1279</v>
      </c>
      <c r="G282" s="16" t="s">
        <v>1280</v>
      </c>
      <c r="H282" s="16" t="s">
        <v>172</v>
      </c>
      <c r="I282" s="16" t="s">
        <v>87</v>
      </c>
      <c r="J282" s="16" t="s">
        <v>88</v>
      </c>
      <c r="K282" s="16" t="s">
        <v>87</v>
      </c>
      <c r="L282" s="16" t="s">
        <v>246</v>
      </c>
      <c r="M282" s="20" t="s">
        <v>109</v>
      </c>
      <c r="N282" s="17" t="s">
        <v>405</v>
      </c>
      <c r="O282" s="18" t="s">
        <v>1198</v>
      </c>
      <c r="P282" s="18" t="s">
        <v>1198</v>
      </c>
      <c r="Q282" s="18"/>
      <c r="R282" s="18"/>
      <c r="S282" s="18"/>
      <c r="T282" s="18"/>
      <c r="U282" s="18"/>
      <c r="V282" s="18"/>
      <c r="W282" s="18"/>
      <c r="X282" s="19" t="s">
        <v>100</v>
      </c>
      <c r="Y282" s="19" t="s">
        <v>83</v>
      </c>
      <c r="Z282" s="16" t="s">
        <v>1134</v>
      </c>
      <c r="AA282" s="16"/>
    </row>
    <row r="283" spans="2:27" ht="14.1" customHeight="1" x14ac:dyDescent="0.25">
      <c r="B283" s="15" t="s">
        <v>17</v>
      </c>
      <c r="C283" s="16" t="s">
        <v>48</v>
      </c>
      <c r="D283" s="16" t="s">
        <v>1169</v>
      </c>
      <c r="E283" s="16" t="s">
        <v>1132</v>
      </c>
      <c r="F283" s="16" t="s">
        <v>1223</v>
      </c>
      <c r="G283" s="16" t="s">
        <v>1224</v>
      </c>
      <c r="H283" s="16" t="s">
        <v>172</v>
      </c>
      <c r="I283" s="16" t="s">
        <v>87</v>
      </c>
      <c r="J283" s="16" t="s">
        <v>88</v>
      </c>
      <c r="K283" s="16" t="s">
        <v>87</v>
      </c>
      <c r="L283" s="16" t="s">
        <v>246</v>
      </c>
      <c r="M283" s="20" t="s">
        <v>109</v>
      </c>
      <c r="N283" s="17" t="s">
        <v>405</v>
      </c>
      <c r="O283" s="18" t="s">
        <v>1172</v>
      </c>
      <c r="P283" s="18" t="s">
        <v>1172</v>
      </c>
      <c r="Q283" s="18"/>
      <c r="R283" s="18"/>
      <c r="S283" s="18"/>
      <c r="T283" s="18"/>
      <c r="U283" s="18"/>
      <c r="V283" s="18"/>
      <c r="W283" s="18"/>
      <c r="X283" s="19" t="s">
        <v>100</v>
      </c>
      <c r="Y283" s="19" t="s">
        <v>83</v>
      </c>
      <c r="Z283" s="16" t="s">
        <v>1134</v>
      </c>
      <c r="AA283" s="16"/>
    </row>
    <row r="284" spans="2:27" ht="14.1" customHeight="1" x14ac:dyDescent="0.25">
      <c r="B284" s="15" t="s">
        <v>17</v>
      </c>
      <c r="C284" s="16" t="s">
        <v>45</v>
      </c>
      <c r="D284" s="16" t="s">
        <v>842</v>
      </c>
      <c r="E284" s="16" t="s">
        <v>843</v>
      </c>
      <c r="F284" s="16" t="s">
        <v>844</v>
      </c>
      <c r="G284" s="16" t="s">
        <v>845</v>
      </c>
      <c r="H284" s="16" t="s">
        <v>172</v>
      </c>
      <c r="I284" s="16" t="s">
        <v>807</v>
      </c>
      <c r="J284" s="16" t="s">
        <v>88</v>
      </c>
      <c r="K284" s="16" t="s">
        <v>807</v>
      </c>
      <c r="L284" s="16" t="s">
        <v>99</v>
      </c>
      <c r="M284" s="17">
        <v>2015</v>
      </c>
      <c r="N284" s="17">
        <v>2018</v>
      </c>
      <c r="O284" s="18">
        <v>264.5</v>
      </c>
      <c r="P284" s="18">
        <v>264.5</v>
      </c>
      <c r="Q284" s="18">
        <v>120.51999999999998</v>
      </c>
      <c r="R284" s="18">
        <v>58.765000000000001</v>
      </c>
      <c r="S284" s="18">
        <v>66.009999999999991</v>
      </c>
      <c r="T284" s="18"/>
      <c r="U284" s="18">
        <v>19.09</v>
      </c>
      <c r="V284" s="18"/>
      <c r="W284" s="18"/>
      <c r="X284" s="19" t="s">
        <v>100</v>
      </c>
      <c r="Y284" s="19" t="s">
        <v>83</v>
      </c>
      <c r="Z284" s="16" t="s">
        <v>808</v>
      </c>
      <c r="AA284" s="16"/>
    </row>
    <row r="285" spans="2:27" ht="14.1" customHeight="1" x14ac:dyDescent="0.25">
      <c r="B285" s="15" t="s">
        <v>9</v>
      </c>
      <c r="C285" s="16" t="s">
        <v>26</v>
      </c>
      <c r="D285" s="16" t="s">
        <v>320</v>
      </c>
      <c r="E285" s="16" t="s">
        <v>321</v>
      </c>
      <c r="F285" s="16" t="s">
        <v>322</v>
      </c>
      <c r="G285" s="16" t="s">
        <v>323</v>
      </c>
      <c r="H285" s="16" t="s">
        <v>172</v>
      </c>
      <c r="I285" s="16" t="s">
        <v>87</v>
      </c>
      <c r="J285" s="16" t="s">
        <v>88</v>
      </c>
      <c r="K285" s="16" t="s">
        <v>87</v>
      </c>
      <c r="L285" s="16" t="s">
        <v>106</v>
      </c>
      <c r="M285" s="17">
        <v>2017</v>
      </c>
      <c r="N285" s="17">
        <v>2108</v>
      </c>
      <c r="O285" s="18">
        <v>10005.003686460004</v>
      </c>
      <c r="P285" s="18">
        <v>10005.003686460004</v>
      </c>
      <c r="Q285" s="18">
        <v>227.51701457999982</v>
      </c>
      <c r="R285" s="18">
        <v>240.39412584000064</v>
      </c>
      <c r="S285" s="18">
        <v>199.38613012800053</v>
      </c>
      <c r="T285" s="18"/>
      <c r="U285" s="18">
        <v>114.91999903200038</v>
      </c>
      <c r="V285" s="18">
        <v>105.02399496000025</v>
      </c>
      <c r="W285" s="18">
        <v>9117.7624219200025</v>
      </c>
      <c r="X285" s="19" t="s">
        <v>100</v>
      </c>
      <c r="Y285" s="19" t="s">
        <v>83</v>
      </c>
      <c r="Z285" s="16"/>
      <c r="AA285" s="16"/>
    </row>
    <row r="286" spans="2:27" ht="14.1" customHeight="1" x14ac:dyDescent="0.25">
      <c r="B286" s="15" t="s">
        <v>9</v>
      </c>
      <c r="C286" s="16" t="s">
        <v>26</v>
      </c>
      <c r="D286" s="16" t="s">
        <v>351</v>
      </c>
      <c r="E286" s="16" t="s">
        <v>321</v>
      </c>
      <c r="F286" s="16" t="s">
        <v>352</v>
      </c>
      <c r="G286" s="16" t="s">
        <v>353</v>
      </c>
      <c r="H286" s="16" t="s">
        <v>172</v>
      </c>
      <c r="I286" s="16" t="s">
        <v>87</v>
      </c>
      <c r="J286" s="16" t="s">
        <v>88</v>
      </c>
      <c r="K286" s="16" t="s">
        <v>87</v>
      </c>
      <c r="L286" s="16" t="s">
        <v>99</v>
      </c>
      <c r="M286" s="17">
        <v>2014</v>
      </c>
      <c r="N286" s="17">
        <v>2020</v>
      </c>
      <c r="O286" s="18">
        <v>273.91457150529999</v>
      </c>
      <c r="P286" s="18">
        <v>273.91457150529999</v>
      </c>
      <c r="Q286" s="18">
        <v>99.88438825199998</v>
      </c>
      <c r="R286" s="18">
        <v>83.641100819100032</v>
      </c>
      <c r="S286" s="18">
        <v>34.367417620799984</v>
      </c>
      <c r="T286" s="18"/>
      <c r="U286" s="18">
        <v>4.8265648134000001</v>
      </c>
      <c r="V286" s="18"/>
      <c r="W286" s="18"/>
      <c r="X286" s="19" t="s">
        <v>100</v>
      </c>
      <c r="Y286" s="19" t="s">
        <v>83</v>
      </c>
      <c r="Z286" s="16"/>
      <c r="AA286" s="16"/>
    </row>
    <row r="287" spans="2:27" ht="14.1" customHeight="1" x14ac:dyDescent="0.25">
      <c r="B287" s="15" t="s">
        <v>9</v>
      </c>
      <c r="C287" s="16" t="s">
        <v>26</v>
      </c>
      <c r="D287" s="16" t="s">
        <v>351</v>
      </c>
      <c r="E287" s="16" t="s">
        <v>321</v>
      </c>
      <c r="F287" s="16" t="s">
        <v>354</v>
      </c>
      <c r="G287" s="16" t="s">
        <v>355</v>
      </c>
      <c r="H287" s="16" t="s">
        <v>172</v>
      </c>
      <c r="I287" s="16" t="s">
        <v>87</v>
      </c>
      <c r="J287" s="16" t="s">
        <v>88</v>
      </c>
      <c r="K287" s="16" t="s">
        <v>87</v>
      </c>
      <c r="L287" s="16" t="s">
        <v>246</v>
      </c>
      <c r="M287" s="17">
        <v>2020</v>
      </c>
      <c r="N287" s="17">
        <v>2025</v>
      </c>
      <c r="O287" s="18">
        <v>191.15062734599999</v>
      </c>
      <c r="P287" s="18">
        <v>191.15062734599999</v>
      </c>
      <c r="Q287" s="18"/>
      <c r="R287" s="18"/>
      <c r="S287" s="18"/>
      <c r="T287" s="18"/>
      <c r="U287" s="18">
        <v>8.0816711471999998</v>
      </c>
      <c r="V287" s="18">
        <v>10.372866613199999</v>
      </c>
      <c r="W287" s="18">
        <v>172.69608958560002</v>
      </c>
      <c r="X287" s="19" t="s">
        <v>100</v>
      </c>
      <c r="Y287" s="19" t="s">
        <v>83</v>
      </c>
      <c r="Z287" s="16"/>
      <c r="AA287" s="16"/>
    </row>
    <row r="288" spans="2:27" ht="14.1" customHeight="1" x14ac:dyDescent="0.25">
      <c r="B288" s="15" t="s">
        <v>9</v>
      </c>
      <c r="C288" s="16" t="s">
        <v>26</v>
      </c>
      <c r="D288" s="16" t="s">
        <v>351</v>
      </c>
      <c r="E288" s="16" t="s">
        <v>321</v>
      </c>
      <c r="F288" s="16" t="s">
        <v>356</v>
      </c>
      <c r="G288" s="16" t="s">
        <v>357</v>
      </c>
      <c r="H288" s="16" t="s">
        <v>172</v>
      </c>
      <c r="I288" s="16" t="s">
        <v>87</v>
      </c>
      <c r="J288" s="16" t="s">
        <v>88</v>
      </c>
      <c r="K288" s="16" t="s">
        <v>87</v>
      </c>
      <c r="L288" s="16" t="s">
        <v>128</v>
      </c>
      <c r="M288" s="17">
        <v>2025</v>
      </c>
      <c r="N288" s="17">
        <v>2033</v>
      </c>
      <c r="O288" s="18">
        <v>178.23058884200003</v>
      </c>
      <c r="P288" s="18">
        <v>178.23058884200003</v>
      </c>
      <c r="Q288" s="18"/>
      <c r="R288" s="18"/>
      <c r="S288" s="18"/>
      <c r="T288" s="18"/>
      <c r="U288" s="18"/>
      <c r="V288" s="18"/>
      <c r="W288" s="18">
        <v>178.23058884200003</v>
      </c>
      <c r="X288" s="19" t="s">
        <v>100</v>
      </c>
      <c r="Y288" s="19" t="s">
        <v>83</v>
      </c>
      <c r="Z288" s="16"/>
      <c r="AA288" s="16"/>
    </row>
    <row r="289" spans="2:27" ht="14.1" customHeight="1" x14ac:dyDescent="0.25">
      <c r="B289" s="15" t="s">
        <v>9</v>
      </c>
      <c r="C289" s="16" t="s">
        <v>26</v>
      </c>
      <c r="D289" s="16" t="s">
        <v>351</v>
      </c>
      <c r="E289" s="16" t="s">
        <v>321</v>
      </c>
      <c r="F289" s="16" t="s">
        <v>358</v>
      </c>
      <c r="G289" s="16" t="s">
        <v>359</v>
      </c>
      <c r="H289" s="16" t="s">
        <v>172</v>
      </c>
      <c r="I289" s="16" t="s">
        <v>87</v>
      </c>
      <c r="J289" s="16" t="s">
        <v>88</v>
      </c>
      <c r="K289" s="16" t="s">
        <v>87</v>
      </c>
      <c r="L289" s="16" t="s">
        <v>99</v>
      </c>
      <c r="M289" s="17">
        <v>2014</v>
      </c>
      <c r="N289" s="17">
        <v>2022</v>
      </c>
      <c r="O289" s="18">
        <v>899.56795422300002</v>
      </c>
      <c r="P289" s="18">
        <v>899.56795422300002</v>
      </c>
      <c r="Q289" s="18">
        <v>108.20179999999999</v>
      </c>
      <c r="R289" s="18">
        <v>134.22099807880005</v>
      </c>
      <c r="S289" s="18">
        <v>195.09642494019997</v>
      </c>
      <c r="T289" s="18"/>
      <c r="U289" s="18">
        <v>169.8680653020001</v>
      </c>
      <c r="V289" s="18">
        <v>100.96278678420001</v>
      </c>
      <c r="W289" s="18">
        <v>50.917879117799977</v>
      </c>
      <c r="X289" s="19" t="s">
        <v>100</v>
      </c>
      <c r="Y289" s="19" t="s">
        <v>83</v>
      </c>
      <c r="Z289" s="16"/>
      <c r="AA289" s="16"/>
    </row>
    <row r="290" spans="2:27" ht="14.1" customHeight="1" x14ac:dyDescent="0.25">
      <c r="B290" s="15" t="s">
        <v>9</v>
      </c>
      <c r="C290" s="16" t="s">
        <v>26</v>
      </c>
      <c r="D290" s="16" t="s">
        <v>351</v>
      </c>
      <c r="E290" s="16" t="s">
        <v>321</v>
      </c>
      <c r="F290" s="16" t="s">
        <v>360</v>
      </c>
      <c r="G290" s="16" t="s">
        <v>361</v>
      </c>
      <c r="H290" s="16" t="s">
        <v>172</v>
      </c>
      <c r="I290" s="16" t="s">
        <v>87</v>
      </c>
      <c r="J290" s="16" t="s">
        <v>88</v>
      </c>
      <c r="K290" s="16" t="s">
        <v>87</v>
      </c>
      <c r="L290" s="16" t="s">
        <v>99</v>
      </c>
      <c r="M290" s="17">
        <v>2010</v>
      </c>
      <c r="N290" s="17">
        <v>2030</v>
      </c>
      <c r="O290" s="18">
        <v>195.58218788300002</v>
      </c>
      <c r="P290" s="18">
        <v>195.58218788300002</v>
      </c>
      <c r="Q290" s="18">
        <v>2.3816412000000004E-3</v>
      </c>
      <c r="R290" s="18"/>
      <c r="S290" s="18"/>
      <c r="T290" s="18"/>
      <c r="U290" s="18"/>
      <c r="V290" s="18"/>
      <c r="W290" s="18">
        <v>127.76520624179999</v>
      </c>
      <c r="X290" s="19" t="s">
        <v>100</v>
      </c>
      <c r="Y290" s="19" t="s">
        <v>83</v>
      </c>
      <c r="Z290" s="16"/>
      <c r="AA290" s="16"/>
    </row>
    <row r="291" spans="2:27" ht="14.1" customHeight="1" x14ac:dyDescent="0.25">
      <c r="B291" s="15" t="s">
        <v>9</v>
      </c>
      <c r="C291" s="16" t="s">
        <v>26</v>
      </c>
      <c r="D291" s="16" t="s">
        <v>351</v>
      </c>
      <c r="E291" s="16" t="s">
        <v>321</v>
      </c>
      <c r="F291" s="16" t="s">
        <v>362</v>
      </c>
      <c r="G291" s="16" t="s">
        <v>363</v>
      </c>
      <c r="H291" s="16" t="s">
        <v>172</v>
      </c>
      <c r="I291" s="16" t="s">
        <v>87</v>
      </c>
      <c r="J291" s="16" t="s">
        <v>88</v>
      </c>
      <c r="K291" s="16" t="s">
        <v>87</v>
      </c>
      <c r="L291" s="16" t="s">
        <v>99</v>
      </c>
      <c r="M291" s="17">
        <v>2005</v>
      </c>
      <c r="N291" s="17">
        <v>2019</v>
      </c>
      <c r="O291" s="18">
        <v>386.78215983029997</v>
      </c>
      <c r="P291" s="18">
        <v>386.78215983029997</v>
      </c>
      <c r="Q291" s="18">
        <v>32.4995753862</v>
      </c>
      <c r="R291" s="18">
        <v>17.749853187299998</v>
      </c>
      <c r="S291" s="18">
        <v>8.9492838668999966</v>
      </c>
      <c r="T291" s="18"/>
      <c r="U291" s="18">
        <v>0.12384738989999998</v>
      </c>
      <c r="V291" s="18"/>
      <c r="W291" s="18"/>
      <c r="X291" s="19" t="s">
        <v>100</v>
      </c>
      <c r="Y291" s="19" t="s">
        <v>83</v>
      </c>
      <c r="Z291" s="16"/>
      <c r="AA291" s="16"/>
    </row>
    <row r="292" spans="2:27" ht="14.1" customHeight="1" x14ac:dyDescent="0.25">
      <c r="B292" s="15" t="s">
        <v>9</v>
      </c>
      <c r="C292" s="16" t="s">
        <v>26</v>
      </c>
      <c r="D292" s="16" t="s">
        <v>351</v>
      </c>
      <c r="E292" s="16" t="s">
        <v>321</v>
      </c>
      <c r="F292" s="16" t="s">
        <v>364</v>
      </c>
      <c r="G292" s="16" t="s">
        <v>365</v>
      </c>
      <c r="H292" s="16" t="s">
        <v>172</v>
      </c>
      <c r="I292" s="16" t="s">
        <v>87</v>
      </c>
      <c r="J292" s="16" t="s">
        <v>88</v>
      </c>
      <c r="K292" s="16" t="s">
        <v>87</v>
      </c>
      <c r="L292" s="16" t="s">
        <v>246</v>
      </c>
      <c r="M292" s="17">
        <v>2021</v>
      </c>
      <c r="N292" s="17">
        <v>2028</v>
      </c>
      <c r="O292" s="18">
        <v>1045.8067369035</v>
      </c>
      <c r="P292" s="18">
        <v>1045.8067369035</v>
      </c>
      <c r="Q292" s="18"/>
      <c r="R292" s="18"/>
      <c r="S292" s="18"/>
      <c r="T292" s="18"/>
      <c r="U292" s="18"/>
      <c r="V292" s="18"/>
      <c r="W292" s="18">
        <v>1045.8067369035</v>
      </c>
      <c r="X292" s="19" t="s">
        <v>100</v>
      </c>
      <c r="Y292" s="19" t="s">
        <v>83</v>
      </c>
      <c r="Z292" s="16"/>
      <c r="AA292" s="16"/>
    </row>
    <row r="293" spans="2:27" ht="14.1" customHeight="1" x14ac:dyDescent="0.25">
      <c r="B293" s="15" t="s">
        <v>17</v>
      </c>
      <c r="C293" s="16" t="s">
        <v>45</v>
      </c>
      <c r="D293" s="16" t="s">
        <v>803</v>
      </c>
      <c r="E293" s="16" t="s">
        <v>804</v>
      </c>
      <c r="F293" s="16" t="s">
        <v>811</v>
      </c>
      <c r="G293" s="16" t="s">
        <v>806</v>
      </c>
      <c r="H293" s="16" t="s">
        <v>172</v>
      </c>
      <c r="I293" s="16" t="s">
        <v>807</v>
      </c>
      <c r="J293" s="16" t="s">
        <v>88</v>
      </c>
      <c r="K293" s="16" t="s">
        <v>807</v>
      </c>
      <c r="L293" s="16" t="s">
        <v>106</v>
      </c>
      <c r="M293" s="17">
        <v>2018</v>
      </c>
      <c r="N293" s="17">
        <v>2020</v>
      </c>
      <c r="O293" s="18">
        <v>9.268200000000002</v>
      </c>
      <c r="P293" s="18">
        <v>9.268200000000002</v>
      </c>
      <c r="Q293" s="18"/>
      <c r="R293" s="18"/>
      <c r="S293" s="18">
        <v>9.268200000000002</v>
      </c>
      <c r="T293" s="18"/>
      <c r="U293" s="18"/>
      <c r="V293" s="18"/>
      <c r="W293" s="18"/>
      <c r="X293" s="19" t="s">
        <v>100</v>
      </c>
      <c r="Y293" s="19" t="s">
        <v>83</v>
      </c>
      <c r="Z293" s="16" t="s">
        <v>808</v>
      </c>
      <c r="AA293" s="16"/>
    </row>
    <row r="294" spans="2:27" ht="14.1" customHeight="1" x14ac:dyDescent="0.25">
      <c r="B294" s="15" t="s">
        <v>17</v>
      </c>
      <c r="C294" s="16" t="s">
        <v>45</v>
      </c>
      <c r="D294" s="16" t="s">
        <v>803</v>
      </c>
      <c r="E294" s="16" t="s">
        <v>804</v>
      </c>
      <c r="F294" s="16" t="s">
        <v>821</v>
      </c>
      <c r="G294" s="16" t="s">
        <v>819</v>
      </c>
      <c r="H294" s="16" t="s">
        <v>172</v>
      </c>
      <c r="I294" s="16" t="s">
        <v>807</v>
      </c>
      <c r="J294" s="16" t="s">
        <v>88</v>
      </c>
      <c r="K294" s="16" t="s">
        <v>807</v>
      </c>
      <c r="L294" s="16" t="s">
        <v>106</v>
      </c>
      <c r="M294" s="17">
        <v>2015</v>
      </c>
      <c r="N294" s="17">
        <v>2018</v>
      </c>
      <c r="O294" s="18">
        <v>90.094899999999996</v>
      </c>
      <c r="P294" s="18">
        <v>90.094899999999996</v>
      </c>
      <c r="Q294" s="18">
        <v>40.566999999999993</v>
      </c>
      <c r="R294" s="18">
        <v>31.255799999999997</v>
      </c>
      <c r="S294" s="18">
        <v>18.272100000000002</v>
      </c>
      <c r="T294" s="18"/>
      <c r="U294" s="18"/>
      <c r="V294" s="18"/>
      <c r="W294" s="18"/>
      <c r="X294" s="19" t="s">
        <v>100</v>
      </c>
      <c r="Y294" s="19" t="s">
        <v>83</v>
      </c>
      <c r="Z294" s="16" t="s">
        <v>808</v>
      </c>
      <c r="AA294" s="16"/>
    </row>
    <row r="295" spans="2:27" ht="14.1" customHeight="1" x14ac:dyDescent="0.25">
      <c r="B295" s="15" t="s">
        <v>9</v>
      </c>
      <c r="C295" s="16" t="s">
        <v>26</v>
      </c>
      <c r="D295" s="16" t="s">
        <v>329</v>
      </c>
      <c r="E295" s="16" t="s">
        <v>321</v>
      </c>
      <c r="F295" s="16" t="s">
        <v>330</v>
      </c>
      <c r="G295" s="16" t="s">
        <v>331</v>
      </c>
      <c r="H295" s="16" t="s">
        <v>172</v>
      </c>
      <c r="I295" s="16" t="s">
        <v>87</v>
      </c>
      <c r="J295" s="16" t="s">
        <v>88</v>
      </c>
      <c r="K295" s="16" t="s">
        <v>87</v>
      </c>
      <c r="L295" s="16" t="s">
        <v>99</v>
      </c>
      <c r="M295" s="17">
        <v>2015</v>
      </c>
      <c r="N295" s="17">
        <v>2029</v>
      </c>
      <c r="O295" s="18">
        <v>72.579497715399981</v>
      </c>
      <c r="P295" s="18">
        <v>72.579497715399981</v>
      </c>
      <c r="Q295" s="18"/>
      <c r="R295" s="18"/>
      <c r="S295" s="18"/>
      <c r="T295" s="18"/>
      <c r="U295" s="18"/>
      <c r="V295" s="18"/>
      <c r="W295" s="18">
        <v>72.230766388399999</v>
      </c>
      <c r="X295" s="19" t="s">
        <v>100</v>
      </c>
      <c r="Y295" s="19" t="s">
        <v>83</v>
      </c>
      <c r="Z295" s="16"/>
      <c r="AA295" s="16"/>
    </row>
    <row r="296" spans="2:27" ht="14.1" customHeight="1" x14ac:dyDescent="0.25">
      <c r="B296" s="15" t="s">
        <v>9</v>
      </c>
      <c r="C296" s="16" t="s">
        <v>26</v>
      </c>
      <c r="D296" s="16" t="s">
        <v>351</v>
      </c>
      <c r="E296" s="16" t="s">
        <v>321</v>
      </c>
      <c r="F296" s="16" t="s">
        <v>366</v>
      </c>
      <c r="G296" s="16" t="s">
        <v>367</v>
      </c>
      <c r="H296" s="16" t="s">
        <v>172</v>
      </c>
      <c r="I296" s="16" t="s">
        <v>87</v>
      </c>
      <c r="J296" s="16" t="s">
        <v>88</v>
      </c>
      <c r="K296" s="16" t="s">
        <v>87</v>
      </c>
      <c r="L296" s="16" t="s">
        <v>246</v>
      </c>
      <c r="M296" s="17">
        <v>2018</v>
      </c>
      <c r="N296" s="17">
        <v>2023</v>
      </c>
      <c r="O296" s="18">
        <v>100.38852147599999</v>
      </c>
      <c r="P296" s="18">
        <v>100.38852147599999</v>
      </c>
      <c r="Q296" s="18"/>
      <c r="R296" s="18"/>
      <c r="S296" s="18">
        <v>1.3118049615999998</v>
      </c>
      <c r="T296" s="18"/>
      <c r="U296" s="18">
        <v>10.971120882599996</v>
      </c>
      <c r="V296" s="18">
        <v>26.047751053999995</v>
      </c>
      <c r="W296" s="18">
        <v>62.057844577800005</v>
      </c>
      <c r="X296" s="19" t="s">
        <v>100</v>
      </c>
      <c r="Y296" s="19" t="s">
        <v>83</v>
      </c>
      <c r="Z296" s="16"/>
      <c r="AA296" s="16"/>
    </row>
    <row r="297" spans="2:27" ht="14.1" customHeight="1" x14ac:dyDescent="0.25">
      <c r="B297" s="15" t="s">
        <v>17</v>
      </c>
      <c r="C297" s="16" t="s">
        <v>45</v>
      </c>
      <c r="D297" s="16" t="s">
        <v>878</v>
      </c>
      <c r="E297" s="16" t="s">
        <v>887</v>
      </c>
      <c r="F297" s="16" t="s">
        <v>888</v>
      </c>
      <c r="G297" s="16" t="s">
        <v>889</v>
      </c>
      <c r="H297" s="16" t="s">
        <v>172</v>
      </c>
      <c r="I297" s="16" t="s">
        <v>807</v>
      </c>
      <c r="J297" s="16" t="s">
        <v>88</v>
      </c>
      <c r="K297" s="16" t="s">
        <v>807</v>
      </c>
      <c r="L297" s="16" t="s">
        <v>246</v>
      </c>
      <c r="M297" s="17">
        <v>2018</v>
      </c>
      <c r="N297" s="17">
        <v>2020</v>
      </c>
      <c r="O297" s="18">
        <v>104.53800000000001</v>
      </c>
      <c r="P297" s="18">
        <v>77.178000000000011</v>
      </c>
      <c r="Q297" s="18">
        <v>6.2700000000000005</v>
      </c>
      <c r="R297" s="18">
        <v>1.5960000000000001</v>
      </c>
      <c r="S297" s="18">
        <v>1.4820000000000002</v>
      </c>
      <c r="T297" s="18"/>
      <c r="U297" s="18">
        <v>11.856000000000002</v>
      </c>
      <c r="V297" s="18">
        <v>53.352000000000004</v>
      </c>
      <c r="W297" s="18">
        <v>29.708400000000001</v>
      </c>
      <c r="X297" s="19" t="s">
        <v>100</v>
      </c>
      <c r="Y297" s="19" t="s">
        <v>83</v>
      </c>
      <c r="Z297" s="16" t="s">
        <v>808</v>
      </c>
      <c r="AA297" s="16"/>
    </row>
    <row r="298" spans="2:27" ht="14.1" customHeight="1" x14ac:dyDescent="0.25">
      <c r="B298" s="15" t="s">
        <v>13</v>
      </c>
      <c r="C298" s="16" t="s">
        <v>37</v>
      </c>
      <c r="D298" s="16" t="s">
        <v>37</v>
      </c>
      <c r="E298" s="16" t="s">
        <v>37</v>
      </c>
      <c r="F298" s="16" t="s">
        <v>587</v>
      </c>
      <c r="G298" s="16" t="s">
        <v>90</v>
      </c>
      <c r="H298" s="16" t="s">
        <v>172</v>
      </c>
      <c r="I298" s="16" t="s">
        <v>87</v>
      </c>
      <c r="J298" s="16" t="s">
        <v>88</v>
      </c>
      <c r="K298" s="16" t="s">
        <v>87</v>
      </c>
      <c r="L298" s="16" t="s">
        <v>106</v>
      </c>
      <c r="M298" s="17" t="s">
        <v>90</v>
      </c>
      <c r="N298" s="17" t="s">
        <v>90</v>
      </c>
      <c r="O298" s="18">
        <v>47.841533224099983</v>
      </c>
      <c r="P298" s="18">
        <v>47.841533224099983</v>
      </c>
      <c r="Q298" s="18"/>
      <c r="R298" s="18">
        <v>11.06988060376</v>
      </c>
      <c r="S298" s="18">
        <v>0.71806173208000001</v>
      </c>
      <c r="T298" s="18"/>
      <c r="U298" s="18"/>
      <c r="V298" s="18"/>
      <c r="W298" s="18"/>
      <c r="X298" s="19" t="s">
        <v>91</v>
      </c>
      <c r="Y298" s="19" t="s">
        <v>92</v>
      </c>
      <c r="Z298" s="16" t="s">
        <v>126</v>
      </c>
      <c r="AA298" s="16"/>
    </row>
    <row r="299" spans="2:27" ht="14.1" customHeight="1" x14ac:dyDescent="0.25">
      <c r="B299" s="15" t="s">
        <v>13</v>
      </c>
      <c r="C299" s="16" t="s">
        <v>37</v>
      </c>
      <c r="D299" s="16" t="s">
        <v>37</v>
      </c>
      <c r="E299" s="16" t="s">
        <v>37</v>
      </c>
      <c r="F299" s="16" t="s">
        <v>588</v>
      </c>
      <c r="G299" s="16" t="s">
        <v>90</v>
      </c>
      <c r="H299" s="16" t="s">
        <v>172</v>
      </c>
      <c r="I299" s="16" t="s">
        <v>87</v>
      </c>
      <c r="J299" s="16" t="s">
        <v>88</v>
      </c>
      <c r="K299" s="16" t="s">
        <v>87</v>
      </c>
      <c r="L299" s="16" t="s">
        <v>128</v>
      </c>
      <c r="M299" s="17" t="s">
        <v>90</v>
      </c>
      <c r="N299" s="17" t="s">
        <v>90</v>
      </c>
      <c r="O299" s="18">
        <v>56.959383604719996</v>
      </c>
      <c r="P299" s="18">
        <v>56.959383604719996</v>
      </c>
      <c r="Q299" s="18"/>
      <c r="R299" s="18">
        <v>11.31376070928</v>
      </c>
      <c r="S299" s="18">
        <v>27.602185688320002</v>
      </c>
      <c r="T299" s="18"/>
      <c r="U299" s="18">
        <v>17.137831719680001</v>
      </c>
      <c r="V299" s="18"/>
      <c r="W299" s="18"/>
      <c r="X299" s="19" t="s">
        <v>100</v>
      </c>
      <c r="Y299" s="19" t="s">
        <v>83</v>
      </c>
      <c r="Z299" s="16" t="s">
        <v>126</v>
      </c>
      <c r="AA299" s="16"/>
    </row>
    <row r="300" spans="2:27" ht="14.1" customHeight="1" x14ac:dyDescent="0.25">
      <c r="B300" s="15" t="s">
        <v>9</v>
      </c>
      <c r="C300" s="16" t="s">
        <v>26</v>
      </c>
      <c r="D300" s="16" t="s">
        <v>351</v>
      </c>
      <c r="E300" s="16" t="s">
        <v>321</v>
      </c>
      <c r="F300" s="16" t="s">
        <v>368</v>
      </c>
      <c r="G300" s="16" t="s">
        <v>369</v>
      </c>
      <c r="H300" s="16" t="s">
        <v>172</v>
      </c>
      <c r="I300" s="16" t="s">
        <v>87</v>
      </c>
      <c r="J300" s="16" t="s">
        <v>88</v>
      </c>
      <c r="K300" s="16" t="s">
        <v>87</v>
      </c>
      <c r="L300" s="16" t="s">
        <v>128</v>
      </c>
      <c r="M300" s="17">
        <v>2022</v>
      </c>
      <c r="N300" s="17">
        <v>2029</v>
      </c>
      <c r="O300" s="18">
        <v>68.764097988000003</v>
      </c>
      <c r="P300" s="18">
        <v>68.764097988000003</v>
      </c>
      <c r="Q300" s="18"/>
      <c r="R300" s="18"/>
      <c r="S300" s="18"/>
      <c r="T300" s="18"/>
      <c r="U300" s="18"/>
      <c r="V300" s="18"/>
      <c r="W300" s="18">
        <v>68.764097988000003</v>
      </c>
      <c r="X300" s="19" t="s">
        <v>100</v>
      </c>
      <c r="Y300" s="19" t="s">
        <v>83</v>
      </c>
      <c r="Z300" s="16"/>
      <c r="AA300" s="16"/>
    </row>
    <row r="301" spans="2:27" ht="14.1" customHeight="1" x14ac:dyDescent="0.25">
      <c r="B301" s="15" t="s">
        <v>9</v>
      </c>
      <c r="C301" s="16" t="s">
        <v>26</v>
      </c>
      <c r="D301" s="16" t="s">
        <v>351</v>
      </c>
      <c r="E301" s="16" t="s">
        <v>321</v>
      </c>
      <c r="F301" s="16" t="s">
        <v>370</v>
      </c>
      <c r="G301" s="16" t="s">
        <v>371</v>
      </c>
      <c r="H301" s="16" t="s">
        <v>172</v>
      </c>
      <c r="I301" s="16" t="s">
        <v>87</v>
      </c>
      <c r="J301" s="16" t="s">
        <v>88</v>
      </c>
      <c r="K301" s="16" t="s">
        <v>87</v>
      </c>
      <c r="L301" s="16" t="s">
        <v>246</v>
      </c>
      <c r="M301" s="17">
        <v>2023</v>
      </c>
      <c r="N301" s="17">
        <v>2031</v>
      </c>
      <c r="O301" s="18">
        <v>1078.3400961095001</v>
      </c>
      <c r="P301" s="18">
        <v>1078.3400961095001</v>
      </c>
      <c r="Q301" s="18"/>
      <c r="R301" s="18"/>
      <c r="S301" s="18"/>
      <c r="T301" s="18"/>
      <c r="U301" s="18"/>
      <c r="V301" s="18"/>
      <c r="W301" s="18">
        <v>1078.3400961095001</v>
      </c>
      <c r="X301" s="19" t="s">
        <v>100</v>
      </c>
      <c r="Y301" s="19" t="s">
        <v>83</v>
      </c>
      <c r="Z301" s="16"/>
      <c r="AA301" s="16"/>
    </row>
    <row r="302" spans="2:27" ht="14.1" customHeight="1" x14ac:dyDescent="0.25">
      <c r="B302" s="15" t="s">
        <v>10</v>
      </c>
      <c r="C302" s="16" t="s">
        <v>30</v>
      </c>
      <c r="D302" s="16" t="s">
        <v>30</v>
      </c>
      <c r="E302" s="16" t="s">
        <v>490</v>
      </c>
      <c r="F302" s="16" t="s">
        <v>491</v>
      </c>
      <c r="G302" s="16" t="s">
        <v>491</v>
      </c>
      <c r="H302" s="16" t="s">
        <v>172</v>
      </c>
      <c r="I302" s="16" t="s">
        <v>87</v>
      </c>
      <c r="J302" s="16" t="s">
        <v>88</v>
      </c>
      <c r="K302" s="16" t="s">
        <v>87</v>
      </c>
      <c r="L302" s="16" t="s">
        <v>99</v>
      </c>
      <c r="M302" s="20">
        <v>42095</v>
      </c>
      <c r="N302" s="20">
        <v>43313</v>
      </c>
      <c r="O302" s="18">
        <v>150.48330000000001</v>
      </c>
      <c r="P302" s="18">
        <v>150.48330000000001</v>
      </c>
      <c r="Q302" s="18">
        <v>39.636915791640938</v>
      </c>
      <c r="R302" s="18">
        <v>49.258801729462633</v>
      </c>
      <c r="S302" s="18">
        <v>27.516985793699817</v>
      </c>
      <c r="T302" s="18"/>
      <c r="U302" s="18"/>
      <c r="V302" s="18"/>
      <c r="W302" s="18"/>
      <c r="X302" s="19" t="s">
        <v>91</v>
      </c>
      <c r="Y302" s="19" t="s">
        <v>92</v>
      </c>
      <c r="Z302" s="16" t="s">
        <v>492</v>
      </c>
      <c r="AA302" s="16"/>
    </row>
    <row r="303" spans="2:27" ht="14.1" customHeight="1" x14ac:dyDescent="0.25">
      <c r="B303" s="15" t="s">
        <v>9</v>
      </c>
      <c r="C303" s="16" t="s">
        <v>26</v>
      </c>
      <c r="D303" s="16" t="s">
        <v>329</v>
      </c>
      <c r="E303" s="16" t="s">
        <v>321</v>
      </c>
      <c r="F303" s="16" t="s">
        <v>332</v>
      </c>
      <c r="G303" s="16" t="s">
        <v>333</v>
      </c>
      <c r="H303" s="16" t="s">
        <v>172</v>
      </c>
      <c r="I303" s="16" t="s">
        <v>87</v>
      </c>
      <c r="J303" s="16" t="s">
        <v>88</v>
      </c>
      <c r="K303" s="16" t="s">
        <v>87</v>
      </c>
      <c r="L303" s="16" t="s">
        <v>99</v>
      </c>
      <c r="M303" s="17">
        <v>2016</v>
      </c>
      <c r="N303" s="17">
        <v>2028</v>
      </c>
      <c r="O303" s="18">
        <v>403.87595486489994</v>
      </c>
      <c r="P303" s="18">
        <v>403.87595486489994</v>
      </c>
      <c r="Q303" s="18">
        <v>3.0773022770000003</v>
      </c>
      <c r="R303" s="18">
        <v>26.247218435200008</v>
      </c>
      <c r="S303" s="18">
        <v>64.228442163899999</v>
      </c>
      <c r="T303" s="18"/>
      <c r="U303" s="18">
        <v>76.352981312299988</v>
      </c>
      <c r="V303" s="18">
        <v>54.575412004399993</v>
      </c>
      <c r="W303" s="18">
        <v>179.39459867209999</v>
      </c>
      <c r="X303" s="19" t="s">
        <v>100</v>
      </c>
      <c r="Y303" s="19" t="s">
        <v>83</v>
      </c>
      <c r="Z303" s="16"/>
      <c r="AA303" s="16"/>
    </row>
    <row r="304" spans="2:27" ht="14.1" customHeight="1" x14ac:dyDescent="0.25">
      <c r="B304" s="15" t="s">
        <v>18</v>
      </c>
      <c r="C304" s="16" t="s">
        <v>50</v>
      </c>
      <c r="D304" s="16" t="s">
        <v>50</v>
      </c>
      <c r="E304" s="16" t="s">
        <v>1317</v>
      </c>
      <c r="F304" s="16" t="s">
        <v>1318</v>
      </c>
      <c r="G304" s="16" t="s">
        <v>1318</v>
      </c>
      <c r="H304" s="16" t="s">
        <v>172</v>
      </c>
      <c r="I304" s="16" t="s">
        <v>98</v>
      </c>
      <c r="J304" s="16" t="s">
        <v>404</v>
      </c>
      <c r="K304" s="16" t="s">
        <v>98</v>
      </c>
      <c r="L304" s="16" t="s">
        <v>106</v>
      </c>
      <c r="M304" s="17">
        <v>2015</v>
      </c>
      <c r="N304" s="17">
        <v>2023</v>
      </c>
      <c r="O304" s="18">
        <v>1527.6516623707328</v>
      </c>
      <c r="P304" s="18"/>
      <c r="Q304" s="18">
        <v>189.34799999999998</v>
      </c>
      <c r="R304" s="18">
        <v>189.22399999999999</v>
      </c>
      <c r="S304" s="18">
        <v>189.84399999999999</v>
      </c>
      <c r="T304" s="18"/>
      <c r="U304" s="18">
        <v>189.96799999999999</v>
      </c>
      <c r="V304" s="18">
        <v>188.48</v>
      </c>
      <c r="W304" s="18">
        <v>383.65599999999995</v>
      </c>
      <c r="X304" s="19" t="s">
        <v>91</v>
      </c>
      <c r="Y304" s="19" t="s">
        <v>736</v>
      </c>
      <c r="Z304" s="16" t="s">
        <v>1314</v>
      </c>
      <c r="AA304" s="16" t="s">
        <v>1315</v>
      </c>
    </row>
    <row r="305" spans="2:27" ht="14.1" customHeight="1" x14ac:dyDescent="0.25">
      <c r="B305" s="15" t="s">
        <v>9</v>
      </c>
      <c r="C305" s="16" t="s">
        <v>26</v>
      </c>
      <c r="D305" s="16" t="s">
        <v>351</v>
      </c>
      <c r="E305" s="16" t="s">
        <v>321</v>
      </c>
      <c r="F305" s="16" t="s">
        <v>372</v>
      </c>
      <c r="G305" s="16" t="s">
        <v>373</v>
      </c>
      <c r="H305" s="16" t="s">
        <v>172</v>
      </c>
      <c r="I305" s="16" t="s">
        <v>87</v>
      </c>
      <c r="J305" s="16" t="s">
        <v>88</v>
      </c>
      <c r="K305" s="16" t="s">
        <v>87</v>
      </c>
      <c r="L305" s="16" t="s">
        <v>99</v>
      </c>
      <c r="M305" s="17">
        <v>2009</v>
      </c>
      <c r="N305" s="17">
        <v>2017</v>
      </c>
      <c r="O305" s="18">
        <v>933.19181781839984</v>
      </c>
      <c r="P305" s="18">
        <v>933.19181781839984</v>
      </c>
      <c r="Q305" s="18">
        <v>45.869822031600016</v>
      </c>
      <c r="R305" s="18">
        <v>4.8809957867999989</v>
      </c>
      <c r="S305" s="18"/>
      <c r="T305" s="18"/>
      <c r="U305" s="18"/>
      <c r="V305" s="18"/>
      <c r="W305" s="18"/>
      <c r="X305" s="19" t="s">
        <v>100</v>
      </c>
      <c r="Y305" s="19" t="s">
        <v>83</v>
      </c>
      <c r="Z305" s="16"/>
      <c r="AA305" s="16"/>
    </row>
    <row r="306" spans="2:27" ht="14.1" customHeight="1" x14ac:dyDescent="0.25">
      <c r="B306" s="15" t="s">
        <v>9</v>
      </c>
      <c r="C306" s="16" t="s">
        <v>26</v>
      </c>
      <c r="D306" s="16" t="s">
        <v>329</v>
      </c>
      <c r="E306" s="16" t="s">
        <v>321</v>
      </c>
      <c r="F306" s="16" t="s">
        <v>334</v>
      </c>
      <c r="G306" s="16" t="s">
        <v>335</v>
      </c>
      <c r="H306" s="16" t="s">
        <v>172</v>
      </c>
      <c r="I306" s="16" t="s">
        <v>87</v>
      </c>
      <c r="J306" s="16" t="s">
        <v>88</v>
      </c>
      <c r="K306" s="16" t="s">
        <v>87</v>
      </c>
      <c r="L306" s="16" t="s">
        <v>99</v>
      </c>
      <c r="M306" s="17">
        <v>2017</v>
      </c>
      <c r="N306" s="17">
        <v>2022</v>
      </c>
      <c r="O306" s="18">
        <v>70.973436285000005</v>
      </c>
      <c r="P306" s="18">
        <v>70.973436285000005</v>
      </c>
      <c r="Q306" s="18"/>
      <c r="R306" s="18">
        <v>8.4828004770000049</v>
      </c>
      <c r="S306" s="18">
        <v>15.233468298599998</v>
      </c>
      <c r="T306" s="18"/>
      <c r="U306" s="18">
        <v>26.416735579800008</v>
      </c>
      <c r="V306" s="18">
        <v>18.802091067600003</v>
      </c>
      <c r="W306" s="18">
        <v>2.038340862000001</v>
      </c>
      <c r="X306" s="19" t="s">
        <v>100</v>
      </c>
      <c r="Y306" s="19" t="s">
        <v>83</v>
      </c>
      <c r="Z306" s="16"/>
      <c r="AA306" s="16"/>
    </row>
    <row r="307" spans="2:27" ht="14.1" customHeight="1" x14ac:dyDescent="0.25">
      <c r="B307" s="15" t="s">
        <v>9</v>
      </c>
      <c r="C307" s="16" t="s">
        <v>26</v>
      </c>
      <c r="D307" s="16" t="s">
        <v>346</v>
      </c>
      <c r="E307" s="16" t="s">
        <v>321</v>
      </c>
      <c r="F307" s="16" t="s">
        <v>347</v>
      </c>
      <c r="G307" s="16" t="s">
        <v>348</v>
      </c>
      <c r="H307" s="16" t="s">
        <v>172</v>
      </c>
      <c r="I307" s="16" t="s">
        <v>87</v>
      </c>
      <c r="J307" s="16" t="s">
        <v>88</v>
      </c>
      <c r="K307" s="16" t="s">
        <v>87</v>
      </c>
      <c r="L307" s="16" t="s">
        <v>99</v>
      </c>
      <c r="M307" s="17">
        <v>2013</v>
      </c>
      <c r="N307" s="17">
        <v>2030</v>
      </c>
      <c r="O307" s="18">
        <v>278.07548991599998</v>
      </c>
      <c r="P307" s="18">
        <v>278.07548991599998</v>
      </c>
      <c r="Q307" s="18">
        <v>-6.6691679999999996E-3</v>
      </c>
      <c r="R307" s="18"/>
      <c r="S307" s="18">
        <v>6.3142996919999996</v>
      </c>
      <c r="T307" s="18"/>
      <c r="U307" s="18">
        <v>8.7036104279999957</v>
      </c>
      <c r="V307" s="18">
        <v>14.328969876</v>
      </c>
      <c r="W307" s="18">
        <v>243.57527908799997</v>
      </c>
      <c r="X307" s="19" t="s">
        <v>100</v>
      </c>
      <c r="Y307" s="19" t="s">
        <v>83</v>
      </c>
      <c r="Z307" s="16"/>
      <c r="AA307" s="16"/>
    </row>
    <row r="308" spans="2:27" ht="14.1" customHeight="1" x14ac:dyDescent="0.25">
      <c r="B308" s="15" t="s">
        <v>9</v>
      </c>
      <c r="C308" s="16" t="s">
        <v>26</v>
      </c>
      <c r="D308" s="16" t="s">
        <v>329</v>
      </c>
      <c r="E308" s="16" t="s">
        <v>321</v>
      </c>
      <c r="F308" s="16" t="s">
        <v>336</v>
      </c>
      <c r="G308" s="16" t="s">
        <v>337</v>
      </c>
      <c r="H308" s="16" t="s">
        <v>172</v>
      </c>
      <c r="I308" s="16" t="s">
        <v>87</v>
      </c>
      <c r="J308" s="16" t="s">
        <v>88</v>
      </c>
      <c r="K308" s="16" t="s">
        <v>87</v>
      </c>
      <c r="L308" s="16" t="s">
        <v>246</v>
      </c>
      <c r="M308" s="17">
        <v>2018</v>
      </c>
      <c r="N308" s="17">
        <v>2028</v>
      </c>
      <c r="O308" s="18">
        <v>518.64058651410005</v>
      </c>
      <c r="P308" s="18">
        <v>518.64058651410005</v>
      </c>
      <c r="Q308" s="18">
        <v>2.27747565E-2</v>
      </c>
      <c r="R308" s="18">
        <v>0.25077578070000001</v>
      </c>
      <c r="S308" s="18">
        <v>41.269881872100001</v>
      </c>
      <c r="T308" s="18"/>
      <c r="U308" s="18">
        <v>61.304861706900013</v>
      </c>
      <c r="V308" s="18">
        <v>53.43138575519999</v>
      </c>
      <c r="W308" s="18">
        <v>362.3609066427</v>
      </c>
      <c r="X308" s="19" t="s">
        <v>100</v>
      </c>
      <c r="Y308" s="19" t="s">
        <v>83</v>
      </c>
      <c r="Z308" s="16"/>
      <c r="AA308" s="16"/>
    </row>
    <row r="309" spans="2:27" ht="14.1" customHeight="1" x14ac:dyDescent="0.25">
      <c r="B309" s="15" t="s">
        <v>15</v>
      </c>
      <c r="C309" s="16" t="s">
        <v>40</v>
      </c>
      <c r="D309" s="16" t="s">
        <v>667</v>
      </c>
      <c r="E309" s="16" t="s">
        <v>667</v>
      </c>
      <c r="F309" s="16" t="s">
        <v>667</v>
      </c>
      <c r="G309" s="16" t="s">
        <v>90</v>
      </c>
      <c r="H309" s="16" t="s">
        <v>172</v>
      </c>
      <c r="I309" s="16" t="s">
        <v>87</v>
      </c>
      <c r="J309" s="16" t="s">
        <v>88</v>
      </c>
      <c r="K309" s="16" t="s">
        <v>87</v>
      </c>
      <c r="L309" s="16" t="s">
        <v>90</v>
      </c>
      <c r="M309" s="17" t="s">
        <v>90</v>
      </c>
      <c r="N309" s="17" t="s">
        <v>90</v>
      </c>
      <c r="O309" s="18">
        <v>20.129500000000004</v>
      </c>
      <c r="P309" s="18"/>
      <c r="Q309" s="18">
        <v>4.0004999999999997</v>
      </c>
      <c r="R309" s="18">
        <v>8.7629999999999999</v>
      </c>
      <c r="S309" s="18">
        <v>3.6829999999999998</v>
      </c>
      <c r="T309" s="18"/>
      <c r="U309" s="18">
        <v>3.6829999999999998</v>
      </c>
      <c r="V309" s="18"/>
      <c r="W309" s="18"/>
      <c r="X309" s="19" t="s">
        <v>100</v>
      </c>
      <c r="Y309" s="19" t="s">
        <v>83</v>
      </c>
      <c r="Z309" s="16"/>
      <c r="AA309" s="16"/>
    </row>
    <row r="310" spans="2:27" ht="14.1" customHeight="1" x14ac:dyDescent="0.25">
      <c r="B310" s="15" t="s">
        <v>16</v>
      </c>
      <c r="C310" s="16" t="s">
        <v>41</v>
      </c>
      <c r="D310" s="16" t="s">
        <v>41</v>
      </c>
      <c r="E310" s="16" t="s">
        <v>698</v>
      </c>
      <c r="F310" s="16" t="s">
        <v>718</v>
      </c>
      <c r="G310" s="16" t="s">
        <v>719</v>
      </c>
      <c r="H310" s="16" t="s">
        <v>172</v>
      </c>
      <c r="I310" s="16" t="s">
        <v>89</v>
      </c>
      <c r="J310" s="16" t="s">
        <v>88</v>
      </c>
      <c r="K310" s="16" t="s">
        <v>89</v>
      </c>
      <c r="L310" s="16" t="s">
        <v>99</v>
      </c>
      <c r="M310" s="17">
        <v>2015</v>
      </c>
      <c r="N310" s="17">
        <v>2020</v>
      </c>
      <c r="O310" s="18">
        <v>388.12</v>
      </c>
      <c r="P310" s="18">
        <v>143.22</v>
      </c>
      <c r="Q310" s="18">
        <v>24.117999999999999</v>
      </c>
      <c r="R310" s="18">
        <v>50.033999999999999</v>
      </c>
      <c r="S310" s="18">
        <v>22.208400000000001</v>
      </c>
      <c r="T310" s="18"/>
      <c r="U310" s="18">
        <v>26.288</v>
      </c>
      <c r="V310" s="18">
        <v>20.5716</v>
      </c>
      <c r="W310" s="18"/>
      <c r="X310" s="19" t="s">
        <v>100</v>
      </c>
      <c r="Y310" s="19" t="s">
        <v>83</v>
      </c>
      <c r="Z310" s="16" t="s">
        <v>706</v>
      </c>
      <c r="AA310" s="16" t="s">
        <v>707</v>
      </c>
    </row>
    <row r="311" spans="2:27" ht="14.1" customHeight="1" x14ac:dyDescent="0.25">
      <c r="B311" s="15" t="s">
        <v>17</v>
      </c>
      <c r="C311" s="16" t="s">
        <v>45</v>
      </c>
      <c r="D311" s="16" t="s">
        <v>842</v>
      </c>
      <c r="E311" s="16" t="s">
        <v>851</v>
      </c>
      <c r="F311" s="16" t="s">
        <v>852</v>
      </c>
      <c r="G311" s="16" t="s">
        <v>853</v>
      </c>
      <c r="H311" s="16" t="s">
        <v>172</v>
      </c>
      <c r="I311" s="16" t="s">
        <v>87</v>
      </c>
      <c r="J311" s="16" t="s">
        <v>88</v>
      </c>
      <c r="K311" s="16" t="s">
        <v>87</v>
      </c>
      <c r="L311" s="16" t="s">
        <v>99</v>
      </c>
      <c r="M311" s="17">
        <v>2014</v>
      </c>
      <c r="N311" s="17">
        <v>2017</v>
      </c>
      <c r="O311" s="18">
        <v>159.65400000000002</v>
      </c>
      <c r="P311" s="18">
        <v>159.65400000000002</v>
      </c>
      <c r="Q311" s="18">
        <v>133.45499999999998</v>
      </c>
      <c r="R311" s="18">
        <v>23.493000000000002</v>
      </c>
      <c r="S311" s="18">
        <v>2.706</v>
      </c>
      <c r="T311" s="18"/>
      <c r="U311" s="18"/>
      <c r="V311" s="18"/>
      <c r="W311" s="18"/>
      <c r="X311" s="19" t="s">
        <v>100</v>
      </c>
      <c r="Y311" s="19" t="s">
        <v>83</v>
      </c>
      <c r="Z311" s="16" t="s">
        <v>808</v>
      </c>
      <c r="AA311" s="16" t="s">
        <v>854</v>
      </c>
    </row>
    <row r="312" spans="2:27" ht="14.1" customHeight="1" x14ac:dyDescent="0.25">
      <c r="B312" s="15" t="s">
        <v>17</v>
      </c>
      <c r="C312" s="16" t="s">
        <v>45</v>
      </c>
      <c r="D312" s="16" t="s">
        <v>827</v>
      </c>
      <c r="E312" s="16" t="s">
        <v>804</v>
      </c>
      <c r="F312" s="16" t="s">
        <v>828</v>
      </c>
      <c r="G312" s="16" t="s">
        <v>834</v>
      </c>
      <c r="H312" s="16" t="s">
        <v>172</v>
      </c>
      <c r="I312" s="16" t="s">
        <v>87</v>
      </c>
      <c r="J312" s="16" t="s">
        <v>88</v>
      </c>
      <c r="K312" s="16" t="s">
        <v>87</v>
      </c>
      <c r="L312" s="16" t="s">
        <v>106</v>
      </c>
      <c r="M312" s="17" t="s">
        <v>90</v>
      </c>
      <c r="N312" s="17" t="s">
        <v>90</v>
      </c>
      <c r="O312" s="18">
        <v>750.24</v>
      </c>
      <c r="P312" s="18">
        <v>750.24</v>
      </c>
      <c r="Q312" s="18">
        <v>143.72759999999997</v>
      </c>
      <c r="R312" s="18">
        <v>131.7636</v>
      </c>
      <c r="S312" s="18">
        <v>127.77719999999999</v>
      </c>
      <c r="T312" s="18"/>
      <c r="U312" s="18">
        <v>115.65239999999999</v>
      </c>
      <c r="V312" s="18">
        <v>115.65239999999999</v>
      </c>
      <c r="W312" s="18">
        <v>115.65239999999999</v>
      </c>
      <c r="X312" s="19" t="s">
        <v>100</v>
      </c>
      <c r="Y312" s="19" t="s">
        <v>83</v>
      </c>
      <c r="Z312" s="16" t="s">
        <v>808</v>
      </c>
      <c r="AA312" s="16"/>
    </row>
    <row r="313" spans="2:27" ht="14.1" customHeight="1" x14ac:dyDescent="0.25">
      <c r="B313" s="15" t="s">
        <v>10</v>
      </c>
      <c r="C313" s="16" t="s">
        <v>30</v>
      </c>
      <c r="D313" s="16" t="s">
        <v>30</v>
      </c>
      <c r="E313" s="16" t="s">
        <v>495</v>
      </c>
      <c r="F313" s="16" t="s">
        <v>496</v>
      </c>
      <c r="G313" s="16" t="s">
        <v>496</v>
      </c>
      <c r="H313" s="16" t="s">
        <v>172</v>
      </c>
      <c r="I313" s="16" t="s">
        <v>89</v>
      </c>
      <c r="J313" s="16" t="s">
        <v>88</v>
      </c>
      <c r="K313" s="16" t="s">
        <v>89</v>
      </c>
      <c r="L313" s="16" t="s">
        <v>99</v>
      </c>
      <c r="M313" s="20">
        <v>41673</v>
      </c>
      <c r="N313" s="20">
        <v>43132</v>
      </c>
      <c r="O313" s="18">
        <v>385.39799999999997</v>
      </c>
      <c r="P313" s="18">
        <v>385.39799999999997</v>
      </c>
      <c r="Q313" s="18">
        <v>105.12650832766823</v>
      </c>
      <c r="R313" s="18"/>
      <c r="S313" s="18"/>
      <c r="T313" s="18"/>
      <c r="U313" s="18"/>
      <c r="V313" s="18"/>
      <c r="W313" s="18"/>
      <c r="X313" s="19" t="s">
        <v>91</v>
      </c>
      <c r="Y313" s="19" t="s">
        <v>92</v>
      </c>
      <c r="Z313" s="16" t="s">
        <v>497</v>
      </c>
      <c r="AA313" s="16"/>
    </row>
    <row r="314" spans="2:27" ht="14.1" customHeight="1" x14ac:dyDescent="0.25">
      <c r="B314" s="15" t="s">
        <v>9</v>
      </c>
      <c r="C314" s="16" t="s">
        <v>24</v>
      </c>
      <c r="D314" s="16" t="s">
        <v>185</v>
      </c>
      <c r="E314" s="16" t="s">
        <v>197</v>
      </c>
      <c r="F314" s="16" t="s">
        <v>198</v>
      </c>
      <c r="G314" s="16" t="s">
        <v>198</v>
      </c>
      <c r="H314" s="16" t="s">
        <v>172</v>
      </c>
      <c r="I314" s="16" t="s">
        <v>98</v>
      </c>
      <c r="J314" s="16" t="s">
        <v>88</v>
      </c>
      <c r="K314" s="16" t="s">
        <v>98</v>
      </c>
      <c r="L314" s="16" t="s">
        <v>99</v>
      </c>
      <c r="M314" s="17">
        <v>2017</v>
      </c>
      <c r="N314" s="20">
        <v>43281</v>
      </c>
      <c r="O314" s="18">
        <v>123.5</v>
      </c>
      <c r="P314" s="18"/>
      <c r="Q314" s="18">
        <v>49.4</v>
      </c>
      <c r="R314" s="18">
        <v>49.4</v>
      </c>
      <c r="S314" s="18">
        <v>24.7</v>
      </c>
      <c r="T314" s="18"/>
      <c r="U314" s="18"/>
      <c r="V314" s="18"/>
      <c r="W314" s="18"/>
      <c r="X314" s="19" t="s">
        <v>100</v>
      </c>
      <c r="Y314" s="19" t="s">
        <v>83</v>
      </c>
      <c r="Z314" s="16" t="s">
        <v>188</v>
      </c>
      <c r="AA314" s="16" t="s">
        <v>189</v>
      </c>
    </row>
    <row r="315" spans="2:27" ht="14.1" customHeight="1" x14ac:dyDescent="0.25">
      <c r="B315" s="15" t="s">
        <v>17</v>
      </c>
      <c r="C315" s="16" t="s">
        <v>45</v>
      </c>
      <c r="D315" s="16" t="s">
        <v>840</v>
      </c>
      <c r="E315" s="16" t="s">
        <v>804</v>
      </c>
      <c r="F315" s="16" t="s">
        <v>840</v>
      </c>
      <c r="G315" s="16" t="s">
        <v>841</v>
      </c>
      <c r="H315" s="16" t="s">
        <v>172</v>
      </c>
      <c r="I315" s="16" t="s">
        <v>87</v>
      </c>
      <c r="J315" s="16" t="s">
        <v>88</v>
      </c>
      <c r="K315" s="16" t="s">
        <v>87</v>
      </c>
      <c r="L315" s="16" t="s">
        <v>106</v>
      </c>
      <c r="M315" s="17" t="s">
        <v>90</v>
      </c>
      <c r="N315" s="17" t="s">
        <v>90</v>
      </c>
      <c r="O315" s="18">
        <v>317.81</v>
      </c>
      <c r="P315" s="18">
        <v>317.81</v>
      </c>
      <c r="Q315" s="18">
        <v>52.976060000000004</v>
      </c>
      <c r="R315" s="18">
        <v>52.976060000000004</v>
      </c>
      <c r="S315" s="18">
        <v>52.976060000000004</v>
      </c>
      <c r="T315" s="18"/>
      <c r="U315" s="18">
        <v>52.976060000000004</v>
      </c>
      <c r="V315" s="18">
        <v>52.976060000000004</v>
      </c>
      <c r="W315" s="18">
        <v>52.976060000000004</v>
      </c>
      <c r="X315" s="19" t="s">
        <v>100</v>
      </c>
      <c r="Y315" s="19" t="s">
        <v>83</v>
      </c>
      <c r="Z315" s="16" t="s">
        <v>808</v>
      </c>
      <c r="AA315" s="16"/>
    </row>
    <row r="316" spans="2:27" ht="14.1" customHeight="1" x14ac:dyDescent="0.25">
      <c r="B316" s="15" t="s">
        <v>15</v>
      </c>
      <c r="C316" s="16" t="s">
        <v>40</v>
      </c>
      <c r="D316" s="16" t="s">
        <v>676</v>
      </c>
      <c r="E316" s="16" t="s">
        <v>676</v>
      </c>
      <c r="F316" s="16" t="s">
        <v>676</v>
      </c>
      <c r="G316" s="16" t="s">
        <v>90</v>
      </c>
      <c r="H316" s="16" t="s">
        <v>172</v>
      </c>
      <c r="I316" s="16" t="s">
        <v>87</v>
      </c>
      <c r="J316" s="16" t="s">
        <v>88</v>
      </c>
      <c r="K316" s="16" t="s">
        <v>87</v>
      </c>
      <c r="L316" s="16" t="s">
        <v>90</v>
      </c>
      <c r="M316" s="17" t="s">
        <v>90</v>
      </c>
      <c r="N316" s="17" t="s">
        <v>90</v>
      </c>
      <c r="O316" s="18">
        <v>37.76</v>
      </c>
      <c r="P316" s="18"/>
      <c r="Q316" s="18">
        <v>17.28</v>
      </c>
      <c r="R316" s="18">
        <v>17.28</v>
      </c>
      <c r="S316" s="18">
        <v>2.56</v>
      </c>
      <c r="T316" s="18"/>
      <c r="U316" s="18">
        <v>0.64</v>
      </c>
      <c r="V316" s="18"/>
      <c r="W316" s="18"/>
      <c r="X316" s="19" t="s">
        <v>100</v>
      </c>
      <c r="Y316" s="19" t="s">
        <v>83</v>
      </c>
      <c r="Z316" s="16"/>
      <c r="AA316" s="16"/>
    </row>
    <row r="317" spans="2:27" ht="14.1" customHeight="1" x14ac:dyDescent="0.25">
      <c r="B317" s="15" t="s">
        <v>17</v>
      </c>
      <c r="C317" s="16" t="s">
        <v>45</v>
      </c>
      <c r="D317" s="16" t="s">
        <v>842</v>
      </c>
      <c r="E317" s="16" t="s">
        <v>804</v>
      </c>
      <c r="F317" s="16" t="s">
        <v>865</v>
      </c>
      <c r="G317" s="16" t="s">
        <v>866</v>
      </c>
      <c r="H317" s="16" t="s">
        <v>172</v>
      </c>
      <c r="I317" s="16" t="s">
        <v>87</v>
      </c>
      <c r="J317" s="16" t="s">
        <v>88</v>
      </c>
      <c r="K317" s="16" t="s">
        <v>87</v>
      </c>
      <c r="L317" s="16" t="s">
        <v>90</v>
      </c>
      <c r="M317" s="17">
        <v>2012</v>
      </c>
      <c r="N317" s="17">
        <v>2020</v>
      </c>
      <c r="O317" s="18">
        <v>99.876000000000005</v>
      </c>
      <c r="P317" s="18">
        <v>99.876000000000005</v>
      </c>
      <c r="Q317" s="18">
        <v>48.093000000000004</v>
      </c>
      <c r="R317" s="18">
        <v>9.1020000000000003</v>
      </c>
      <c r="S317" s="18">
        <v>2.3369999999999997</v>
      </c>
      <c r="T317" s="18"/>
      <c r="U317" s="18">
        <v>12.914999999999999</v>
      </c>
      <c r="V317" s="18">
        <v>24.846</v>
      </c>
      <c r="W317" s="18">
        <v>2.5829999999999997</v>
      </c>
      <c r="X317" s="19" t="s">
        <v>100</v>
      </c>
      <c r="Y317" s="19" t="s">
        <v>83</v>
      </c>
      <c r="Z317" s="16" t="s">
        <v>808</v>
      </c>
      <c r="AA317" s="16"/>
    </row>
    <row r="318" spans="2:27" ht="14.1" customHeight="1" x14ac:dyDescent="0.25">
      <c r="B318" s="15" t="s">
        <v>17</v>
      </c>
      <c r="C318" s="16" t="s">
        <v>45</v>
      </c>
      <c r="D318" s="16" t="s">
        <v>878</v>
      </c>
      <c r="E318" s="16" t="s">
        <v>904</v>
      </c>
      <c r="F318" s="16" t="s">
        <v>913</v>
      </c>
      <c r="G318" s="16" t="s">
        <v>914</v>
      </c>
      <c r="H318" s="16" t="s">
        <v>172</v>
      </c>
      <c r="I318" s="16" t="s">
        <v>87</v>
      </c>
      <c r="J318" s="16" t="s">
        <v>88</v>
      </c>
      <c r="K318" s="16" t="s">
        <v>87</v>
      </c>
      <c r="L318" s="16" t="s">
        <v>106</v>
      </c>
      <c r="M318" s="17" t="s">
        <v>90</v>
      </c>
      <c r="N318" s="17" t="s">
        <v>90</v>
      </c>
      <c r="O318" s="18">
        <v>727.98</v>
      </c>
      <c r="P318" s="18">
        <v>581.35</v>
      </c>
      <c r="Q318" s="18">
        <v>1.1550000000000002</v>
      </c>
      <c r="R318" s="18">
        <v>106.37000000000002</v>
      </c>
      <c r="S318" s="18">
        <v>133.76</v>
      </c>
      <c r="T318" s="18"/>
      <c r="U318" s="18">
        <v>79.090000000000018</v>
      </c>
      <c r="V318" s="18">
        <v>3.08</v>
      </c>
      <c r="W318" s="18">
        <v>1.4300000000000002</v>
      </c>
      <c r="X318" s="19" t="s">
        <v>100</v>
      </c>
      <c r="Y318" s="19" t="s">
        <v>83</v>
      </c>
      <c r="Z318" s="16" t="s">
        <v>808</v>
      </c>
      <c r="AA318" s="16"/>
    </row>
    <row r="319" spans="2:27" ht="14.1" customHeight="1" x14ac:dyDescent="0.25">
      <c r="B319" s="15" t="s">
        <v>17</v>
      </c>
      <c r="C319" s="16" t="s">
        <v>48</v>
      </c>
      <c r="D319" s="16" t="s">
        <v>1153</v>
      </c>
      <c r="E319" s="16" t="s">
        <v>1132</v>
      </c>
      <c r="F319" s="16" t="s">
        <v>1165</v>
      </c>
      <c r="G319" s="16" t="s">
        <v>1166</v>
      </c>
      <c r="H319" s="16" t="s">
        <v>172</v>
      </c>
      <c r="I319" s="16" t="s">
        <v>87</v>
      </c>
      <c r="J319" s="16" t="s">
        <v>88</v>
      </c>
      <c r="K319" s="16" t="s">
        <v>87</v>
      </c>
      <c r="L319" s="16" t="s">
        <v>246</v>
      </c>
      <c r="M319" s="17" t="s">
        <v>109</v>
      </c>
      <c r="N319" s="17" t="s">
        <v>405</v>
      </c>
      <c r="O319" s="18" t="s">
        <v>1152</v>
      </c>
      <c r="P319" s="18" t="s">
        <v>1152</v>
      </c>
      <c r="Q319" s="18"/>
      <c r="R319" s="18"/>
      <c r="S319" s="18"/>
      <c r="T319" s="18"/>
      <c r="U319" s="18"/>
      <c r="V319" s="18"/>
      <c r="W319" s="18"/>
      <c r="X319" s="19" t="s">
        <v>100</v>
      </c>
      <c r="Y319" s="19" t="s">
        <v>83</v>
      </c>
      <c r="Z319" s="16" t="s">
        <v>1134</v>
      </c>
      <c r="AA319" s="16"/>
    </row>
    <row r="320" spans="2:27" ht="14.1" customHeight="1" x14ac:dyDescent="0.25">
      <c r="B320" s="15" t="s">
        <v>17</v>
      </c>
      <c r="C320" s="16" t="s">
        <v>48</v>
      </c>
      <c r="D320" s="16" t="s">
        <v>1169</v>
      </c>
      <c r="E320" s="16" t="s">
        <v>1132</v>
      </c>
      <c r="F320" s="16" t="s">
        <v>1249</v>
      </c>
      <c r="G320" s="16" t="s">
        <v>1250</v>
      </c>
      <c r="H320" s="16" t="s">
        <v>172</v>
      </c>
      <c r="I320" s="16" t="s">
        <v>87</v>
      </c>
      <c r="J320" s="16" t="s">
        <v>88</v>
      </c>
      <c r="K320" s="16" t="s">
        <v>87</v>
      </c>
      <c r="L320" s="16" t="s">
        <v>128</v>
      </c>
      <c r="M320" s="20" t="s">
        <v>109</v>
      </c>
      <c r="N320" s="17" t="s">
        <v>146</v>
      </c>
      <c r="O320" s="18" t="s">
        <v>1152</v>
      </c>
      <c r="P320" s="18" t="s">
        <v>1152</v>
      </c>
      <c r="Q320" s="18"/>
      <c r="R320" s="18"/>
      <c r="S320" s="18"/>
      <c r="T320" s="18"/>
      <c r="U320" s="18"/>
      <c r="V320" s="18"/>
      <c r="W320" s="18"/>
      <c r="X320" s="19" t="s">
        <v>100</v>
      </c>
      <c r="Y320" s="19" t="s">
        <v>83</v>
      </c>
      <c r="Z320" s="16" t="s">
        <v>1134</v>
      </c>
      <c r="AA320" s="16"/>
    </row>
    <row r="321" spans="2:27" ht="14.1" customHeight="1" x14ac:dyDescent="0.25">
      <c r="B321" s="15" t="s">
        <v>17</v>
      </c>
      <c r="C321" s="16" t="s">
        <v>48</v>
      </c>
      <c r="D321" s="16" t="s">
        <v>1273</v>
      </c>
      <c r="E321" s="16" t="s">
        <v>1132</v>
      </c>
      <c r="F321" s="16" t="s">
        <v>1302</v>
      </c>
      <c r="G321" s="16" t="s">
        <v>1303</v>
      </c>
      <c r="H321" s="16" t="s">
        <v>172</v>
      </c>
      <c r="I321" s="16" t="s">
        <v>87</v>
      </c>
      <c r="J321" s="16" t="s">
        <v>88</v>
      </c>
      <c r="K321" s="16" t="s">
        <v>87</v>
      </c>
      <c r="L321" s="16" t="s">
        <v>99</v>
      </c>
      <c r="M321" s="20">
        <v>42310</v>
      </c>
      <c r="N321" s="17" t="s">
        <v>132</v>
      </c>
      <c r="O321" s="18">
        <v>221.63004714695626</v>
      </c>
      <c r="P321" s="18">
        <v>221.63004714695626</v>
      </c>
      <c r="Q321" s="18">
        <v>115.48275383055066</v>
      </c>
      <c r="R321" s="18">
        <v>84.948027711799995</v>
      </c>
      <c r="S321" s="18"/>
      <c r="T321" s="18"/>
      <c r="U321" s="18"/>
      <c r="V321" s="18"/>
      <c r="W321" s="18"/>
      <c r="X321" s="19" t="s">
        <v>100</v>
      </c>
      <c r="Y321" s="19" t="s">
        <v>83</v>
      </c>
      <c r="Z321" s="16" t="s">
        <v>1142</v>
      </c>
      <c r="AA321" s="16"/>
    </row>
    <row r="322" spans="2:27" ht="14.1" customHeight="1" x14ac:dyDescent="0.25">
      <c r="B322" s="15" t="s">
        <v>17</v>
      </c>
      <c r="C322" s="16" t="s">
        <v>48</v>
      </c>
      <c r="D322" s="16" t="s">
        <v>1273</v>
      </c>
      <c r="E322" s="16" t="s">
        <v>1132</v>
      </c>
      <c r="F322" s="16" t="s">
        <v>1304</v>
      </c>
      <c r="G322" s="16" t="s">
        <v>1305</v>
      </c>
      <c r="H322" s="16" t="s">
        <v>172</v>
      </c>
      <c r="I322" s="16" t="s">
        <v>87</v>
      </c>
      <c r="J322" s="16" t="s">
        <v>88</v>
      </c>
      <c r="K322" s="16" t="s">
        <v>87</v>
      </c>
      <c r="L322" s="16" t="s">
        <v>128</v>
      </c>
      <c r="M322" s="17" t="s">
        <v>132</v>
      </c>
      <c r="N322" s="17" t="s">
        <v>109</v>
      </c>
      <c r="O322" s="18" t="s">
        <v>1185</v>
      </c>
      <c r="P322" s="18" t="s">
        <v>1185</v>
      </c>
      <c r="Q322" s="18"/>
      <c r="R322" s="18"/>
      <c r="S322" s="18"/>
      <c r="T322" s="18"/>
      <c r="U322" s="18"/>
      <c r="V322" s="18"/>
      <c r="W322" s="18"/>
      <c r="X322" s="19" t="s">
        <v>100</v>
      </c>
      <c r="Y322" s="19" t="s">
        <v>83</v>
      </c>
      <c r="Z322" s="16" t="s">
        <v>1134</v>
      </c>
      <c r="AA322" s="16"/>
    </row>
    <row r="323" spans="2:27" ht="14.1" customHeight="1" x14ac:dyDescent="0.25">
      <c r="B323" s="15" t="s">
        <v>17</v>
      </c>
      <c r="C323" s="16" t="s">
        <v>48</v>
      </c>
      <c r="D323" s="16" t="s">
        <v>1169</v>
      </c>
      <c r="E323" s="16" t="s">
        <v>1132</v>
      </c>
      <c r="F323" s="16" t="s">
        <v>1257</v>
      </c>
      <c r="G323" s="16" t="s">
        <v>1258</v>
      </c>
      <c r="H323" s="16" t="s">
        <v>172</v>
      </c>
      <c r="I323" s="16" t="s">
        <v>87</v>
      </c>
      <c r="J323" s="16" t="s">
        <v>88</v>
      </c>
      <c r="K323" s="16" t="s">
        <v>87</v>
      </c>
      <c r="L323" s="16" t="s">
        <v>99</v>
      </c>
      <c r="M323" s="20">
        <v>41821</v>
      </c>
      <c r="N323" s="17" t="s">
        <v>1259</v>
      </c>
      <c r="O323" s="18">
        <v>232.60872011519999</v>
      </c>
      <c r="P323" s="18">
        <v>232.60872011519999</v>
      </c>
      <c r="Q323" s="18">
        <v>80.445302839999997</v>
      </c>
      <c r="R323" s="18">
        <v>16.653498240000001</v>
      </c>
      <c r="S323" s="18"/>
      <c r="T323" s="18"/>
      <c r="U323" s="18"/>
      <c r="V323" s="18"/>
      <c r="W323" s="18"/>
      <c r="X323" s="19" t="s">
        <v>100</v>
      </c>
      <c r="Y323" s="19" t="s">
        <v>83</v>
      </c>
      <c r="Z323" s="16" t="s">
        <v>1142</v>
      </c>
      <c r="AA323" s="16"/>
    </row>
    <row r="324" spans="2:27" ht="14.1" customHeight="1" x14ac:dyDescent="0.25">
      <c r="B324" s="15" t="s">
        <v>17</v>
      </c>
      <c r="C324" s="16" t="s">
        <v>48</v>
      </c>
      <c r="D324" s="16" t="s">
        <v>1273</v>
      </c>
      <c r="E324" s="16" t="s">
        <v>1132</v>
      </c>
      <c r="F324" s="16" t="s">
        <v>1308</v>
      </c>
      <c r="G324" s="16" t="s">
        <v>1309</v>
      </c>
      <c r="H324" s="16" t="s">
        <v>172</v>
      </c>
      <c r="I324" s="16" t="s">
        <v>87</v>
      </c>
      <c r="J324" s="16" t="s">
        <v>88</v>
      </c>
      <c r="K324" s="16" t="s">
        <v>87</v>
      </c>
      <c r="L324" s="16" t="s">
        <v>128</v>
      </c>
      <c r="M324" s="20" t="s">
        <v>132</v>
      </c>
      <c r="N324" s="17" t="s">
        <v>109</v>
      </c>
      <c r="O324" s="18" t="s">
        <v>1185</v>
      </c>
      <c r="P324" s="18" t="s">
        <v>1185</v>
      </c>
      <c r="Q324" s="18"/>
      <c r="R324" s="18"/>
      <c r="S324" s="18"/>
      <c r="T324" s="18"/>
      <c r="U324" s="18"/>
      <c r="V324" s="18"/>
      <c r="W324" s="18"/>
      <c r="X324" s="19" t="s">
        <v>100</v>
      </c>
      <c r="Y324" s="19" t="s">
        <v>83</v>
      </c>
      <c r="Z324" s="16" t="s">
        <v>1134</v>
      </c>
      <c r="AA324" s="16"/>
    </row>
    <row r="325" spans="2:27" ht="14.1" customHeight="1" x14ac:dyDescent="0.25">
      <c r="B325" s="15" t="s">
        <v>17</v>
      </c>
      <c r="C325" s="16" t="s">
        <v>48</v>
      </c>
      <c r="D325" s="16" t="s">
        <v>1169</v>
      </c>
      <c r="E325" s="16" t="s">
        <v>1132</v>
      </c>
      <c r="F325" s="16" t="s">
        <v>1260</v>
      </c>
      <c r="G325" s="16" t="s">
        <v>1261</v>
      </c>
      <c r="H325" s="16" t="s">
        <v>172</v>
      </c>
      <c r="I325" s="16" t="s">
        <v>87</v>
      </c>
      <c r="J325" s="16" t="s">
        <v>88</v>
      </c>
      <c r="K325" s="16" t="s">
        <v>87</v>
      </c>
      <c r="L325" s="16" t="s">
        <v>128</v>
      </c>
      <c r="M325" s="17" t="s">
        <v>1232</v>
      </c>
      <c r="N325" s="17" t="s">
        <v>109</v>
      </c>
      <c r="O325" s="18" t="s">
        <v>1262</v>
      </c>
      <c r="P325" s="18" t="s">
        <v>1262</v>
      </c>
      <c r="Q325" s="18"/>
      <c r="R325" s="18"/>
      <c r="S325" s="18"/>
      <c r="T325" s="18"/>
      <c r="U325" s="18"/>
      <c r="V325" s="18"/>
      <c r="W325" s="18"/>
      <c r="X325" s="19" t="s">
        <v>100</v>
      </c>
      <c r="Y325" s="19" t="s">
        <v>83</v>
      </c>
      <c r="Z325" s="16" t="s">
        <v>1134</v>
      </c>
      <c r="AA325" s="16"/>
    </row>
    <row r="326" spans="2:27" ht="14.1" customHeight="1" x14ac:dyDescent="0.25">
      <c r="B326" s="15" t="s">
        <v>17</v>
      </c>
      <c r="C326" s="16" t="s">
        <v>43</v>
      </c>
      <c r="D326" s="16" t="s">
        <v>43</v>
      </c>
      <c r="E326" s="16" t="s">
        <v>776</v>
      </c>
      <c r="F326" s="16" t="s">
        <v>777</v>
      </c>
      <c r="G326" s="16" t="s">
        <v>778</v>
      </c>
      <c r="H326" s="16" t="s">
        <v>172</v>
      </c>
      <c r="I326" s="16" t="s">
        <v>98</v>
      </c>
      <c r="J326" s="16" t="s">
        <v>88</v>
      </c>
      <c r="K326" s="16" t="s">
        <v>98</v>
      </c>
      <c r="L326" s="16" t="s">
        <v>90</v>
      </c>
      <c r="M326" s="17" t="s">
        <v>114</v>
      </c>
      <c r="N326" s="17" t="s">
        <v>90</v>
      </c>
      <c r="O326" s="18">
        <v>537.6</v>
      </c>
      <c r="P326" s="18"/>
      <c r="Q326" s="18">
        <v>76.8</v>
      </c>
      <c r="R326" s="18">
        <v>76.8</v>
      </c>
      <c r="S326" s="18">
        <v>51.2</v>
      </c>
      <c r="T326" s="18"/>
      <c r="U326" s="18">
        <v>64</v>
      </c>
      <c r="V326" s="18">
        <v>38.4</v>
      </c>
      <c r="W326" s="18">
        <v>192</v>
      </c>
      <c r="X326" s="19" t="s">
        <v>100</v>
      </c>
      <c r="Y326" s="19" t="s">
        <v>83</v>
      </c>
      <c r="Z326" s="16" t="s">
        <v>760</v>
      </c>
      <c r="AA326" s="16" t="s">
        <v>779</v>
      </c>
    </row>
    <row r="327" spans="2:27" ht="14.1" customHeight="1" x14ac:dyDescent="0.25">
      <c r="B327" s="15" t="s">
        <v>17</v>
      </c>
      <c r="C327" s="16" t="s">
        <v>43</v>
      </c>
      <c r="D327" s="16" t="s">
        <v>43</v>
      </c>
      <c r="E327" s="16" t="s">
        <v>776</v>
      </c>
      <c r="F327" s="16" t="s">
        <v>780</v>
      </c>
      <c r="G327" s="16" t="s">
        <v>781</v>
      </c>
      <c r="H327" s="16" t="s">
        <v>172</v>
      </c>
      <c r="I327" s="16" t="s">
        <v>98</v>
      </c>
      <c r="J327" s="16" t="s">
        <v>88</v>
      </c>
      <c r="K327" s="16" t="s">
        <v>98</v>
      </c>
      <c r="L327" s="16" t="s">
        <v>90</v>
      </c>
      <c r="M327" s="17" t="s">
        <v>160</v>
      </c>
      <c r="N327" s="17" t="s">
        <v>90</v>
      </c>
      <c r="O327" s="18">
        <v>1329.8</v>
      </c>
      <c r="P327" s="18"/>
      <c r="Q327" s="18"/>
      <c r="R327" s="18">
        <v>183</v>
      </c>
      <c r="S327" s="18">
        <v>329.4</v>
      </c>
      <c r="T327" s="18"/>
      <c r="U327" s="18">
        <v>256.2</v>
      </c>
      <c r="V327" s="18">
        <v>207.4</v>
      </c>
      <c r="W327" s="18">
        <v>353.8</v>
      </c>
      <c r="X327" s="19" t="s">
        <v>100</v>
      </c>
      <c r="Y327" s="19" t="s">
        <v>83</v>
      </c>
      <c r="Z327" s="16" t="s">
        <v>760</v>
      </c>
      <c r="AA327" s="16"/>
    </row>
    <row r="328" spans="2:27" ht="14.1" customHeight="1" x14ac:dyDescent="0.25">
      <c r="B328" s="15" t="s">
        <v>17</v>
      </c>
      <c r="C328" s="16" t="s">
        <v>45</v>
      </c>
      <c r="D328" s="16" t="s">
        <v>878</v>
      </c>
      <c r="E328" s="16" t="s">
        <v>929</v>
      </c>
      <c r="F328" s="16" t="s">
        <v>930</v>
      </c>
      <c r="G328" s="16" t="s">
        <v>931</v>
      </c>
      <c r="H328" s="16" t="s">
        <v>172</v>
      </c>
      <c r="I328" s="16" t="s">
        <v>87</v>
      </c>
      <c r="J328" s="16" t="s">
        <v>88</v>
      </c>
      <c r="K328" s="16" t="s">
        <v>87</v>
      </c>
      <c r="L328" s="16" t="s">
        <v>128</v>
      </c>
      <c r="M328" s="17">
        <v>2019</v>
      </c>
      <c r="N328" s="17">
        <v>2021</v>
      </c>
      <c r="O328" s="18">
        <v>66.003999999999991</v>
      </c>
      <c r="P328" s="18">
        <v>57.535999999999994</v>
      </c>
      <c r="Q328" s="18"/>
      <c r="R328" s="18"/>
      <c r="S328" s="18">
        <v>3.0327464788732392</v>
      </c>
      <c r="T328" s="18"/>
      <c r="U328" s="18">
        <v>13.647359154929578</v>
      </c>
      <c r="V328" s="18">
        <v>23.048873239436624</v>
      </c>
      <c r="W328" s="18">
        <v>17.691021126760564</v>
      </c>
      <c r="X328" s="19" t="s">
        <v>100</v>
      </c>
      <c r="Y328" s="19" t="s">
        <v>83</v>
      </c>
      <c r="Z328" s="16" t="s">
        <v>808</v>
      </c>
      <c r="AA328" s="16"/>
    </row>
    <row r="329" spans="2:27" ht="14.1" customHeight="1" x14ac:dyDescent="0.25">
      <c r="B329" s="15" t="s">
        <v>9</v>
      </c>
      <c r="C329" s="16" t="s">
        <v>28</v>
      </c>
      <c r="D329" s="16" t="s">
        <v>313</v>
      </c>
      <c r="E329" s="16" t="s">
        <v>314</v>
      </c>
      <c r="F329" s="16" t="s">
        <v>411</v>
      </c>
      <c r="G329" s="16" t="s">
        <v>407</v>
      </c>
      <c r="H329" s="16" t="s">
        <v>172</v>
      </c>
      <c r="I329" s="16" t="s">
        <v>87</v>
      </c>
      <c r="J329" s="16" t="s">
        <v>88</v>
      </c>
      <c r="K329" s="16" t="s">
        <v>87</v>
      </c>
      <c r="L329" s="16" t="s">
        <v>106</v>
      </c>
      <c r="M329" s="17" t="s">
        <v>146</v>
      </c>
      <c r="N329" s="17" t="s">
        <v>412</v>
      </c>
      <c r="O329" s="18">
        <v>15.93</v>
      </c>
      <c r="P329" s="18">
        <v>15.93</v>
      </c>
      <c r="Q329" s="18"/>
      <c r="R329" s="18"/>
      <c r="S329" s="18"/>
      <c r="T329" s="18"/>
      <c r="U329" s="18"/>
      <c r="V329" s="18"/>
      <c r="W329" s="18">
        <v>15.93</v>
      </c>
      <c r="X329" s="19" t="s">
        <v>100</v>
      </c>
      <c r="Y329" s="19" t="s">
        <v>83</v>
      </c>
      <c r="Z329" s="16" t="s">
        <v>318</v>
      </c>
      <c r="AA329" s="16" t="s">
        <v>319</v>
      </c>
    </row>
    <row r="330" spans="2:27" ht="14.1" customHeight="1" x14ac:dyDescent="0.25">
      <c r="B330" s="15" t="s">
        <v>17</v>
      </c>
      <c r="C330" s="16" t="s">
        <v>45</v>
      </c>
      <c r="D330" s="16" t="s">
        <v>969</v>
      </c>
      <c r="E330" s="16" t="s">
        <v>804</v>
      </c>
      <c r="F330" s="16" t="s">
        <v>974</v>
      </c>
      <c r="G330" s="16" t="s">
        <v>971</v>
      </c>
      <c r="H330" s="16" t="s">
        <v>172</v>
      </c>
      <c r="I330" s="16" t="s">
        <v>87</v>
      </c>
      <c r="J330" s="16" t="s">
        <v>88</v>
      </c>
      <c r="K330" s="16" t="s">
        <v>87</v>
      </c>
      <c r="L330" s="16" t="s">
        <v>106</v>
      </c>
      <c r="M330" s="17">
        <v>2018</v>
      </c>
      <c r="N330" s="17">
        <v>2020</v>
      </c>
      <c r="O330" s="18">
        <v>106.51799999999999</v>
      </c>
      <c r="P330" s="18">
        <v>106.51799999999999</v>
      </c>
      <c r="Q330" s="18"/>
      <c r="R330" s="18"/>
      <c r="S330" s="18"/>
      <c r="T330" s="18"/>
      <c r="U330" s="18">
        <v>42.607199999999999</v>
      </c>
      <c r="V330" s="18">
        <v>63.910799999999995</v>
      </c>
      <c r="W330" s="18"/>
      <c r="X330" s="19" t="s">
        <v>100</v>
      </c>
      <c r="Y330" s="19" t="s">
        <v>83</v>
      </c>
      <c r="Z330" s="16" t="s">
        <v>808</v>
      </c>
      <c r="AA330" s="16"/>
    </row>
    <row r="331" spans="2:27" ht="14.1" customHeight="1" x14ac:dyDescent="0.25">
      <c r="B331" s="15" t="s">
        <v>18</v>
      </c>
      <c r="C331" s="16" t="s">
        <v>52</v>
      </c>
      <c r="D331" s="16" t="s">
        <v>52</v>
      </c>
      <c r="E331" s="16" t="s">
        <v>1413</v>
      </c>
      <c r="F331" s="16" t="s">
        <v>1417</v>
      </c>
      <c r="G331" s="16" t="s">
        <v>1417</v>
      </c>
      <c r="H331" s="16" t="s">
        <v>172</v>
      </c>
      <c r="I331" s="16" t="s">
        <v>98</v>
      </c>
      <c r="J331" s="16" t="s">
        <v>404</v>
      </c>
      <c r="K331" s="16" t="s">
        <v>98</v>
      </c>
      <c r="L331" s="16" t="s">
        <v>106</v>
      </c>
      <c r="M331" s="17">
        <v>2013</v>
      </c>
      <c r="N331" s="17">
        <v>2021</v>
      </c>
      <c r="O331" s="18">
        <v>953.27459988074509</v>
      </c>
      <c r="P331" s="18"/>
      <c r="Q331" s="18">
        <v>117.02449070428337</v>
      </c>
      <c r="R331" s="18">
        <v>125.56111277440124</v>
      </c>
      <c r="S331" s="18">
        <v>130.69596455566045</v>
      </c>
      <c r="T331" s="18"/>
      <c r="U331" s="18">
        <v>138.7468373388453</v>
      </c>
      <c r="V331" s="18">
        <v>142.75631795883803</v>
      </c>
      <c r="W331" s="18"/>
      <c r="X331" s="19" t="s">
        <v>91</v>
      </c>
      <c r="Y331" s="19" t="s">
        <v>1341</v>
      </c>
      <c r="Z331" s="16" t="s">
        <v>1415</v>
      </c>
      <c r="AA331" s="16" t="s">
        <v>1315</v>
      </c>
    </row>
    <row r="332" spans="2:27" ht="14.1" customHeight="1" x14ac:dyDescent="0.25">
      <c r="B332" s="15" t="s">
        <v>17</v>
      </c>
      <c r="C332" s="16" t="s">
        <v>47</v>
      </c>
      <c r="D332" s="16" t="s">
        <v>1061</v>
      </c>
      <c r="E332" s="16" t="s">
        <v>1061</v>
      </c>
      <c r="F332" s="16" t="s">
        <v>1093</v>
      </c>
      <c r="G332" s="16" t="s">
        <v>1094</v>
      </c>
      <c r="H332" s="16" t="s">
        <v>172</v>
      </c>
      <c r="I332" s="16" t="s">
        <v>87</v>
      </c>
      <c r="J332" s="16" t="s">
        <v>404</v>
      </c>
      <c r="K332" s="16" t="s">
        <v>87</v>
      </c>
      <c r="L332" s="16" t="s">
        <v>99</v>
      </c>
      <c r="M332" s="17">
        <v>2012</v>
      </c>
      <c r="N332" s="17">
        <v>2022</v>
      </c>
      <c r="O332" s="18">
        <v>2837.5</v>
      </c>
      <c r="P332" s="18">
        <v>2837.5</v>
      </c>
      <c r="Q332" s="18">
        <v>875</v>
      </c>
      <c r="R332" s="18">
        <v>662.5</v>
      </c>
      <c r="S332" s="18">
        <v>575</v>
      </c>
      <c r="T332" s="18"/>
      <c r="U332" s="18"/>
      <c r="V332" s="18"/>
      <c r="W332" s="18"/>
      <c r="X332" s="19" t="s">
        <v>100</v>
      </c>
      <c r="Y332" s="19" t="s">
        <v>83</v>
      </c>
      <c r="Z332" s="16"/>
      <c r="AA332" s="16" t="s">
        <v>1064</v>
      </c>
    </row>
    <row r="333" spans="2:27" ht="14.1" customHeight="1" x14ac:dyDescent="0.25">
      <c r="B333" s="15" t="s">
        <v>8</v>
      </c>
      <c r="C333" s="16" t="s">
        <v>21</v>
      </c>
      <c r="D333" s="16" t="s">
        <v>83</v>
      </c>
      <c r="E333" s="16" t="s">
        <v>141</v>
      </c>
      <c r="F333" s="16" t="s">
        <v>172</v>
      </c>
      <c r="G333" s="16" t="s">
        <v>163</v>
      </c>
      <c r="H333" s="16" t="s">
        <v>172</v>
      </c>
      <c r="I333" s="16" t="s">
        <v>87</v>
      </c>
      <c r="J333" s="16" t="s">
        <v>88</v>
      </c>
      <c r="K333" s="16" t="s">
        <v>87</v>
      </c>
      <c r="L333" s="16" t="s">
        <v>144</v>
      </c>
      <c r="M333" s="17" t="s">
        <v>154</v>
      </c>
      <c r="N333" s="17" t="s">
        <v>146</v>
      </c>
      <c r="O333" s="18">
        <v>2205.2914728571818</v>
      </c>
      <c r="P333" s="18">
        <v>2205.2914728571818</v>
      </c>
      <c r="Q333" s="18">
        <v>311.77722175140019</v>
      </c>
      <c r="R333" s="18">
        <v>278.47037638860002</v>
      </c>
      <c r="S333" s="18">
        <v>187.6016483274</v>
      </c>
      <c r="T333" s="18"/>
      <c r="U333" s="18">
        <v>173.58333411840005</v>
      </c>
      <c r="V333" s="18"/>
      <c r="W333" s="18"/>
      <c r="X333" s="19" t="s">
        <v>100</v>
      </c>
      <c r="Y333" s="19" t="s">
        <v>83</v>
      </c>
      <c r="Z333" s="16" t="s">
        <v>164</v>
      </c>
      <c r="AA333" s="16" t="s">
        <v>161</v>
      </c>
    </row>
    <row r="334" spans="2:27" ht="14.1" customHeight="1" x14ac:dyDescent="0.25">
      <c r="B334" s="15" t="s">
        <v>29</v>
      </c>
      <c r="C334" s="16" t="s">
        <v>29</v>
      </c>
      <c r="D334" s="16" t="s">
        <v>451</v>
      </c>
      <c r="E334" s="16" t="s">
        <v>422</v>
      </c>
      <c r="F334" s="16" t="s">
        <v>470</v>
      </c>
      <c r="G334" s="16" t="s">
        <v>471</v>
      </c>
      <c r="H334" s="16" t="s">
        <v>172</v>
      </c>
      <c r="I334" s="16" t="s">
        <v>425</v>
      </c>
      <c r="J334" s="16" t="s">
        <v>88</v>
      </c>
      <c r="K334" s="16" t="s">
        <v>425</v>
      </c>
      <c r="L334" s="16" t="s">
        <v>106</v>
      </c>
      <c r="M334" s="17" t="s">
        <v>90</v>
      </c>
      <c r="N334" s="17" t="s">
        <v>90</v>
      </c>
      <c r="O334" s="18">
        <v>182.28100196</v>
      </c>
      <c r="P334" s="18">
        <v>163.322</v>
      </c>
      <c r="Q334" s="18">
        <v>34.238963779999999</v>
      </c>
      <c r="R334" s="18">
        <v>20.701000000000001</v>
      </c>
      <c r="S334" s="18">
        <v>3.5559999999999996</v>
      </c>
      <c r="T334" s="18"/>
      <c r="U334" s="18">
        <v>0.254</v>
      </c>
      <c r="V334" s="18">
        <v>0.127</v>
      </c>
      <c r="W334" s="18">
        <v>2.1589999999999998</v>
      </c>
      <c r="X334" s="19" t="s">
        <v>100</v>
      </c>
      <c r="Y334" s="19" t="s">
        <v>83</v>
      </c>
      <c r="Z334" s="16" t="s">
        <v>426</v>
      </c>
      <c r="AA334" s="16" t="s">
        <v>427</v>
      </c>
    </row>
    <row r="335" spans="2:27" ht="14.1" customHeight="1" x14ac:dyDescent="0.25">
      <c r="B335" s="15" t="s">
        <v>29</v>
      </c>
      <c r="C335" s="16" t="s">
        <v>29</v>
      </c>
      <c r="D335" s="16" t="s">
        <v>451</v>
      </c>
      <c r="E335" s="16" t="s">
        <v>422</v>
      </c>
      <c r="F335" s="16" t="s">
        <v>472</v>
      </c>
      <c r="G335" s="16" t="s">
        <v>473</v>
      </c>
      <c r="H335" s="16" t="s">
        <v>172</v>
      </c>
      <c r="I335" s="16" t="s">
        <v>425</v>
      </c>
      <c r="J335" s="16" t="s">
        <v>88</v>
      </c>
      <c r="K335" s="16" t="s">
        <v>425</v>
      </c>
      <c r="L335" s="16" t="s">
        <v>246</v>
      </c>
      <c r="M335" s="17" t="s">
        <v>90</v>
      </c>
      <c r="N335" s="17" t="s">
        <v>90</v>
      </c>
      <c r="O335" s="18">
        <v>289.72057727999999</v>
      </c>
      <c r="P335" s="18">
        <v>254.97600000000003</v>
      </c>
      <c r="Q335" s="18">
        <v>4.3356172800000001</v>
      </c>
      <c r="R335" s="18">
        <v>31.104000000000003</v>
      </c>
      <c r="S335" s="18">
        <v>29.184000000000001</v>
      </c>
      <c r="T335" s="18"/>
      <c r="U335" s="18">
        <v>35.328000000000003</v>
      </c>
      <c r="V335" s="18">
        <v>32.768000000000001</v>
      </c>
      <c r="W335" s="18">
        <v>148.47999999999999</v>
      </c>
      <c r="X335" s="19" t="s">
        <v>100</v>
      </c>
      <c r="Y335" s="19" t="s">
        <v>83</v>
      </c>
      <c r="Z335" s="16" t="s">
        <v>426</v>
      </c>
      <c r="AA335" s="16" t="s">
        <v>427</v>
      </c>
    </row>
    <row r="336" spans="2:27" ht="14.1" customHeight="1" x14ac:dyDescent="0.25">
      <c r="B336" s="15" t="s">
        <v>9</v>
      </c>
      <c r="C336" s="16" t="s">
        <v>26</v>
      </c>
      <c r="D336" s="16" t="s">
        <v>351</v>
      </c>
      <c r="E336" s="16" t="s">
        <v>321</v>
      </c>
      <c r="F336" s="16" t="s">
        <v>377</v>
      </c>
      <c r="G336" s="16" t="s">
        <v>378</v>
      </c>
      <c r="H336" s="16" t="s">
        <v>172</v>
      </c>
      <c r="I336" s="16" t="s">
        <v>87</v>
      </c>
      <c r="J336" s="16" t="s">
        <v>88</v>
      </c>
      <c r="K336" s="16" t="s">
        <v>87</v>
      </c>
      <c r="L336" s="16" t="s">
        <v>128</v>
      </c>
      <c r="M336" s="17">
        <v>2020</v>
      </c>
      <c r="N336" s="17">
        <v>2024</v>
      </c>
      <c r="O336" s="18">
        <v>85.868046487099988</v>
      </c>
      <c r="P336" s="18">
        <v>85.868046487099988</v>
      </c>
      <c r="Q336" s="18"/>
      <c r="R336" s="18"/>
      <c r="S336" s="18"/>
      <c r="T336" s="18"/>
      <c r="U336" s="18"/>
      <c r="V336" s="18">
        <v>1.3009968206</v>
      </c>
      <c r="W336" s="18">
        <v>84.567049666499997</v>
      </c>
      <c r="X336" s="19" t="s">
        <v>100</v>
      </c>
      <c r="Y336" s="19" t="s">
        <v>83</v>
      </c>
      <c r="Z336" s="16"/>
      <c r="AA336" s="16"/>
    </row>
    <row r="337" spans="2:27" ht="14.1" customHeight="1" x14ac:dyDescent="0.25">
      <c r="B337" s="15" t="s">
        <v>9</v>
      </c>
      <c r="C337" s="16" t="s">
        <v>26</v>
      </c>
      <c r="D337" s="16" t="s">
        <v>351</v>
      </c>
      <c r="E337" s="16" t="s">
        <v>321</v>
      </c>
      <c r="F337" s="16" t="s">
        <v>379</v>
      </c>
      <c r="G337" s="16" t="s">
        <v>380</v>
      </c>
      <c r="H337" s="16" t="s">
        <v>172</v>
      </c>
      <c r="I337" s="16" t="s">
        <v>87</v>
      </c>
      <c r="J337" s="16" t="s">
        <v>88</v>
      </c>
      <c r="K337" s="16" t="s">
        <v>87</v>
      </c>
      <c r="L337" s="16" t="s">
        <v>99</v>
      </c>
      <c r="M337" s="17">
        <v>2005</v>
      </c>
      <c r="N337" s="17">
        <v>2021</v>
      </c>
      <c r="O337" s="18">
        <v>619.45217517439983</v>
      </c>
      <c r="P337" s="18">
        <v>619.45217517439983</v>
      </c>
      <c r="Q337" s="18">
        <v>48.414080971999979</v>
      </c>
      <c r="R337" s="18">
        <v>90.850312344800003</v>
      </c>
      <c r="S337" s="18">
        <v>78.711117560399956</v>
      </c>
      <c r="T337" s="18"/>
      <c r="U337" s="18">
        <v>41.993748467999986</v>
      </c>
      <c r="V337" s="18">
        <v>19.544915829199997</v>
      </c>
      <c r="W337" s="18"/>
      <c r="X337" s="19" t="s">
        <v>100</v>
      </c>
      <c r="Y337" s="19" t="s">
        <v>83</v>
      </c>
      <c r="Z337" s="16"/>
      <c r="AA337" s="16"/>
    </row>
    <row r="338" spans="2:27" ht="14.1" customHeight="1" x14ac:dyDescent="0.25">
      <c r="B338" s="15" t="s">
        <v>17</v>
      </c>
      <c r="C338" s="16" t="s">
        <v>45</v>
      </c>
      <c r="D338" s="16" t="s">
        <v>878</v>
      </c>
      <c r="E338" s="16" t="s">
        <v>943</v>
      </c>
      <c r="F338" s="16" t="s">
        <v>944</v>
      </c>
      <c r="G338" s="16" t="s">
        <v>945</v>
      </c>
      <c r="H338" s="16" t="s">
        <v>172</v>
      </c>
      <c r="I338" s="16" t="s">
        <v>807</v>
      </c>
      <c r="J338" s="16" t="s">
        <v>88</v>
      </c>
      <c r="K338" s="16" t="s">
        <v>807</v>
      </c>
      <c r="L338" s="16" t="s">
        <v>128</v>
      </c>
      <c r="M338" s="17">
        <v>2017</v>
      </c>
      <c r="N338" s="17">
        <v>2019</v>
      </c>
      <c r="O338" s="18">
        <v>186.29999999999998</v>
      </c>
      <c r="P338" s="18">
        <v>155.25</v>
      </c>
      <c r="Q338" s="18">
        <v>3.3349999999999995</v>
      </c>
      <c r="R338" s="18">
        <v>3.3349999999999995</v>
      </c>
      <c r="S338" s="18">
        <v>5.0599999999999996</v>
      </c>
      <c r="T338" s="18"/>
      <c r="U338" s="18">
        <v>5.52</v>
      </c>
      <c r="V338" s="18">
        <v>28.979999999999997</v>
      </c>
      <c r="W338" s="18">
        <v>139.83999999999997</v>
      </c>
      <c r="X338" s="19" t="s">
        <v>100</v>
      </c>
      <c r="Y338" s="19" t="s">
        <v>83</v>
      </c>
      <c r="Z338" s="16" t="s">
        <v>808</v>
      </c>
      <c r="AA338" s="16"/>
    </row>
    <row r="339" spans="2:27" ht="14.1" customHeight="1" x14ac:dyDescent="0.25">
      <c r="B339" s="15" t="s">
        <v>9</v>
      </c>
      <c r="C339" s="16" t="s">
        <v>26</v>
      </c>
      <c r="D339" s="16" t="s">
        <v>329</v>
      </c>
      <c r="E339" s="16" t="s">
        <v>321</v>
      </c>
      <c r="F339" s="16" t="s">
        <v>338</v>
      </c>
      <c r="G339" s="16" t="s">
        <v>339</v>
      </c>
      <c r="H339" s="16" t="s">
        <v>172</v>
      </c>
      <c r="I339" s="16" t="s">
        <v>87</v>
      </c>
      <c r="J339" s="16" t="s">
        <v>88</v>
      </c>
      <c r="K339" s="16" t="s">
        <v>87</v>
      </c>
      <c r="L339" s="16" t="s">
        <v>246</v>
      </c>
      <c r="M339" s="17">
        <v>2020</v>
      </c>
      <c r="N339" s="17">
        <v>2024</v>
      </c>
      <c r="O339" s="18">
        <v>176.68383579209998</v>
      </c>
      <c r="P339" s="18">
        <v>176.68383579209998</v>
      </c>
      <c r="Q339" s="18"/>
      <c r="R339" s="18"/>
      <c r="S339" s="18"/>
      <c r="T339" s="18"/>
      <c r="U339" s="18"/>
      <c r="V339" s="18"/>
      <c r="W339" s="18">
        <v>176.68383579209998</v>
      </c>
      <c r="X339" s="19" t="s">
        <v>100</v>
      </c>
      <c r="Y339" s="19" t="s">
        <v>83</v>
      </c>
      <c r="Z339" s="16"/>
      <c r="AA339" s="16"/>
    </row>
    <row r="340" spans="2:27" ht="14.1" customHeight="1" x14ac:dyDescent="0.25">
      <c r="B340" s="15" t="s">
        <v>9</v>
      </c>
      <c r="C340" s="16" t="s">
        <v>26</v>
      </c>
      <c r="D340" s="16" t="s">
        <v>351</v>
      </c>
      <c r="E340" s="16" t="s">
        <v>321</v>
      </c>
      <c r="F340" s="16" t="s">
        <v>381</v>
      </c>
      <c r="G340" s="16" t="s">
        <v>382</v>
      </c>
      <c r="H340" s="16" t="s">
        <v>172</v>
      </c>
      <c r="I340" s="16" t="s">
        <v>87</v>
      </c>
      <c r="J340" s="16" t="s">
        <v>88</v>
      </c>
      <c r="K340" s="16" t="s">
        <v>87</v>
      </c>
      <c r="L340" s="16" t="s">
        <v>128</v>
      </c>
      <c r="M340" s="17">
        <v>2022</v>
      </c>
      <c r="N340" s="17">
        <v>2029</v>
      </c>
      <c r="O340" s="18">
        <v>250.20255242670001</v>
      </c>
      <c r="P340" s="18">
        <v>250.20255242670001</v>
      </c>
      <c r="Q340" s="18"/>
      <c r="R340" s="18"/>
      <c r="S340" s="18"/>
      <c r="T340" s="18"/>
      <c r="U340" s="18"/>
      <c r="V340" s="18"/>
      <c r="W340" s="18">
        <v>250.20255242670001</v>
      </c>
      <c r="X340" s="19" t="s">
        <v>100</v>
      </c>
      <c r="Y340" s="19" t="s">
        <v>83</v>
      </c>
      <c r="Z340" s="16"/>
      <c r="AA340" s="16"/>
    </row>
    <row r="341" spans="2:27" ht="14.1" customHeight="1" x14ac:dyDescent="0.25">
      <c r="B341" s="15" t="s">
        <v>29</v>
      </c>
      <c r="C341" s="16" t="s">
        <v>29</v>
      </c>
      <c r="D341" s="16" t="s">
        <v>421</v>
      </c>
      <c r="E341" s="16" t="s">
        <v>422</v>
      </c>
      <c r="F341" s="16" t="s">
        <v>439</v>
      </c>
      <c r="G341" s="16" t="s">
        <v>440</v>
      </c>
      <c r="H341" s="16" t="s">
        <v>172</v>
      </c>
      <c r="I341" s="16" t="s">
        <v>425</v>
      </c>
      <c r="J341" s="16" t="s">
        <v>88</v>
      </c>
      <c r="K341" s="16" t="s">
        <v>425</v>
      </c>
      <c r="L341" s="16" t="s">
        <v>434</v>
      </c>
      <c r="M341" s="17" t="s">
        <v>441</v>
      </c>
      <c r="N341" s="17" t="s">
        <v>92</v>
      </c>
      <c r="O341" s="18">
        <v>108.376</v>
      </c>
      <c r="P341" s="18">
        <v>108.21499999999999</v>
      </c>
      <c r="Q341" s="18">
        <v>25.334499999999998</v>
      </c>
      <c r="R341" s="18">
        <v>13.673499999999999</v>
      </c>
      <c r="S341" s="18"/>
      <c r="T341" s="18"/>
      <c r="U341" s="18"/>
      <c r="V341" s="18"/>
      <c r="W341" s="18">
        <v>35.534999999999997</v>
      </c>
      <c r="X341" s="19" t="s">
        <v>100</v>
      </c>
      <c r="Y341" s="19" t="s">
        <v>83</v>
      </c>
      <c r="Z341" s="16" t="s">
        <v>426</v>
      </c>
      <c r="AA341" s="16" t="s">
        <v>427</v>
      </c>
    </row>
    <row r="342" spans="2:27" ht="14.1" customHeight="1" x14ac:dyDescent="0.25">
      <c r="B342" s="15" t="s">
        <v>9</v>
      </c>
      <c r="C342" s="16" t="s">
        <v>26</v>
      </c>
      <c r="D342" s="16" t="s">
        <v>351</v>
      </c>
      <c r="E342" s="16" t="s">
        <v>321</v>
      </c>
      <c r="F342" s="16" t="s">
        <v>383</v>
      </c>
      <c r="G342" s="16" t="s">
        <v>384</v>
      </c>
      <c r="H342" s="16" t="s">
        <v>172</v>
      </c>
      <c r="I342" s="16" t="s">
        <v>87</v>
      </c>
      <c r="J342" s="16" t="s">
        <v>88</v>
      </c>
      <c r="K342" s="16" t="s">
        <v>87</v>
      </c>
      <c r="L342" s="16" t="s">
        <v>99</v>
      </c>
      <c r="M342" s="17">
        <v>2015</v>
      </c>
      <c r="N342" s="17">
        <v>2019</v>
      </c>
      <c r="O342" s="18">
        <v>12.661441899600003</v>
      </c>
      <c r="P342" s="18">
        <v>12.661441899600003</v>
      </c>
      <c r="Q342" s="18"/>
      <c r="R342" s="18">
        <v>5.3329550859000001</v>
      </c>
      <c r="S342" s="18">
        <v>6.6609253845000014</v>
      </c>
      <c r="T342" s="18"/>
      <c r="U342" s="18">
        <v>0.53856142919999994</v>
      </c>
      <c r="V342" s="18"/>
      <c r="W342" s="18"/>
      <c r="X342" s="19" t="s">
        <v>100</v>
      </c>
      <c r="Y342" s="19" t="s">
        <v>83</v>
      </c>
      <c r="Z342" s="16"/>
      <c r="AA342" s="16"/>
    </row>
    <row r="343" spans="2:27" ht="14.1" customHeight="1" x14ac:dyDescent="0.25">
      <c r="B343" s="15" t="s">
        <v>9</v>
      </c>
      <c r="C343" s="16" t="s">
        <v>26</v>
      </c>
      <c r="D343" s="16" t="s">
        <v>329</v>
      </c>
      <c r="E343" s="16" t="s">
        <v>321</v>
      </c>
      <c r="F343" s="16" t="s">
        <v>340</v>
      </c>
      <c r="G343" s="16" t="s">
        <v>341</v>
      </c>
      <c r="H343" s="16" t="s">
        <v>172</v>
      </c>
      <c r="I343" s="16" t="s">
        <v>87</v>
      </c>
      <c r="J343" s="16" t="s">
        <v>88</v>
      </c>
      <c r="K343" s="16" t="s">
        <v>87</v>
      </c>
      <c r="L343" s="16" t="s">
        <v>128</v>
      </c>
      <c r="M343" s="17">
        <v>2011</v>
      </c>
      <c r="N343" s="17">
        <v>2021</v>
      </c>
      <c r="O343" s="18">
        <v>82.5964787379</v>
      </c>
      <c r="P343" s="18">
        <v>82.5964787379</v>
      </c>
      <c r="Q343" s="18">
        <v>18.407765207099999</v>
      </c>
      <c r="R343" s="18">
        <v>22.488961233600001</v>
      </c>
      <c r="S343" s="18">
        <v>13.071634989599996</v>
      </c>
      <c r="T343" s="18"/>
      <c r="U343" s="18">
        <v>7.5233506944000084</v>
      </c>
      <c r="V343" s="18">
        <v>6.007586922299998</v>
      </c>
      <c r="W343" s="18">
        <v>1.0013796908999999</v>
      </c>
      <c r="X343" s="19" t="s">
        <v>100</v>
      </c>
      <c r="Y343" s="19" t="s">
        <v>83</v>
      </c>
      <c r="Z343" s="16"/>
      <c r="AA343" s="16"/>
    </row>
    <row r="344" spans="2:27" ht="14.1" customHeight="1" x14ac:dyDescent="0.25">
      <c r="B344" s="15" t="s">
        <v>9</v>
      </c>
      <c r="C344" s="16" t="s">
        <v>26</v>
      </c>
      <c r="D344" s="16" t="s">
        <v>329</v>
      </c>
      <c r="E344" s="16" t="s">
        <v>321</v>
      </c>
      <c r="F344" s="16" t="s">
        <v>342</v>
      </c>
      <c r="G344" s="16" t="s">
        <v>343</v>
      </c>
      <c r="H344" s="16" t="s">
        <v>172</v>
      </c>
      <c r="I344" s="16" t="s">
        <v>87</v>
      </c>
      <c r="J344" s="16" t="s">
        <v>88</v>
      </c>
      <c r="K344" s="16" t="s">
        <v>87</v>
      </c>
      <c r="L344" s="16" t="s">
        <v>128</v>
      </c>
      <c r="M344" s="17">
        <v>2012</v>
      </c>
      <c r="N344" s="17">
        <v>2020</v>
      </c>
      <c r="O344" s="18">
        <v>209.49523224549998</v>
      </c>
      <c r="P344" s="18">
        <v>209.49523224549998</v>
      </c>
      <c r="Q344" s="18">
        <v>22.003259177499999</v>
      </c>
      <c r="R344" s="18">
        <v>69.539095723499997</v>
      </c>
      <c r="S344" s="18">
        <v>65.157867261500002</v>
      </c>
      <c r="T344" s="18"/>
      <c r="U344" s="18">
        <v>40.938510082999997</v>
      </c>
      <c r="V344" s="18">
        <v>6.4939993194999985</v>
      </c>
      <c r="W344" s="18"/>
      <c r="X344" s="19" t="s">
        <v>100</v>
      </c>
      <c r="Y344" s="19" t="s">
        <v>83</v>
      </c>
      <c r="Z344" s="16"/>
      <c r="AA344" s="16"/>
    </row>
    <row r="345" spans="2:27" ht="14.1" customHeight="1" x14ac:dyDescent="0.25">
      <c r="B345" s="15" t="s">
        <v>9</v>
      </c>
      <c r="C345" s="16" t="s">
        <v>26</v>
      </c>
      <c r="D345" s="16" t="s">
        <v>351</v>
      </c>
      <c r="E345" s="16" t="s">
        <v>321</v>
      </c>
      <c r="F345" s="16" t="s">
        <v>385</v>
      </c>
      <c r="G345" s="16" t="s">
        <v>386</v>
      </c>
      <c r="H345" s="16" t="s">
        <v>1670</v>
      </c>
      <c r="I345" s="16" t="s">
        <v>87</v>
      </c>
      <c r="J345" s="16" t="s">
        <v>88</v>
      </c>
      <c r="K345" s="16" t="s">
        <v>87</v>
      </c>
      <c r="L345" s="16" t="s">
        <v>128</v>
      </c>
      <c r="M345" s="17">
        <v>2021</v>
      </c>
      <c r="N345" s="17">
        <v>2093</v>
      </c>
      <c r="O345" s="18">
        <v>136.7555632326</v>
      </c>
      <c r="P345" s="18">
        <v>136.7555632326</v>
      </c>
      <c r="Q345" s="18"/>
      <c r="R345" s="18"/>
      <c r="S345" s="18"/>
      <c r="T345" s="18"/>
      <c r="U345" s="18"/>
      <c r="V345" s="18">
        <v>0.30244016789999995</v>
      </c>
      <c r="W345" s="18">
        <v>136.45312306470001</v>
      </c>
      <c r="X345" s="19" t="s">
        <v>100</v>
      </c>
      <c r="Y345" s="19" t="s">
        <v>83</v>
      </c>
      <c r="Z345" s="16"/>
      <c r="AA345" s="16"/>
    </row>
    <row r="346" spans="2:27" ht="14.1" customHeight="1" x14ac:dyDescent="0.25">
      <c r="B346" s="15" t="s">
        <v>9</v>
      </c>
      <c r="C346" s="16" t="s">
        <v>26</v>
      </c>
      <c r="D346" s="16" t="s">
        <v>351</v>
      </c>
      <c r="E346" s="16" t="s">
        <v>321</v>
      </c>
      <c r="F346" s="16" t="s">
        <v>387</v>
      </c>
      <c r="G346" s="16" t="s">
        <v>388</v>
      </c>
      <c r="H346" s="16" t="s">
        <v>172</v>
      </c>
      <c r="I346" s="16" t="s">
        <v>87</v>
      </c>
      <c r="J346" s="16" t="s">
        <v>88</v>
      </c>
      <c r="K346" s="16" t="s">
        <v>87</v>
      </c>
      <c r="L346" s="16" t="s">
        <v>99</v>
      </c>
      <c r="M346" s="17">
        <v>2015</v>
      </c>
      <c r="N346" s="17">
        <v>2051</v>
      </c>
      <c r="O346" s="18">
        <v>89.354373653599993</v>
      </c>
      <c r="P346" s="18">
        <v>89.354373653599993</v>
      </c>
      <c r="Q346" s="18">
        <v>4.8564478755999989</v>
      </c>
      <c r="R346" s="18">
        <v>0.49937487739999997</v>
      </c>
      <c r="S346" s="18">
        <v>1.9691548103999996</v>
      </c>
      <c r="T346" s="18"/>
      <c r="U346" s="18">
        <v>5.2479279049999983</v>
      </c>
      <c r="V346" s="18">
        <v>10.436382237399991</v>
      </c>
      <c r="W346" s="18">
        <v>63.9797474712</v>
      </c>
      <c r="X346" s="19" t="s">
        <v>100</v>
      </c>
      <c r="Y346" s="19" t="s">
        <v>83</v>
      </c>
      <c r="Z346" s="16"/>
      <c r="AA346" s="16"/>
    </row>
    <row r="347" spans="2:27" ht="14.1" customHeight="1" x14ac:dyDescent="0.25">
      <c r="B347" s="15" t="s">
        <v>9</v>
      </c>
      <c r="C347" s="16" t="s">
        <v>26</v>
      </c>
      <c r="D347" s="16" t="s">
        <v>329</v>
      </c>
      <c r="E347" s="16" t="s">
        <v>321</v>
      </c>
      <c r="F347" s="16" t="s">
        <v>344</v>
      </c>
      <c r="G347" s="16" t="s">
        <v>345</v>
      </c>
      <c r="H347" s="16" t="s">
        <v>172</v>
      </c>
      <c r="I347" s="16" t="s">
        <v>87</v>
      </c>
      <c r="J347" s="16" t="s">
        <v>88</v>
      </c>
      <c r="K347" s="16" t="s">
        <v>87</v>
      </c>
      <c r="L347" s="16" t="s">
        <v>99</v>
      </c>
      <c r="M347" s="17">
        <v>2007</v>
      </c>
      <c r="N347" s="17">
        <v>2021</v>
      </c>
      <c r="O347" s="18">
        <v>39.119995167499994</v>
      </c>
      <c r="P347" s="18">
        <v>39.119995167499994</v>
      </c>
      <c r="Q347" s="18">
        <v>8.6671451774000001</v>
      </c>
      <c r="R347" s="18">
        <v>9.1821353662999989</v>
      </c>
      <c r="S347" s="18">
        <v>3.1733764575000007</v>
      </c>
      <c r="T347" s="18"/>
      <c r="U347" s="18">
        <v>0.2980686654000001</v>
      </c>
      <c r="V347" s="18">
        <v>0.14472208320000005</v>
      </c>
      <c r="W347" s="18">
        <v>2.6547417699999992E-2</v>
      </c>
      <c r="X347" s="19" t="s">
        <v>100</v>
      </c>
      <c r="Y347" s="19" t="s">
        <v>83</v>
      </c>
      <c r="Z347" s="16"/>
      <c r="AA347" s="16"/>
    </row>
    <row r="348" spans="2:27" ht="14.1" customHeight="1" x14ac:dyDescent="0.25">
      <c r="B348" s="15" t="s">
        <v>9</v>
      </c>
      <c r="C348" s="16" t="s">
        <v>26</v>
      </c>
      <c r="D348" s="16" t="s">
        <v>351</v>
      </c>
      <c r="E348" s="16" t="s">
        <v>321</v>
      </c>
      <c r="F348" s="16" t="s">
        <v>389</v>
      </c>
      <c r="G348" s="16" t="s">
        <v>390</v>
      </c>
      <c r="H348" s="16" t="s">
        <v>172</v>
      </c>
      <c r="I348" s="16" t="s">
        <v>87</v>
      </c>
      <c r="J348" s="16" t="s">
        <v>88</v>
      </c>
      <c r="K348" s="16" t="s">
        <v>87</v>
      </c>
      <c r="L348" s="16" t="s">
        <v>99</v>
      </c>
      <c r="M348" s="17">
        <v>2010</v>
      </c>
      <c r="N348" s="17">
        <v>2023</v>
      </c>
      <c r="O348" s="18">
        <v>978.21877685339985</v>
      </c>
      <c r="P348" s="18">
        <v>978.21877685339985</v>
      </c>
      <c r="Q348" s="18">
        <v>102.36355730129998</v>
      </c>
      <c r="R348" s="18">
        <v>102.4817181738</v>
      </c>
      <c r="S348" s="18">
        <v>83.055126143999985</v>
      </c>
      <c r="T348" s="18"/>
      <c r="U348" s="18">
        <v>65.836023552000015</v>
      </c>
      <c r="V348" s="18">
        <v>58.017249292799995</v>
      </c>
      <c r="W348" s="18">
        <v>63.985502389499992</v>
      </c>
      <c r="X348" s="19" t="s">
        <v>100</v>
      </c>
      <c r="Y348" s="19" t="s">
        <v>83</v>
      </c>
      <c r="Z348" s="16"/>
      <c r="AA348" s="16"/>
    </row>
    <row r="349" spans="2:27" ht="14.1" customHeight="1" x14ac:dyDescent="0.25">
      <c r="B349" s="15" t="s">
        <v>9</v>
      </c>
      <c r="C349" s="16" t="s">
        <v>26</v>
      </c>
      <c r="D349" s="16" t="s">
        <v>351</v>
      </c>
      <c r="E349" s="16" t="s">
        <v>321</v>
      </c>
      <c r="F349" s="16" t="s">
        <v>391</v>
      </c>
      <c r="G349" s="16" t="s">
        <v>392</v>
      </c>
      <c r="H349" s="16" t="s">
        <v>172</v>
      </c>
      <c r="I349" s="16" t="s">
        <v>87</v>
      </c>
      <c r="J349" s="16" t="s">
        <v>88</v>
      </c>
      <c r="K349" s="16" t="s">
        <v>87</v>
      </c>
      <c r="L349" s="16" t="s">
        <v>99</v>
      </c>
      <c r="M349" s="17">
        <v>2013</v>
      </c>
      <c r="N349" s="17">
        <v>2019</v>
      </c>
      <c r="O349" s="18">
        <v>291.32614426499998</v>
      </c>
      <c r="P349" s="18">
        <v>291.32614426499998</v>
      </c>
      <c r="Q349" s="18">
        <v>66.553908197400006</v>
      </c>
      <c r="R349" s="18">
        <v>42.614419477499993</v>
      </c>
      <c r="S349" s="18">
        <v>25.623516590099999</v>
      </c>
      <c r="T349" s="18"/>
      <c r="U349" s="18"/>
      <c r="V349" s="18"/>
      <c r="W349" s="18"/>
      <c r="X349" s="19" t="s">
        <v>100</v>
      </c>
      <c r="Y349" s="19" t="s">
        <v>83</v>
      </c>
      <c r="Z349" s="16"/>
      <c r="AA349" s="16"/>
    </row>
    <row r="350" spans="2:27" ht="14.1" customHeight="1" x14ac:dyDescent="0.25">
      <c r="B350" s="15" t="s">
        <v>9</v>
      </c>
      <c r="C350" s="16" t="s">
        <v>26</v>
      </c>
      <c r="D350" s="16" t="s">
        <v>351</v>
      </c>
      <c r="E350" s="16" t="s">
        <v>321</v>
      </c>
      <c r="F350" s="16" t="s">
        <v>393</v>
      </c>
      <c r="G350" s="16" t="s">
        <v>394</v>
      </c>
      <c r="H350" s="16" t="s">
        <v>172</v>
      </c>
      <c r="I350" s="16" t="s">
        <v>87</v>
      </c>
      <c r="J350" s="16" t="s">
        <v>88</v>
      </c>
      <c r="K350" s="16" t="s">
        <v>87</v>
      </c>
      <c r="L350" s="16" t="s">
        <v>99</v>
      </c>
      <c r="M350" s="17">
        <v>2016</v>
      </c>
      <c r="N350" s="17">
        <v>2025</v>
      </c>
      <c r="O350" s="18">
        <v>468.25170359449999</v>
      </c>
      <c r="P350" s="18">
        <v>468.25170359449999</v>
      </c>
      <c r="Q350" s="18">
        <v>15.926520354500003</v>
      </c>
      <c r="R350" s="18">
        <v>26.68069634370001</v>
      </c>
      <c r="S350" s="18">
        <v>58.413425744099968</v>
      </c>
      <c r="T350" s="18"/>
      <c r="U350" s="18">
        <v>95.531570806700003</v>
      </c>
      <c r="V350" s="18">
        <v>100.47036209490003</v>
      </c>
      <c r="W350" s="18">
        <v>171.22912825059996</v>
      </c>
      <c r="X350" s="19" t="s">
        <v>100</v>
      </c>
      <c r="Y350" s="19" t="s">
        <v>83</v>
      </c>
      <c r="Z350" s="16"/>
      <c r="AA350" s="16"/>
    </row>
    <row r="351" spans="2:27" ht="14.1" customHeight="1" x14ac:dyDescent="0.25">
      <c r="B351" s="15" t="s">
        <v>9</v>
      </c>
      <c r="C351" s="16" t="s">
        <v>26</v>
      </c>
      <c r="D351" s="16" t="s">
        <v>351</v>
      </c>
      <c r="E351" s="16" t="s">
        <v>321</v>
      </c>
      <c r="F351" s="16" t="s">
        <v>395</v>
      </c>
      <c r="G351" s="16" t="s">
        <v>396</v>
      </c>
      <c r="H351" s="16" t="s">
        <v>172</v>
      </c>
      <c r="I351" s="16" t="s">
        <v>87</v>
      </c>
      <c r="J351" s="16" t="s">
        <v>88</v>
      </c>
      <c r="K351" s="16" t="s">
        <v>87</v>
      </c>
      <c r="L351" s="16" t="s">
        <v>246</v>
      </c>
      <c r="M351" s="17">
        <v>2020</v>
      </c>
      <c r="N351" s="17">
        <v>2029</v>
      </c>
      <c r="O351" s="18">
        <v>490.03291412480002</v>
      </c>
      <c r="P351" s="18">
        <v>490.03291412480002</v>
      </c>
      <c r="Q351" s="18"/>
      <c r="R351" s="18"/>
      <c r="S351" s="18"/>
      <c r="T351" s="18"/>
      <c r="U351" s="18"/>
      <c r="V351" s="18">
        <v>2.2451844351999997</v>
      </c>
      <c r="W351" s="18">
        <v>487.78772968960004</v>
      </c>
      <c r="X351" s="19" t="s">
        <v>100</v>
      </c>
      <c r="Y351" s="19" t="s">
        <v>83</v>
      </c>
      <c r="Z351" s="16"/>
      <c r="AA351" s="16"/>
    </row>
    <row r="352" spans="2:27" ht="14.1" customHeight="1" x14ac:dyDescent="0.25">
      <c r="B352" s="15" t="s">
        <v>9</v>
      </c>
      <c r="C352" s="16" t="s">
        <v>26</v>
      </c>
      <c r="D352" s="16" t="s">
        <v>351</v>
      </c>
      <c r="E352" s="16" t="s">
        <v>321</v>
      </c>
      <c r="F352" s="16" t="s">
        <v>397</v>
      </c>
      <c r="G352" s="16" t="s">
        <v>398</v>
      </c>
      <c r="H352" s="16" t="s">
        <v>172</v>
      </c>
      <c r="I352" s="16" t="s">
        <v>87</v>
      </c>
      <c r="J352" s="16" t="s">
        <v>88</v>
      </c>
      <c r="K352" s="16" t="s">
        <v>87</v>
      </c>
      <c r="L352" s="16" t="s">
        <v>246</v>
      </c>
      <c r="M352" s="17">
        <v>2020</v>
      </c>
      <c r="N352" s="17">
        <v>2028</v>
      </c>
      <c r="O352" s="18">
        <v>273.74044020759999</v>
      </c>
      <c r="P352" s="18">
        <v>273.74044020759999</v>
      </c>
      <c r="Q352" s="18"/>
      <c r="R352" s="18"/>
      <c r="S352" s="18"/>
      <c r="T352" s="18"/>
      <c r="U352" s="18"/>
      <c r="V352" s="18">
        <v>14.717158739599997</v>
      </c>
      <c r="W352" s="18">
        <v>259.02328146799994</v>
      </c>
      <c r="X352" s="19" t="s">
        <v>100</v>
      </c>
      <c r="Y352" s="19" t="s">
        <v>83</v>
      </c>
      <c r="Z352" s="16"/>
      <c r="AA352" s="16"/>
    </row>
    <row r="353" spans="2:27" ht="14.1" customHeight="1" x14ac:dyDescent="0.25">
      <c r="B353" s="15" t="s">
        <v>9</v>
      </c>
      <c r="C353" s="16" t="s">
        <v>26</v>
      </c>
      <c r="D353" s="16" t="s">
        <v>346</v>
      </c>
      <c r="E353" s="16" t="s">
        <v>321</v>
      </c>
      <c r="F353" s="16" t="s">
        <v>349</v>
      </c>
      <c r="G353" s="16" t="s">
        <v>350</v>
      </c>
      <c r="H353" s="16" t="s">
        <v>172</v>
      </c>
      <c r="I353" s="16" t="s">
        <v>87</v>
      </c>
      <c r="J353" s="16" t="s">
        <v>88</v>
      </c>
      <c r="K353" s="16" t="s">
        <v>87</v>
      </c>
      <c r="L353" s="16" t="s">
        <v>128</v>
      </c>
      <c r="M353" s="17">
        <v>2019</v>
      </c>
      <c r="N353" s="17">
        <v>2026</v>
      </c>
      <c r="O353" s="18">
        <v>564.3083653760001</v>
      </c>
      <c r="P353" s="18">
        <v>564.3083653760001</v>
      </c>
      <c r="Q353" s="18">
        <v>2.2581001728000003</v>
      </c>
      <c r="R353" s="18">
        <v>22.789654015999997</v>
      </c>
      <c r="S353" s="18">
        <v>38.861932761599995</v>
      </c>
      <c r="T353" s="18"/>
      <c r="U353" s="18">
        <v>99.858661414400032</v>
      </c>
      <c r="V353" s="18">
        <v>86.887109888000012</v>
      </c>
      <c r="W353" s="18">
        <v>313.40934195199998</v>
      </c>
      <c r="X353" s="19" t="s">
        <v>100</v>
      </c>
      <c r="Y353" s="19" t="s">
        <v>83</v>
      </c>
      <c r="Z353" s="16"/>
      <c r="AA353" s="16"/>
    </row>
    <row r="354" spans="2:27" ht="14.1" customHeight="1" x14ac:dyDescent="0.25">
      <c r="B354" s="15" t="s">
        <v>16</v>
      </c>
      <c r="C354" s="16" t="s">
        <v>41</v>
      </c>
      <c r="D354" s="16" t="s">
        <v>41</v>
      </c>
      <c r="E354" s="16" t="s">
        <v>698</v>
      </c>
      <c r="F354" s="16" t="s">
        <v>744</v>
      </c>
      <c r="G354" s="16" t="s">
        <v>745</v>
      </c>
      <c r="H354" s="16" t="s">
        <v>172</v>
      </c>
      <c r="I354" s="16" t="s">
        <v>98</v>
      </c>
      <c r="J354" s="16" t="s">
        <v>88</v>
      </c>
      <c r="K354" s="16" t="s">
        <v>89</v>
      </c>
      <c r="L354" s="16" t="s">
        <v>90</v>
      </c>
      <c r="M354" s="17" t="s">
        <v>746</v>
      </c>
      <c r="N354" s="17" t="s">
        <v>747</v>
      </c>
      <c r="O354" s="18">
        <v>653.14</v>
      </c>
      <c r="P354" s="18">
        <v>81.359999999999985</v>
      </c>
      <c r="Q354" s="18"/>
      <c r="R354" s="18">
        <v>9.0399999999999991</v>
      </c>
      <c r="S354" s="18">
        <v>11.299999999999999</v>
      </c>
      <c r="T354" s="18"/>
      <c r="U354" s="18">
        <v>20.339999999999996</v>
      </c>
      <c r="V354" s="18">
        <v>20.339999999999996</v>
      </c>
      <c r="W354" s="18">
        <v>20.339999999999996</v>
      </c>
      <c r="X354" s="19" t="s">
        <v>100</v>
      </c>
      <c r="Y354" s="19" t="s">
        <v>83</v>
      </c>
      <c r="Z354" s="16"/>
      <c r="AA354" s="16" t="s">
        <v>707</v>
      </c>
    </row>
    <row r="355" spans="2:27" ht="14.1" customHeight="1" x14ac:dyDescent="0.25">
      <c r="B355" s="15" t="s">
        <v>17</v>
      </c>
      <c r="C355" s="16" t="s">
        <v>45</v>
      </c>
      <c r="D355" s="16" t="s">
        <v>878</v>
      </c>
      <c r="E355" s="16" t="s">
        <v>946</v>
      </c>
      <c r="F355" s="16" t="s">
        <v>947</v>
      </c>
      <c r="G355" s="16" t="s">
        <v>948</v>
      </c>
      <c r="H355" s="16" t="s">
        <v>172</v>
      </c>
      <c r="I355" s="16" t="s">
        <v>807</v>
      </c>
      <c r="J355" s="16" t="s">
        <v>88</v>
      </c>
      <c r="K355" s="16" t="s">
        <v>807</v>
      </c>
      <c r="L355" s="16" t="s">
        <v>99</v>
      </c>
      <c r="M355" s="17">
        <v>2015</v>
      </c>
      <c r="N355" s="17">
        <v>2020</v>
      </c>
      <c r="O355" s="18">
        <v>87.108000000000004</v>
      </c>
      <c r="P355" s="18">
        <v>87.108000000000004</v>
      </c>
      <c r="Q355" s="18">
        <v>19.634999999999998</v>
      </c>
      <c r="R355" s="18">
        <v>19.396999999999998</v>
      </c>
      <c r="S355" s="18">
        <v>16.898</v>
      </c>
      <c r="T355" s="18"/>
      <c r="U355" s="18">
        <v>16.898</v>
      </c>
      <c r="V355" s="18">
        <v>12.613999999999999</v>
      </c>
      <c r="W355" s="18">
        <v>1.5469999999999999</v>
      </c>
      <c r="X355" s="19" t="s">
        <v>100</v>
      </c>
      <c r="Y355" s="19" t="s">
        <v>83</v>
      </c>
      <c r="Z355" s="16" t="s">
        <v>808</v>
      </c>
      <c r="AA355" s="16"/>
    </row>
    <row r="356" spans="2:27" ht="14.1" customHeight="1" x14ac:dyDescent="0.25">
      <c r="B356" s="15" t="s">
        <v>17</v>
      </c>
      <c r="C356" s="16" t="s">
        <v>45</v>
      </c>
      <c r="D356" s="16" t="s">
        <v>878</v>
      </c>
      <c r="E356" s="16" t="s">
        <v>952</v>
      </c>
      <c r="F356" s="16" t="s">
        <v>953</v>
      </c>
      <c r="G356" s="16" t="s">
        <v>954</v>
      </c>
      <c r="H356" s="16" t="s">
        <v>172</v>
      </c>
      <c r="I356" s="16" t="s">
        <v>807</v>
      </c>
      <c r="J356" s="16" t="s">
        <v>88</v>
      </c>
      <c r="K356" s="16" t="s">
        <v>807</v>
      </c>
      <c r="L356" s="16" t="s">
        <v>106</v>
      </c>
      <c r="M356" s="17">
        <v>2015</v>
      </c>
      <c r="N356" s="17" t="s">
        <v>115</v>
      </c>
      <c r="O356" s="18">
        <v>112.96559999999999</v>
      </c>
      <c r="P356" s="18">
        <v>50.093999999999994</v>
      </c>
      <c r="Q356" s="18">
        <v>8.3490000000000002</v>
      </c>
      <c r="R356" s="18">
        <v>8.3490000000000002</v>
      </c>
      <c r="S356" s="18">
        <v>8.3490000000000002</v>
      </c>
      <c r="T356" s="18"/>
      <c r="U356" s="18">
        <v>8.3490000000000002</v>
      </c>
      <c r="V356" s="18">
        <v>8.3490000000000002</v>
      </c>
      <c r="W356" s="18">
        <v>8.3490000000000002</v>
      </c>
      <c r="X356" s="19" t="s">
        <v>100</v>
      </c>
      <c r="Y356" s="19" t="s">
        <v>83</v>
      </c>
      <c r="Z356" s="16" t="s">
        <v>808</v>
      </c>
      <c r="AA356" s="16"/>
    </row>
    <row r="357" spans="2:27" ht="14.1" customHeight="1" x14ac:dyDescent="0.25">
      <c r="B357" s="15" t="s">
        <v>17</v>
      </c>
      <c r="C357" s="16" t="s">
        <v>48</v>
      </c>
      <c r="D357" s="16" t="s">
        <v>1169</v>
      </c>
      <c r="E357" s="16" t="s">
        <v>1132</v>
      </c>
      <c r="F357" s="16" t="s">
        <v>1271</v>
      </c>
      <c r="G357" s="16" t="s">
        <v>1272</v>
      </c>
      <c r="H357" s="16" t="s">
        <v>172</v>
      </c>
      <c r="I357" s="16" t="s">
        <v>87</v>
      </c>
      <c r="J357" s="16" t="s">
        <v>88</v>
      </c>
      <c r="K357" s="16" t="s">
        <v>87</v>
      </c>
      <c r="L357" s="16" t="s">
        <v>246</v>
      </c>
      <c r="M357" s="17" t="s">
        <v>109</v>
      </c>
      <c r="N357" s="17" t="s">
        <v>405</v>
      </c>
      <c r="O357" s="18" t="s">
        <v>1180</v>
      </c>
      <c r="P357" s="18" t="s">
        <v>1180</v>
      </c>
      <c r="Q357" s="18"/>
      <c r="R357" s="18"/>
      <c r="S357" s="18"/>
      <c r="T357" s="18"/>
      <c r="U357" s="18"/>
      <c r="V357" s="18"/>
      <c r="W357" s="18"/>
      <c r="X357" s="19" t="s">
        <v>100</v>
      </c>
      <c r="Y357" s="19" t="s">
        <v>83</v>
      </c>
      <c r="Z357" s="16" t="s">
        <v>1134</v>
      </c>
      <c r="AA357" s="16"/>
    </row>
    <row r="358" spans="2:27" ht="14.1" customHeight="1" x14ac:dyDescent="0.25">
      <c r="B358" s="15" t="s">
        <v>18</v>
      </c>
      <c r="C358" s="16" t="s">
        <v>55</v>
      </c>
      <c r="D358" s="16" t="s">
        <v>1445</v>
      </c>
      <c r="E358" s="16" t="s">
        <v>1498</v>
      </c>
      <c r="F358" s="16" t="s">
        <v>1499</v>
      </c>
      <c r="G358" s="16" t="s">
        <v>1453</v>
      </c>
      <c r="H358" s="16" t="s">
        <v>172</v>
      </c>
      <c r="I358" s="16" t="s">
        <v>98</v>
      </c>
      <c r="J358" s="16" t="s">
        <v>404</v>
      </c>
      <c r="K358" s="16" t="s">
        <v>98</v>
      </c>
      <c r="L358" s="16" t="s">
        <v>106</v>
      </c>
      <c r="M358" s="17" t="s">
        <v>114</v>
      </c>
      <c r="N358" s="17" t="s">
        <v>109</v>
      </c>
      <c r="O358" s="18">
        <v>2369.3162223450877</v>
      </c>
      <c r="P358" s="18"/>
      <c r="Q358" s="18">
        <v>490.6778684379334</v>
      </c>
      <c r="R358" s="18">
        <v>485.45861950145746</v>
      </c>
      <c r="S358" s="54">
        <v>497.56</v>
      </c>
      <c r="T358" s="53"/>
      <c r="U358" s="18">
        <v>384.07378365793636</v>
      </c>
      <c r="V358" s="18"/>
      <c r="W358" s="18"/>
      <c r="X358" s="19" t="s">
        <v>91</v>
      </c>
      <c r="Y358" s="19" t="s">
        <v>736</v>
      </c>
      <c r="Z358" s="16" t="s">
        <v>1500</v>
      </c>
      <c r="AA358" s="16"/>
    </row>
    <row r="359" spans="2:27" ht="14.1" customHeight="1" x14ac:dyDescent="0.25">
      <c r="B359" s="15" t="s">
        <v>18</v>
      </c>
      <c r="C359" s="16" t="s">
        <v>55</v>
      </c>
      <c r="D359" s="16" t="s">
        <v>1445</v>
      </c>
      <c r="E359" s="16" t="s">
        <v>1498</v>
      </c>
      <c r="F359" s="16" t="s">
        <v>1501</v>
      </c>
      <c r="G359" s="16" t="s">
        <v>1448</v>
      </c>
      <c r="H359" s="16" t="s">
        <v>172</v>
      </c>
      <c r="I359" s="16" t="s">
        <v>98</v>
      </c>
      <c r="J359" s="16" t="s">
        <v>404</v>
      </c>
      <c r="K359" s="16" t="s">
        <v>98</v>
      </c>
      <c r="L359" s="16" t="s">
        <v>106</v>
      </c>
      <c r="M359" s="17" t="s">
        <v>114</v>
      </c>
      <c r="N359" s="17" t="s">
        <v>109</v>
      </c>
      <c r="O359" s="18">
        <v>1283.3156488955476</v>
      </c>
      <c r="P359" s="18"/>
      <c r="Q359" s="18">
        <v>267.69318580119824</v>
      </c>
      <c r="R359" s="18">
        <v>269.33083822761148</v>
      </c>
      <c r="S359" s="54">
        <v>297.8</v>
      </c>
      <c r="T359" s="53"/>
      <c r="U359" s="18">
        <v>241.43727708758306</v>
      </c>
      <c r="V359" s="18"/>
      <c r="W359" s="18"/>
      <c r="X359" s="19" t="s">
        <v>91</v>
      </c>
      <c r="Y359" s="19" t="s">
        <v>736</v>
      </c>
      <c r="Z359" s="16" t="s">
        <v>1500</v>
      </c>
      <c r="AA359" s="16"/>
    </row>
    <row r="360" spans="2:27" ht="14.1" customHeight="1" x14ac:dyDescent="0.25">
      <c r="B360" s="15" t="s">
        <v>9</v>
      </c>
      <c r="C360" s="16" t="s">
        <v>24</v>
      </c>
      <c r="D360" s="16" t="s">
        <v>247</v>
      </c>
      <c r="E360" s="16" t="s">
        <v>271</v>
      </c>
      <c r="F360" s="16" t="s">
        <v>272</v>
      </c>
      <c r="G360" s="16" t="s">
        <v>272</v>
      </c>
      <c r="H360" s="16" t="s">
        <v>172</v>
      </c>
      <c r="I360" s="16" t="s">
        <v>98</v>
      </c>
      <c r="J360" s="16" t="s">
        <v>88</v>
      </c>
      <c r="K360" s="16" t="s">
        <v>98</v>
      </c>
      <c r="L360" s="16" t="s">
        <v>99</v>
      </c>
      <c r="M360" s="17">
        <v>2016</v>
      </c>
      <c r="N360" s="20">
        <v>43373</v>
      </c>
      <c r="O360" s="18">
        <v>2198.6556782071507</v>
      </c>
      <c r="P360" s="18"/>
      <c r="Q360" s="18">
        <v>659.59670346214523</v>
      </c>
      <c r="R360" s="18">
        <v>879.46227128286034</v>
      </c>
      <c r="S360" s="54">
        <v>439.73</v>
      </c>
      <c r="T360" s="53"/>
      <c r="U360" s="18"/>
      <c r="V360" s="18"/>
      <c r="W360" s="18"/>
      <c r="X360" s="19" t="s">
        <v>100</v>
      </c>
      <c r="Y360" s="19" t="s">
        <v>83</v>
      </c>
      <c r="Z360" s="16" t="s">
        <v>188</v>
      </c>
      <c r="AA360" s="16" t="s">
        <v>189</v>
      </c>
    </row>
    <row r="361" spans="2:27" ht="14.1" customHeight="1" x14ac:dyDescent="0.25">
      <c r="B361" s="15" t="s">
        <v>14</v>
      </c>
      <c r="C361" s="16" t="s">
        <v>39</v>
      </c>
      <c r="D361" s="16" t="s">
        <v>653</v>
      </c>
      <c r="E361" s="16" t="s">
        <v>599</v>
      </c>
      <c r="F361" s="16" t="s">
        <v>654</v>
      </c>
      <c r="G361" s="16" t="s">
        <v>601</v>
      </c>
      <c r="H361" s="16" t="s">
        <v>243</v>
      </c>
      <c r="I361" s="16" t="s">
        <v>87</v>
      </c>
      <c r="J361" s="16" t="s">
        <v>88</v>
      </c>
      <c r="K361" s="16" t="s">
        <v>87</v>
      </c>
      <c r="L361" s="16" t="s">
        <v>90</v>
      </c>
      <c r="M361" s="17" t="s">
        <v>602</v>
      </c>
      <c r="N361" s="17" t="s">
        <v>160</v>
      </c>
      <c r="O361" s="18">
        <v>6.3959999999999999</v>
      </c>
      <c r="P361" s="18">
        <v>6.3959999999999999</v>
      </c>
      <c r="Q361" s="18">
        <v>1.4021999999999999</v>
      </c>
      <c r="R361" s="18">
        <v>4.92</v>
      </c>
      <c r="S361" s="54" t="s">
        <v>1672</v>
      </c>
      <c r="T361" s="53"/>
      <c r="U361" s="18"/>
      <c r="V361" s="18"/>
      <c r="W361" s="18"/>
      <c r="X361" s="19" t="s">
        <v>100</v>
      </c>
      <c r="Y361" s="19" t="s">
        <v>83</v>
      </c>
      <c r="Z361" s="16" t="s">
        <v>603</v>
      </c>
      <c r="AA361" s="16" t="s">
        <v>604</v>
      </c>
    </row>
    <row r="362" spans="2:27" ht="14.1" customHeight="1" x14ac:dyDescent="0.25">
      <c r="B362" s="15" t="s">
        <v>9</v>
      </c>
      <c r="C362" s="16" t="s">
        <v>24</v>
      </c>
      <c r="D362" s="16" t="s">
        <v>240</v>
      </c>
      <c r="E362" s="16" t="s">
        <v>241</v>
      </c>
      <c r="F362" s="16" t="s">
        <v>242</v>
      </c>
      <c r="G362" s="16" t="s">
        <v>242</v>
      </c>
      <c r="H362" s="16" t="s">
        <v>243</v>
      </c>
      <c r="I362" s="16" t="s">
        <v>98</v>
      </c>
      <c r="J362" s="16" t="s">
        <v>88</v>
      </c>
      <c r="K362" s="16" t="s">
        <v>98</v>
      </c>
      <c r="L362" s="16" t="s">
        <v>99</v>
      </c>
      <c r="M362" s="17">
        <v>2019</v>
      </c>
      <c r="N362" s="20">
        <v>43221</v>
      </c>
      <c r="O362" s="18">
        <v>22.537059913526868</v>
      </c>
      <c r="P362" s="18"/>
      <c r="Q362" s="18"/>
      <c r="R362" s="18"/>
      <c r="S362" s="54">
        <v>22.536999999999999</v>
      </c>
      <c r="T362" s="53"/>
      <c r="U362" s="18"/>
      <c r="V362" s="18"/>
      <c r="W362" s="18"/>
      <c r="X362" s="19" t="s">
        <v>100</v>
      </c>
      <c r="Y362" s="19" t="s">
        <v>83</v>
      </c>
      <c r="Z362" s="16" t="s">
        <v>188</v>
      </c>
      <c r="AA362" s="16" t="s">
        <v>189</v>
      </c>
    </row>
    <row r="363" spans="2:27" ht="14.1" customHeight="1" x14ac:dyDescent="0.25">
      <c r="B363" s="15" t="s">
        <v>9</v>
      </c>
      <c r="C363" s="16" t="s">
        <v>24</v>
      </c>
      <c r="D363" s="16" t="s">
        <v>273</v>
      </c>
      <c r="E363" s="16" t="s">
        <v>302</v>
      </c>
      <c r="F363" s="16" t="s">
        <v>303</v>
      </c>
      <c r="G363" s="16" t="s">
        <v>303</v>
      </c>
      <c r="H363" s="16" t="s">
        <v>243</v>
      </c>
      <c r="I363" s="16" t="s">
        <v>98</v>
      </c>
      <c r="J363" s="16" t="s">
        <v>88</v>
      </c>
      <c r="K363" s="16" t="s">
        <v>98</v>
      </c>
      <c r="L363" s="16" t="s">
        <v>99</v>
      </c>
      <c r="M363" s="17">
        <v>2016</v>
      </c>
      <c r="N363" s="20">
        <v>43189</v>
      </c>
      <c r="O363" s="18">
        <v>70.552192711550333</v>
      </c>
      <c r="P363" s="18"/>
      <c r="Q363" s="18">
        <v>21.165657813465106</v>
      </c>
      <c r="R363" s="18">
        <v>35.276096355775167</v>
      </c>
      <c r="S363" s="54" t="s">
        <v>1672</v>
      </c>
      <c r="T363" s="53"/>
      <c r="U363" s="18"/>
      <c r="V363" s="18"/>
      <c r="W363" s="18"/>
      <c r="X363" s="19" t="s">
        <v>100</v>
      </c>
      <c r="Y363" s="19" t="s">
        <v>83</v>
      </c>
      <c r="Z363" s="16" t="s">
        <v>188</v>
      </c>
      <c r="AA363" s="16" t="s">
        <v>189</v>
      </c>
    </row>
    <row r="364" spans="2:27" ht="14.1" customHeight="1" x14ac:dyDescent="0.25">
      <c r="B364" s="15" t="s">
        <v>14</v>
      </c>
      <c r="C364" s="16" t="s">
        <v>39</v>
      </c>
      <c r="D364" s="16" t="s">
        <v>622</v>
      </c>
      <c r="E364" s="16" t="s">
        <v>610</v>
      </c>
      <c r="F364" s="16" t="s">
        <v>628</v>
      </c>
      <c r="G364" s="16" t="s">
        <v>601</v>
      </c>
      <c r="H364" s="16" t="s">
        <v>619</v>
      </c>
      <c r="I364" s="16" t="s">
        <v>87</v>
      </c>
      <c r="J364" s="16" t="s">
        <v>88</v>
      </c>
      <c r="K364" s="16" t="s">
        <v>87</v>
      </c>
      <c r="L364" s="16" t="s">
        <v>90</v>
      </c>
      <c r="M364" s="17" t="s">
        <v>602</v>
      </c>
      <c r="N364" s="17" t="s">
        <v>109</v>
      </c>
      <c r="O364" s="18">
        <v>74.741530745200009</v>
      </c>
      <c r="P364" s="18">
        <v>74.741530745200009</v>
      </c>
      <c r="Q364" s="18">
        <v>39.047910000000002</v>
      </c>
      <c r="R364" s="18">
        <v>7.5092600000000003</v>
      </c>
      <c r="S364" s="54">
        <v>2.33</v>
      </c>
      <c r="T364" s="53"/>
      <c r="U364" s="18">
        <v>6.1492199999999997E-2</v>
      </c>
      <c r="V364" s="18"/>
      <c r="W364" s="18"/>
      <c r="X364" s="19" t="s">
        <v>100</v>
      </c>
      <c r="Y364" s="19" t="s">
        <v>83</v>
      </c>
      <c r="Z364" s="16" t="s">
        <v>603</v>
      </c>
      <c r="AA364" s="16" t="s">
        <v>604</v>
      </c>
    </row>
    <row r="365" spans="2:27" ht="14.1" customHeight="1" x14ac:dyDescent="0.25">
      <c r="B365" s="15" t="s">
        <v>14</v>
      </c>
      <c r="C365" s="16" t="s">
        <v>39</v>
      </c>
      <c r="D365" s="16" t="s">
        <v>622</v>
      </c>
      <c r="E365" s="16" t="s">
        <v>610</v>
      </c>
      <c r="F365" s="16" t="s">
        <v>90</v>
      </c>
      <c r="G365" s="16" t="s">
        <v>601</v>
      </c>
      <c r="H365" s="16" t="s">
        <v>619</v>
      </c>
      <c r="I365" s="16" t="s">
        <v>87</v>
      </c>
      <c r="J365" s="16" t="s">
        <v>88</v>
      </c>
      <c r="K365" s="16" t="s">
        <v>87</v>
      </c>
      <c r="L365" s="16" t="s">
        <v>90</v>
      </c>
      <c r="M365" s="17" t="s">
        <v>602</v>
      </c>
      <c r="N365" s="17" t="s">
        <v>444</v>
      </c>
      <c r="O365" s="18">
        <v>92.974307587200002</v>
      </c>
      <c r="P365" s="18">
        <v>92.974307587200002</v>
      </c>
      <c r="Q365" s="18">
        <v>24.959609999999998</v>
      </c>
      <c r="R365" s="18">
        <v>14.824924919999999</v>
      </c>
      <c r="S365" s="54">
        <v>13.41</v>
      </c>
      <c r="T365" s="53"/>
      <c r="U365" s="18">
        <v>1.3313429999999999E-2</v>
      </c>
      <c r="V365" s="18"/>
      <c r="W365" s="18">
        <v>16.878419999999998</v>
      </c>
      <c r="X365" s="19" t="s">
        <v>100</v>
      </c>
      <c r="Y365" s="19" t="s">
        <v>83</v>
      </c>
      <c r="Z365" s="16" t="s">
        <v>603</v>
      </c>
      <c r="AA365" s="16" t="s">
        <v>604</v>
      </c>
    </row>
    <row r="366" spans="2:27" ht="14.1" customHeight="1" x14ac:dyDescent="0.25">
      <c r="B366" s="15" t="s">
        <v>14</v>
      </c>
      <c r="C366" s="16" t="s">
        <v>39</v>
      </c>
      <c r="D366" s="16" t="s">
        <v>617</v>
      </c>
      <c r="E366" s="16" t="s">
        <v>618</v>
      </c>
      <c r="F366" s="16" t="s">
        <v>90</v>
      </c>
      <c r="G366" s="16" t="s">
        <v>601</v>
      </c>
      <c r="H366" s="16" t="s">
        <v>619</v>
      </c>
      <c r="I366" s="16" t="s">
        <v>87</v>
      </c>
      <c r="J366" s="16" t="s">
        <v>88</v>
      </c>
      <c r="K366" s="16" t="s">
        <v>87</v>
      </c>
      <c r="L366" s="16" t="s">
        <v>90</v>
      </c>
      <c r="M366" s="17" t="s">
        <v>602</v>
      </c>
      <c r="N366" s="17" t="s">
        <v>146</v>
      </c>
      <c r="O366" s="18">
        <v>67.756926319999991</v>
      </c>
      <c r="P366" s="18">
        <v>67.756926319999991</v>
      </c>
      <c r="Q366" s="18">
        <v>21.172291262857144</v>
      </c>
      <c r="R366" s="18">
        <v>15.57603658</v>
      </c>
      <c r="S366" s="54">
        <v>7.1150000000000002</v>
      </c>
      <c r="T366" s="53"/>
      <c r="U366" s="18">
        <v>1.5009599999999998</v>
      </c>
      <c r="V366" s="18">
        <v>0.12035999999999998</v>
      </c>
      <c r="W366" s="18">
        <v>9.6476799999999994</v>
      </c>
      <c r="X366" s="19" t="s">
        <v>100</v>
      </c>
      <c r="Y366" s="19" t="s">
        <v>83</v>
      </c>
      <c r="Z366" s="16" t="s">
        <v>603</v>
      </c>
      <c r="AA366" s="16" t="s">
        <v>604</v>
      </c>
    </row>
    <row r="367" spans="2:27" ht="14.1" customHeight="1" x14ac:dyDescent="0.25">
      <c r="B367" s="15" t="s">
        <v>9</v>
      </c>
      <c r="C367" s="16" t="s">
        <v>24</v>
      </c>
      <c r="D367" s="16" t="s">
        <v>273</v>
      </c>
      <c r="E367" s="16" t="s">
        <v>274</v>
      </c>
      <c r="F367" s="16" t="s">
        <v>275</v>
      </c>
      <c r="G367" s="16" t="s">
        <v>275</v>
      </c>
      <c r="H367" s="16" t="s">
        <v>222</v>
      </c>
      <c r="I367" s="16" t="s">
        <v>98</v>
      </c>
      <c r="J367" s="16" t="s">
        <v>88</v>
      </c>
      <c r="K367" s="16" t="s">
        <v>98</v>
      </c>
      <c r="L367" s="16" t="s">
        <v>201</v>
      </c>
      <c r="M367" s="17">
        <v>2017</v>
      </c>
      <c r="N367" s="20">
        <v>43525</v>
      </c>
      <c r="O367" s="18">
        <v>19.284023059501752</v>
      </c>
      <c r="P367" s="18"/>
      <c r="Q367" s="18">
        <v>3.8568046119003507</v>
      </c>
      <c r="R367" s="18">
        <v>5.7852069178505241</v>
      </c>
      <c r="S367" s="54">
        <v>9.6419999999999995</v>
      </c>
      <c r="T367" s="53"/>
      <c r="U367" s="18"/>
      <c r="V367" s="18"/>
      <c r="W367" s="18"/>
      <c r="X367" s="19" t="s">
        <v>100</v>
      </c>
      <c r="Y367" s="19" t="s">
        <v>83</v>
      </c>
      <c r="Z367" s="16" t="s">
        <v>188</v>
      </c>
      <c r="AA367" s="16" t="s">
        <v>189</v>
      </c>
    </row>
    <row r="368" spans="2:27" ht="14.1" customHeight="1" x14ac:dyDescent="0.25">
      <c r="B368" s="15" t="s">
        <v>9</v>
      </c>
      <c r="C368" s="16" t="s">
        <v>24</v>
      </c>
      <c r="D368" s="16" t="s">
        <v>273</v>
      </c>
      <c r="E368" s="16" t="s">
        <v>267</v>
      </c>
      <c r="F368" s="16" t="s">
        <v>276</v>
      </c>
      <c r="G368" s="16" t="s">
        <v>276</v>
      </c>
      <c r="H368" s="16" t="s">
        <v>222</v>
      </c>
      <c r="I368" s="16" t="s">
        <v>98</v>
      </c>
      <c r="J368" s="16" t="s">
        <v>88</v>
      </c>
      <c r="K368" s="16" t="s">
        <v>98</v>
      </c>
      <c r="L368" s="16" t="s">
        <v>99</v>
      </c>
      <c r="M368" s="17">
        <v>2016</v>
      </c>
      <c r="N368" s="20">
        <v>43189</v>
      </c>
      <c r="O368" s="18">
        <v>97.179328803788366</v>
      </c>
      <c r="P368" s="18"/>
      <c r="Q368" s="18">
        <v>29.153798641136511</v>
      </c>
      <c r="R368" s="18">
        <v>48.589664401894183</v>
      </c>
      <c r="S368" s="54" t="s">
        <v>1672</v>
      </c>
      <c r="T368" s="53"/>
      <c r="U368" s="18"/>
      <c r="V368" s="18"/>
      <c r="W368" s="18"/>
      <c r="X368" s="19" t="s">
        <v>100</v>
      </c>
      <c r="Y368" s="19" t="s">
        <v>83</v>
      </c>
      <c r="Z368" s="16" t="s">
        <v>188</v>
      </c>
      <c r="AA368" s="16" t="s">
        <v>189</v>
      </c>
    </row>
    <row r="369" spans="2:27" ht="14.1" customHeight="1" x14ac:dyDescent="0.25">
      <c r="B369" s="15" t="s">
        <v>9</v>
      </c>
      <c r="C369" s="16" t="s">
        <v>24</v>
      </c>
      <c r="D369" s="16" t="s">
        <v>273</v>
      </c>
      <c r="E369" s="16" t="s">
        <v>277</v>
      </c>
      <c r="F369" s="16" t="s">
        <v>278</v>
      </c>
      <c r="G369" s="16" t="s">
        <v>278</v>
      </c>
      <c r="H369" s="16" t="s">
        <v>222</v>
      </c>
      <c r="I369" s="16" t="s">
        <v>98</v>
      </c>
      <c r="J369" s="16" t="s">
        <v>88</v>
      </c>
      <c r="K369" s="16" t="s">
        <v>98</v>
      </c>
      <c r="L369" s="16" t="s">
        <v>99</v>
      </c>
      <c r="M369" s="17">
        <v>2017</v>
      </c>
      <c r="N369" s="20">
        <v>43281</v>
      </c>
      <c r="O369" s="18">
        <v>129.82550957381102</v>
      </c>
      <c r="P369" s="18"/>
      <c r="Q369" s="18">
        <v>25.965101914762208</v>
      </c>
      <c r="R369" s="18">
        <v>38.947652872143308</v>
      </c>
      <c r="S369" s="54">
        <v>64.912000000000006</v>
      </c>
      <c r="T369" s="53"/>
      <c r="U369" s="18"/>
      <c r="V369" s="18"/>
      <c r="W369" s="18"/>
      <c r="X369" s="19" t="s">
        <v>100</v>
      </c>
      <c r="Y369" s="19" t="s">
        <v>83</v>
      </c>
      <c r="Z369" s="16" t="s">
        <v>188</v>
      </c>
      <c r="AA369" s="16" t="s">
        <v>189</v>
      </c>
    </row>
    <row r="370" spans="2:27" ht="14.1" customHeight="1" x14ac:dyDescent="0.25">
      <c r="B370" s="15" t="s">
        <v>9</v>
      </c>
      <c r="C370" s="16" t="s">
        <v>24</v>
      </c>
      <c r="D370" s="16" t="s">
        <v>273</v>
      </c>
      <c r="E370" s="16" t="s">
        <v>279</v>
      </c>
      <c r="F370" s="16" t="s">
        <v>280</v>
      </c>
      <c r="G370" s="16" t="s">
        <v>280</v>
      </c>
      <c r="H370" s="16" t="s">
        <v>222</v>
      </c>
      <c r="I370" s="16" t="s">
        <v>98</v>
      </c>
      <c r="J370" s="16" t="s">
        <v>88</v>
      </c>
      <c r="K370" s="16" t="s">
        <v>98</v>
      </c>
      <c r="L370" s="16" t="s">
        <v>201</v>
      </c>
      <c r="M370" s="17">
        <v>2017</v>
      </c>
      <c r="N370" s="20">
        <v>43555</v>
      </c>
      <c r="O370" s="18">
        <v>48.154635062795968</v>
      </c>
      <c r="P370" s="18"/>
      <c r="Q370" s="18">
        <v>9.6309270125591926</v>
      </c>
      <c r="R370" s="18">
        <v>14.44639051883879</v>
      </c>
      <c r="S370" s="54">
        <v>24.07</v>
      </c>
      <c r="T370" s="53"/>
      <c r="U370" s="18"/>
      <c r="V370" s="18"/>
      <c r="W370" s="18"/>
      <c r="X370" s="19" t="s">
        <v>100</v>
      </c>
      <c r="Y370" s="19" t="s">
        <v>83</v>
      </c>
      <c r="Z370" s="16" t="s">
        <v>188</v>
      </c>
      <c r="AA370" s="16" t="s">
        <v>189</v>
      </c>
    </row>
    <row r="371" spans="2:27" ht="14.1" customHeight="1" x14ac:dyDescent="0.25">
      <c r="B371" s="15" t="s">
        <v>18</v>
      </c>
      <c r="C371" s="16" t="s">
        <v>51</v>
      </c>
      <c r="D371" s="16" t="s">
        <v>1338</v>
      </c>
      <c r="E371" s="16" t="s">
        <v>283</v>
      </c>
      <c r="F371" s="16" t="s">
        <v>1339</v>
      </c>
      <c r="G371" s="16" t="s">
        <v>1340</v>
      </c>
      <c r="H371" s="16" t="s">
        <v>222</v>
      </c>
      <c r="I371" s="16" t="s">
        <v>98</v>
      </c>
      <c r="J371" s="16" t="s">
        <v>404</v>
      </c>
      <c r="K371" s="16" t="s">
        <v>98</v>
      </c>
      <c r="L371" s="16" t="s">
        <v>106</v>
      </c>
      <c r="M371" s="17">
        <v>2013</v>
      </c>
      <c r="N371" s="17">
        <v>2021</v>
      </c>
      <c r="O371" s="18">
        <v>1555.3690000000001</v>
      </c>
      <c r="P371" s="18"/>
      <c r="Q371" s="18">
        <v>117.47500000000001</v>
      </c>
      <c r="R371" s="18">
        <v>175.64100000000002</v>
      </c>
      <c r="S371" s="54">
        <v>313.30900000000003</v>
      </c>
      <c r="T371" s="53"/>
      <c r="U371" s="18">
        <v>293.87799999999999</v>
      </c>
      <c r="V371" s="18">
        <v>222.75800000000001</v>
      </c>
      <c r="W371" s="18">
        <v>204.089</v>
      </c>
      <c r="X371" s="19" t="s">
        <v>91</v>
      </c>
      <c r="Y371" s="19" t="s">
        <v>1341</v>
      </c>
      <c r="Z371" s="16" t="s">
        <v>1342</v>
      </c>
      <c r="AA371" s="16" t="s">
        <v>1343</v>
      </c>
    </row>
    <row r="372" spans="2:27" ht="14.1" customHeight="1" x14ac:dyDescent="0.25">
      <c r="B372" s="15" t="s">
        <v>9</v>
      </c>
      <c r="C372" s="16" t="s">
        <v>24</v>
      </c>
      <c r="D372" s="16" t="s">
        <v>247</v>
      </c>
      <c r="E372" s="16" t="s">
        <v>248</v>
      </c>
      <c r="F372" s="16" t="s">
        <v>249</v>
      </c>
      <c r="G372" s="16" t="s">
        <v>249</v>
      </c>
      <c r="H372" s="16" t="s">
        <v>222</v>
      </c>
      <c r="I372" s="16" t="s">
        <v>98</v>
      </c>
      <c r="J372" s="16" t="s">
        <v>88</v>
      </c>
      <c r="K372" s="16" t="s">
        <v>98</v>
      </c>
      <c r="L372" s="16" t="s">
        <v>99</v>
      </c>
      <c r="M372" s="17">
        <v>2017</v>
      </c>
      <c r="N372" s="20">
        <v>43738</v>
      </c>
      <c r="O372" s="18">
        <v>1780.558859936813</v>
      </c>
      <c r="P372" s="18"/>
      <c r="Q372" s="18">
        <v>178.05588599368127</v>
      </c>
      <c r="R372" s="18">
        <v>712.22354397472509</v>
      </c>
      <c r="S372" s="54">
        <v>712.22</v>
      </c>
      <c r="T372" s="53"/>
      <c r="U372" s="18">
        <v>178.05588599368127</v>
      </c>
      <c r="V372" s="18"/>
      <c r="W372" s="18"/>
      <c r="X372" s="19" t="s">
        <v>100</v>
      </c>
      <c r="Y372" s="19" t="s">
        <v>83</v>
      </c>
      <c r="Z372" s="16" t="s">
        <v>188</v>
      </c>
      <c r="AA372" s="16" t="s">
        <v>189</v>
      </c>
    </row>
    <row r="373" spans="2:27" ht="14.1" customHeight="1" x14ac:dyDescent="0.25">
      <c r="B373" s="15" t="s">
        <v>9</v>
      </c>
      <c r="C373" s="16" t="s">
        <v>24</v>
      </c>
      <c r="D373" s="16" t="s">
        <v>273</v>
      </c>
      <c r="E373" s="16" t="s">
        <v>230</v>
      </c>
      <c r="F373" s="16" t="s">
        <v>281</v>
      </c>
      <c r="G373" s="16" t="s">
        <v>281</v>
      </c>
      <c r="H373" s="16" t="s">
        <v>222</v>
      </c>
      <c r="I373" s="16" t="s">
        <v>98</v>
      </c>
      <c r="J373" s="16" t="s">
        <v>88</v>
      </c>
      <c r="K373" s="16" t="s">
        <v>98</v>
      </c>
      <c r="L373" s="16" t="s">
        <v>99</v>
      </c>
      <c r="M373" s="17">
        <v>2017</v>
      </c>
      <c r="N373" s="20">
        <v>43281</v>
      </c>
      <c r="O373" s="18">
        <v>200.43236565781348</v>
      </c>
      <c r="P373" s="18"/>
      <c r="Q373" s="18">
        <v>40.086473131562691</v>
      </c>
      <c r="R373" s="18">
        <v>60.12970969734404</v>
      </c>
      <c r="S373" s="54">
        <v>100.21</v>
      </c>
      <c r="T373" s="53"/>
      <c r="U373" s="18"/>
      <c r="V373" s="18"/>
      <c r="W373" s="18"/>
      <c r="X373" s="19" t="s">
        <v>100</v>
      </c>
      <c r="Y373" s="19" t="s">
        <v>83</v>
      </c>
      <c r="Z373" s="16" t="s">
        <v>188</v>
      </c>
      <c r="AA373" s="16" t="s">
        <v>189</v>
      </c>
    </row>
    <row r="374" spans="2:27" ht="14.1" customHeight="1" x14ac:dyDescent="0.25">
      <c r="B374" s="15" t="s">
        <v>18</v>
      </c>
      <c r="C374" s="16" t="s">
        <v>51</v>
      </c>
      <c r="D374" s="16" t="s">
        <v>1338</v>
      </c>
      <c r="E374" s="16" t="s">
        <v>1324</v>
      </c>
      <c r="F374" s="16" t="s">
        <v>1344</v>
      </c>
      <c r="G374" s="16" t="s">
        <v>1345</v>
      </c>
      <c r="H374" s="16" t="s">
        <v>222</v>
      </c>
      <c r="I374" s="16" t="s">
        <v>98</v>
      </c>
      <c r="J374" s="16" t="s">
        <v>404</v>
      </c>
      <c r="K374" s="16" t="s">
        <v>98</v>
      </c>
      <c r="L374" s="16" t="s">
        <v>99</v>
      </c>
      <c r="M374" s="17" t="s">
        <v>114</v>
      </c>
      <c r="N374" s="17" t="s">
        <v>160</v>
      </c>
      <c r="O374" s="18">
        <v>56.423311095305948</v>
      </c>
      <c r="P374" s="18"/>
      <c r="Q374" s="18">
        <v>22.894953680877087</v>
      </c>
      <c r="R374" s="18">
        <v>12.156270060528277</v>
      </c>
      <c r="S374" s="54" t="s">
        <v>1672</v>
      </c>
      <c r="T374" s="53"/>
      <c r="U374" s="18"/>
      <c r="V374" s="18"/>
      <c r="W374" s="18"/>
      <c r="X374" s="19" t="s">
        <v>91</v>
      </c>
      <c r="Y374" s="19" t="s">
        <v>1341</v>
      </c>
      <c r="Z374" s="19" t="s">
        <v>1346</v>
      </c>
      <c r="AA374" s="16"/>
    </row>
    <row r="375" spans="2:27" ht="14.1" customHeight="1" x14ac:dyDescent="0.25">
      <c r="B375" s="15" t="s">
        <v>18</v>
      </c>
      <c r="C375" s="16" t="s">
        <v>51</v>
      </c>
      <c r="D375" s="16" t="s">
        <v>1338</v>
      </c>
      <c r="E375" s="16" t="s">
        <v>283</v>
      </c>
      <c r="F375" s="16" t="s">
        <v>1347</v>
      </c>
      <c r="G375" s="16" t="s">
        <v>1348</v>
      </c>
      <c r="H375" s="16" t="s">
        <v>222</v>
      </c>
      <c r="I375" s="16" t="s">
        <v>98</v>
      </c>
      <c r="J375" s="16" t="s">
        <v>404</v>
      </c>
      <c r="K375" s="16" t="s">
        <v>98</v>
      </c>
      <c r="L375" s="16" t="s">
        <v>99</v>
      </c>
      <c r="M375" s="17">
        <v>2014</v>
      </c>
      <c r="N375" s="17">
        <v>2018</v>
      </c>
      <c r="O375" s="18">
        <v>995.976</v>
      </c>
      <c r="P375" s="18"/>
      <c r="Q375" s="18">
        <v>340.46</v>
      </c>
      <c r="R375" s="18">
        <v>290.464</v>
      </c>
      <c r="S375" s="54" t="s">
        <v>1673</v>
      </c>
      <c r="T375" s="53"/>
      <c r="U375" s="18"/>
      <c r="V375" s="18"/>
      <c r="W375" s="18">
        <v>0.46399999999999997</v>
      </c>
      <c r="X375" s="19" t="s">
        <v>91</v>
      </c>
      <c r="Y375" s="19" t="s">
        <v>1341</v>
      </c>
      <c r="Z375" s="16" t="s">
        <v>1342</v>
      </c>
      <c r="AA375" s="16" t="s">
        <v>1349</v>
      </c>
    </row>
    <row r="376" spans="2:27" ht="14.1" customHeight="1" x14ac:dyDescent="0.25">
      <c r="B376" s="15" t="s">
        <v>14</v>
      </c>
      <c r="C376" s="16" t="s">
        <v>39</v>
      </c>
      <c r="D376" s="16" t="s">
        <v>636</v>
      </c>
      <c r="E376" s="16" t="s">
        <v>626</v>
      </c>
      <c r="F376" s="16" t="s">
        <v>637</v>
      </c>
      <c r="G376" s="16" t="s">
        <v>601</v>
      </c>
      <c r="H376" s="16" t="s">
        <v>1671</v>
      </c>
      <c r="I376" s="16" t="s">
        <v>87</v>
      </c>
      <c r="J376" s="16" t="s">
        <v>88</v>
      </c>
      <c r="K376" s="16" t="s">
        <v>87</v>
      </c>
      <c r="L376" s="16" t="s">
        <v>90</v>
      </c>
      <c r="M376" s="17" t="s">
        <v>602</v>
      </c>
      <c r="N376" s="17" t="s">
        <v>624</v>
      </c>
      <c r="O376" s="18">
        <v>1388.0659800000001</v>
      </c>
      <c r="P376" s="18">
        <v>1388.0659800000001</v>
      </c>
      <c r="Q376" s="18">
        <v>123.47132000000001</v>
      </c>
      <c r="R376" s="18">
        <v>152.02176</v>
      </c>
      <c r="S376" s="54">
        <v>195.08</v>
      </c>
      <c r="T376" s="53"/>
      <c r="U376" s="18">
        <v>145.48378</v>
      </c>
      <c r="V376" s="18">
        <v>102.34823999999999</v>
      </c>
      <c r="W376" s="18">
        <v>456.01160000000004</v>
      </c>
      <c r="X376" s="19" t="s">
        <v>100</v>
      </c>
      <c r="Y376" s="19" t="s">
        <v>83</v>
      </c>
      <c r="Z376" s="16" t="s">
        <v>603</v>
      </c>
      <c r="AA376" s="16" t="s">
        <v>604</v>
      </c>
    </row>
    <row r="377" spans="2:27" ht="14.1" customHeight="1" x14ac:dyDescent="0.25">
      <c r="B377" s="15" t="s">
        <v>14</v>
      </c>
      <c r="C377" s="16" t="s">
        <v>39</v>
      </c>
      <c r="D377" s="16" t="s">
        <v>640</v>
      </c>
      <c r="E377" s="16" t="s">
        <v>626</v>
      </c>
      <c r="F377" s="16" t="s">
        <v>637</v>
      </c>
      <c r="G377" s="16" t="s">
        <v>601</v>
      </c>
      <c r="H377" s="16" t="s">
        <v>1671</v>
      </c>
      <c r="I377" s="16" t="s">
        <v>87</v>
      </c>
      <c r="J377" s="16" t="s">
        <v>88</v>
      </c>
      <c r="K377" s="16" t="s">
        <v>87</v>
      </c>
      <c r="L377" s="16" t="s">
        <v>90</v>
      </c>
      <c r="M377" s="17" t="s">
        <v>602</v>
      </c>
      <c r="N377" s="17" t="s">
        <v>418</v>
      </c>
      <c r="O377" s="18">
        <v>257.04548999999997</v>
      </c>
      <c r="P377" s="18">
        <v>257.04548999999997</v>
      </c>
      <c r="Q377" s="18">
        <v>35.158499999999997</v>
      </c>
      <c r="R377" s="18">
        <v>70.315829999999991</v>
      </c>
      <c r="S377" s="54">
        <v>54.4</v>
      </c>
      <c r="T377" s="53"/>
      <c r="U377" s="18">
        <v>29.873609999999999</v>
      </c>
      <c r="V377" s="18">
        <v>19.479330000000001</v>
      </c>
      <c r="W377" s="18">
        <v>33.729929999999996</v>
      </c>
      <c r="X377" s="19" t="s">
        <v>100</v>
      </c>
      <c r="Y377" s="19" t="s">
        <v>83</v>
      </c>
      <c r="Z377" s="16" t="s">
        <v>603</v>
      </c>
      <c r="AA377" s="16" t="s">
        <v>604</v>
      </c>
    </row>
    <row r="378" spans="2:27" ht="14.1" customHeight="1" x14ac:dyDescent="0.25">
      <c r="B378" s="15" t="s">
        <v>9</v>
      </c>
      <c r="C378" s="16" t="s">
        <v>24</v>
      </c>
      <c r="D378" s="16" t="s">
        <v>273</v>
      </c>
      <c r="E378" s="16" t="s">
        <v>283</v>
      </c>
      <c r="F378" s="16" t="s">
        <v>284</v>
      </c>
      <c r="G378" s="16" t="s">
        <v>284</v>
      </c>
      <c r="H378" s="16" t="s">
        <v>222</v>
      </c>
      <c r="I378" s="16" t="s">
        <v>98</v>
      </c>
      <c r="J378" s="16" t="s">
        <v>88</v>
      </c>
      <c r="K378" s="16" t="s">
        <v>98</v>
      </c>
      <c r="L378" s="16" t="s">
        <v>99</v>
      </c>
      <c r="M378" s="17">
        <v>2017</v>
      </c>
      <c r="N378" s="20">
        <v>43190</v>
      </c>
      <c r="O378" s="18">
        <v>296.83729668519658</v>
      </c>
      <c r="P378" s="18"/>
      <c r="Q378" s="18">
        <v>148.41864834259829</v>
      </c>
      <c r="R378" s="18">
        <v>148.41864834259829</v>
      </c>
      <c r="S378" s="54" t="s">
        <v>1672</v>
      </c>
      <c r="T378" s="53"/>
      <c r="U378" s="18"/>
      <c r="V378" s="18"/>
      <c r="W378" s="18"/>
      <c r="X378" s="19" t="s">
        <v>100</v>
      </c>
      <c r="Y378" s="19" t="s">
        <v>83</v>
      </c>
      <c r="Z378" s="16" t="s">
        <v>188</v>
      </c>
      <c r="AA378" s="16" t="s">
        <v>189</v>
      </c>
    </row>
    <row r="379" spans="2:27" ht="14.1" customHeight="1" x14ac:dyDescent="0.25">
      <c r="B379" s="15" t="s">
        <v>9</v>
      </c>
      <c r="C379" s="16" t="s">
        <v>24</v>
      </c>
      <c r="D379" s="16" t="s">
        <v>273</v>
      </c>
      <c r="E379" s="16" t="s">
        <v>285</v>
      </c>
      <c r="F379" s="16" t="s">
        <v>286</v>
      </c>
      <c r="G379" s="16" t="s">
        <v>286</v>
      </c>
      <c r="H379" s="16" t="s">
        <v>222</v>
      </c>
      <c r="I379" s="16" t="s">
        <v>98</v>
      </c>
      <c r="J379" s="16" t="s">
        <v>88</v>
      </c>
      <c r="K379" s="16" t="s">
        <v>98</v>
      </c>
      <c r="L379" s="16" t="s">
        <v>201</v>
      </c>
      <c r="M379" s="17">
        <v>2017</v>
      </c>
      <c r="N379" s="20">
        <v>43525</v>
      </c>
      <c r="O379" s="18">
        <v>51.930203829524402</v>
      </c>
      <c r="P379" s="18"/>
      <c r="Q379" s="18">
        <v>10.38604076590488</v>
      </c>
      <c r="R379" s="18">
        <v>25.965101914762201</v>
      </c>
      <c r="S379" s="54">
        <v>15.57</v>
      </c>
      <c r="T379" s="53"/>
      <c r="U379" s="18"/>
      <c r="V379" s="18"/>
      <c r="W379" s="18"/>
      <c r="X379" s="19" t="s">
        <v>100</v>
      </c>
      <c r="Y379" s="19" t="s">
        <v>83</v>
      </c>
      <c r="Z379" s="16" t="s">
        <v>188</v>
      </c>
      <c r="AA379" s="16" t="s">
        <v>189</v>
      </c>
    </row>
    <row r="380" spans="2:27" ht="14.1" customHeight="1" x14ac:dyDescent="0.25">
      <c r="B380" s="15" t="s">
        <v>9</v>
      </c>
      <c r="C380" s="16" t="s">
        <v>24</v>
      </c>
      <c r="D380" s="16" t="s">
        <v>273</v>
      </c>
      <c r="E380" s="16" t="s">
        <v>289</v>
      </c>
      <c r="F380" s="16" t="s">
        <v>290</v>
      </c>
      <c r="G380" s="16" t="s">
        <v>290</v>
      </c>
      <c r="H380" s="16" t="s">
        <v>222</v>
      </c>
      <c r="I380" s="16" t="s">
        <v>98</v>
      </c>
      <c r="J380" s="16" t="s">
        <v>88</v>
      </c>
      <c r="K380" s="16" t="s">
        <v>98</v>
      </c>
      <c r="L380" s="16" t="s">
        <v>99</v>
      </c>
      <c r="M380" s="17">
        <v>2018</v>
      </c>
      <c r="N380" s="20">
        <v>43205</v>
      </c>
      <c r="O380" s="18">
        <v>330.57674490426189</v>
      </c>
      <c r="P380" s="18"/>
      <c r="Q380" s="18"/>
      <c r="R380" s="18">
        <v>165.28837245213094</v>
      </c>
      <c r="S380" s="54">
        <v>165.28800000000001</v>
      </c>
      <c r="T380" s="53"/>
      <c r="U380" s="18"/>
      <c r="V380" s="18"/>
      <c r="W380" s="18"/>
      <c r="X380" s="19" t="s">
        <v>100</v>
      </c>
      <c r="Y380" s="19" t="s">
        <v>83</v>
      </c>
      <c r="Z380" s="16" t="s">
        <v>188</v>
      </c>
      <c r="AA380" s="16" t="s">
        <v>189</v>
      </c>
    </row>
    <row r="381" spans="2:27" ht="14.1" customHeight="1" x14ac:dyDescent="0.25">
      <c r="B381" s="15" t="s">
        <v>18</v>
      </c>
      <c r="C381" s="16" t="s">
        <v>51</v>
      </c>
      <c r="D381" s="16" t="s">
        <v>1338</v>
      </c>
      <c r="E381" s="16" t="s">
        <v>1324</v>
      </c>
      <c r="F381" s="16" t="s">
        <v>1350</v>
      </c>
      <c r="G381" s="16" t="s">
        <v>1345</v>
      </c>
      <c r="H381" s="16" t="s">
        <v>222</v>
      </c>
      <c r="I381" s="16" t="s">
        <v>98</v>
      </c>
      <c r="J381" s="16" t="s">
        <v>404</v>
      </c>
      <c r="K381" s="16" t="s">
        <v>98</v>
      </c>
      <c r="L381" s="16" t="s">
        <v>128</v>
      </c>
      <c r="M381" s="20" t="s">
        <v>114</v>
      </c>
      <c r="N381" s="17" t="s">
        <v>444</v>
      </c>
      <c r="O381" s="18">
        <v>82.050095484628756</v>
      </c>
      <c r="P381" s="18"/>
      <c r="Q381" s="18"/>
      <c r="R381" s="18"/>
      <c r="S381" s="54" t="s">
        <v>1672</v>
      </c>
      <c r="T381" s="53"/>
      <c r="U381" s="18">
        <v>9.5843625652016939</v>
      </c>
      <c r="V381" s="18">
        <v>16.829316762097477</v>
      </c>
      <c r="W381" s="18">
        <v>53.749849999999995</v>
      </c>
      <c r="X381" s="19" t="s">
        <v>91</v>
      </c>
      <c r="Y381" s="19" t="s">
        <v>1341</v>
      </c>
      <c r="Z381" s="19" t="s">
        <v>1346</v>
      </c>
      <c r="AA381" s="16"/>
    </row>
    <row r="382" spans="2:27" ht="14.1" customHeight="1" x14ac:dyDescent="0.25">
      <c r="B382" s="15" t="s">
        <v>18</v>
      </c>
      <c r="C382" s="16" t="s">
        <v>51</v>
      </c>
      <c r="D382" s="16" t="s">
        <v>1338</v>
      </c>
      <c r="E382" s="16" t="s">
        <v>1324</v>
      </c>
      <c r="F382" s="16" t="s">
        <v>1354</v>
      </c>
      <c r="G382" s="16" t="s">
        <v>1355</v>
      </c>
      <c r="H382" s="16" t="s">
        <v>222</v>
      </c>
      <c r="I382" s="16" t="s">
        <v>98</v>
      </c>
      <c r="J382" s="16" t="s">
        <v>404</v>
      </c>
      <c r="K382" s="16" t="s">
        <v>98</v>
      </c>
      <c r="L382" s="16" t="s">
        <v>246</v>
      </c>
      <c r="M382" s="17" t="s">
        <v>92</v>
      </c>
      <c r="N382" s="17" t="s">
        <v>115</v>
      </c>
      <c r="O382" s="18">
        <v>102.555350882263</v>
      </c>
      <c r="P382" s="18"/>
      <c r="Q382" s="18"/>
      <c r="R382" s="18"/>
      <c r="S382" s="54" t="s">
        <v>1672</v>
      </c>
      <c r="T382" s="53"/>
      <c r="U382" s="18"/>
      <c r="V382" s="18">
        <v>10.595494848077937</v>
      </c>
      <c r="W382" s="18">
        <v>89.981614643885379</v>
      </c>
      <c r="X382" s="19" t="s">
        <v>91</v>
      </c>
      <c r="Y382" s="19" t="s">
        <v>1341</v>
      </c>
      <c r="Z382" s="19" t="s">
        <v>1346</v>
      </c>
      <c r="AA382" s="16"/>
    </row>
    <row r="383" spans="2:27" ht="14.1" customHeight="1" x14ac:dyDescent="0.25">
      <c r="B383" s="15" t="s">
        <v>17</v>
      </c>
      <c r="C383" s="16" t="s">
        <v>43</v>
      </c>
      <c r="D383" s="16" t="s">
        <v>43</v>
      </c>
      <c r="E383" s="16" t="s">
        <v>764</v>
      </c>
      <c r="F383" s="16" t="s">
        <v>765</v>
      </c>
      <c r="G383" s="16" t="s">
        <v>766</v>
      </c>
      <c r="H383" s="16" t="s">
        <v>222</v>
      </c>
      <c r="I383" s="16" t="s">
        <v>98</v>
      </c>
      <c r="J383" s="16" t="s">
        <v>88</v>
      </c>
      <c r="K383" s="16" t="s">
        <v>98</v>
      </c>
      <c r="L383" s="16" t="s">
        <v>106</v>
      </c>
      <c r="M383" s="17" t="s">
        <v>92</v>
      </c>
      <c r="N383" s="17" t="s">
        <v>90</v>
      </c>
      <c r="O383" s="18">
        <v>250.36199999999999</v>
      </c>
      <c r="P383" s="18"/>
      <c r="Q383" s="18">
        <v>23.436000000000003</v>
      </c>
      <c r="R383" s="18">
        <v>63</v>
      </c>
      <c r="S383" s="54">
        <v>62.244</v>
      </c>
      <c r="T383" s="53"/>
      <c r="U383" s="18">
        <v>42.462000000000003</v>
      </c>
      <c r="V383" s="18">
        <v>31.248000000000001</v>
      </c>
      <c r="W383" s="18">
        <v>27.971999999999998</v>
      </c>
      <c r="X383" s="19" t="s">
        <v>100</v>
      </c>
      <c r="Y383" s="19" t="s">
        <v>83</v>
      </c>
      <c r="Z383" s="16" t="s">
        <v>760</v>
      </c>
      <c r="AA383" s="16"/>
    </row>
    <row r="384" spans="2:27" ht="14.1" customHeight="1" x14ac:dyDescent="0.25">
      <c r="B384" s="15" t="s">
        <v>9</v>
      </c>
      <c r="C384" s="16" t="s">
        <v>24</v>
      </c>
      <c r="D384" s="16" t="s">
        <v>247</v>
      </c>
      <c r="E384" s="16" t="s">
        <v>254</v>
      </c>
      <c r="F384" s="16" t="s">
        <v>255</v>
      </c>
      <c r="G384" s="16" t="s">
        <v>255</v>
      </c>
      <c r="H384" s="16" t="s">
        <v>222</v>
      </c>
      <c r="I384" s="16" t="s">
        <v>98</v>
      </c>
      <c r="J384" s="16" t="s">
        <v>88</v>
      </c>
      <c r="K384" s="16" t="s">
        <v>98</v>
      </c>
      <c r="L384" s="16" t="s">
        <v>99</v>
      </c>
      <c r="M384" s="17">
        <v>2017</v>
      </c>
      <c r="N384" s="20">
        <v>43465</v>
      </c>
      <c r="O384" s="18">
        <v>280.23443108414682</v>
      </c>
      <c r="P384" s="18"/>
      <c r="Q384" s="18">
        <v>112.09377243365874</v>
      </c>
      <c r="R384" s="18">
        <v>112.09377243365874</v>
      </c>
      <c r="S384" s="54">
        <v>56.045999999999999</v>
      </c>
      <c r="T384" s="53"/>
      <c r="U384" s="18"/>
      <c r="V384" s="18"/>
      <c r="W384" s="18"/>
      <c r="X384" s="19" t="s">
        <v>100</v>
      </c>
      <c r="Y384" s="19" t="s">
        <v>83</v>
      </c>
      <c r="Z384" s="16" t="s">
        <v>188</v>
      </c>
      <c r="AA384" s="16" t="s">
        <v>189</v>
      </c>
    </row>
    <row r="385" spans="2:27" ht="14.1" customHeight="1" x14ac:dyDescent="0.25">
      <c r="B385" s="15" t="s">
        <v>9</v>
      </c>
      <c r="C385" s="16" t="s">
        <v>24</v>
      </c>
      <c r="D385" s="16" t="s">
        <v>215</v>
      </c>
      <c r="E385" s="16" t="s">
        <v>220</v>
      </c>
      <c r="F385" s="16" t="s">
        <v>221</v>
      </c>
      <c r="G385" s="16" t="s">
        <v>221</v>
      </c>
      <c r="H385" s="16" t="s">
        <v>222</v>
      </c>
      <c r="I385" s="16" t="s">
        <v>98</v>
      </c>
      <c r="J385" s="16" t="s">
        <v>88</v>
      </c>
      <c r="K385" s="16" t="s">
        <v>98</v>
      </c>
      <c r="L385" s="16" t="s">
        <v>201</v>
      </c>
      <c r="M385" s="17">
        <v>2020</v>
      </c>
      <c r="N385" s="20">
        <v>44896</v>
      </c>
      <c r="O385" s="18">
        <v>493.37451101503001</v>
      </c>
      <c r="P385" s="18"/>
      <c r="Q385" s="18"/>
      <c r="R385" s="18"/>
      <c r="S385" s="54" t="s">
        <v>1672</v>
      </c>
      <c r="T385" s="53"/>
      <c r="U385" s="18">
        <v>98.674902203005999</v>
      </c>
      <c r="V385" s="18">
        <v>148.01235330450899</v>
      </c>
      <c r="W385" s="18">
        <v>246.687255507515</v>
      </c>
      <c r="X385" s="19" t="s">
        <v>100</v>
      </c>
      <c r="Y385" s="19" t="s">
        <v>83</v>
      </c>
      <c r="Z385" s="16" t="s">
        <v>188</v>
      </c>
      <c r="AA385" s="16" t="s">
        <v>189</v>
      </c>
    </row>
    <row r="386" spans="2:27" ht="14.1" customHeight="1" x14ac:dyDescent="0.25">
      <c r="B386" s="15" t="s">
        <v>9</v>
      </c>
      <c r="C386" s="16" t="s">
        <v>24</v>
      </c>
      <c r="D386" s="16" t="s">
        <v>247</v>
      </c>
      <c r="E386" s="16" t="s">
        <v>261</v>
      </c>
      <c r="F386" s="16" t="s">
        <v>262</v>
      </c>
      <c r="G386" s="16" t="s">
        <v>262</v>
      </c>
      <c r="H386" s="16" t="s">
        <v>222</v>
      </c>
      <c r="I386" s="16" t="s">
        <v>98</v>
      </c>
      <c r="J386" s="16" t="s">
        <v>88</v>
      </c>
      <c r="K386" s="16" t="s">
        <v>98</v>
      </c>
      <c r="L386" s="16" t="s">
        <v>99</v>
      </c>
      <c r="M386" s="17">
        <v>2018</v>
      </c>
      <c r="N386" s="20">
        <v>43191</v>
      </c>
      <c r="O386" s="18">
        <v>174.79999999999998</v>
      </c>
      <c r="P386" s="18"/>
      <c r="Q386" s="18"/>
      <c r="R386" s="18">
        <v>87.399999999999991</v>
      </c>
      <c r="S386" s="54">
        <v>87.4</v>
      </c>
      <c r="T386" s="53"/>
      <c r="U386" s="18"/>
      <c r="V386" s="18"/>
      <c r="W386" s="18"/>
      <c r="X386" s="19" t="s">
        <v>100</v>
      </c>
      <c r="Y386" s="19" t="s">
        <v>83</v>
      </c>
      <c r="Z386" s="16" t="s">
        <v>188</v>
      </c>
      <c r="AA386" s="16" t="s">
        <v>189</v>
      </c>
    </row>
    <row r="387" spans="2:27" ht="14.1" customHeight="1" x14ac:dyDescent="0.25">
      <c r="B387" s="15" t="s">
        <v>18</v>
      </c>
      <c r="C387" s="16" t="s">
        <v>51</v>
      </c>
      <c r="D387" s="16" t="s">
        <v>1338</v>
      </c>
      <c r="E387" s="16" t="s">
        <v>1324</v>
      </c>
      <c r="F387" s="16" t="s">
        <v>1356</v>
      </c>
      <c r="G387" s="16" t="s">
        <v>1356</v>
      </c>
      <c r="H387" s="16" t="s">
        <v>222</v>
      </c>
      <c r="I387" s="16" t="s">
        <v>98</v>
      </c>
      <c r="J387" s="16" t="s">
        <v>404</v>
      </c>
      <c r="K387" s="16" t="s">
        <v>98</v>
      </c>
      <c r="L387" s="16" t="s">
        <v>99</v>
      </c>
      <c r="M387" s="17" t="s">
        <v>736</v>
      </c>
      <c r="N387" s="17" t="s">
        <v>160</v>
      </c>
      <c r="O387" s="18">
        <v>150.02410447829897</v>
      </c>
      <c r="P387" s="18"/>
      <c r="Q387" s="18">
        <v>7.9387557823536357</v>
      </c>
      <c r="R387" s="18">
        <v>2.147954575628606</v>
      </c>
      <c r="S387" s="54" t="s">
        <v>1672</v>
      </c>
      <c r="T387" s="53"/>
      <c r="U387" s="18"/>
      <c r="V387" s="18"/>
      <c r="W387" s="18"/>
      <c r="X387" s="19" t="s">
        <v>91</v>
      </c>
      <c r="Y387" s="19" t="s">
        <v>1341</v>
      </c>
      <c r="Z387" s="19" t="s">
        <v>1346</v>
      </c>
      <c r="AA387" s="16"/>
    </row>
    <row r="388" spans="2:27" ht="14.1" customHeight="1" x14ac:dyDescent="0.25">
      <c r="B388" s="15" t="s">
        <v>18</v>
      </c>
      <c r="C388" s="16" t="s">
        <v>51</v>
      </c>
      <c r="D388" s="16" t="s">
        <v>1338</v>
      </c>
      <c r="E388" s="16" t="s">
        <v>1324</v>
      </c>
      <c r="F388" s="16" t="s">
        <v>1357</v>
      </c>
      <c r="G388" s="16" t="s">
        <v>1345</v>
      </c>
      <c r="H388" s="16" t="s">
        <v>222</v>
      </c>
      <c r="I388" s="16" t="s">
        <v>98</v>
      </c>
      <c r="J388" s="16" t="s">
        <v>404</v>
      </c>
      <c r="K388" s="16" t="s">
        <v>98</v>
      </c>
      <c r="L388" s="16" t="s">
        <v>99</v>
      </c>
      <c r="M388" s="17" t="s">
        <v>92</v>
      </c>
      <c r="N388" s="17" t="s">
        <v>109</v>
      </c>
      <c r="O388" s="18">
        <v>62.194654145536369</v>
      </c>
      <c r="P388" s="18"/>
      <c r="Q388" s="18">
        <v>11.749687418742674</v>
      </c>
      <c r="R388" s="18">
        <v>24.68511847500983</v>
      </c>
      <c r="S388" s="54">
        <v>7.66</v>
      </c>
      <c r="T388" s="53"/>
      <c r="U388" s="18">
        <v>3.832800604417165</v>
      </c>
      <c r="V388" s="18">
        <v>10.148762538015907</v>
      </c>
      <c r="W388" s="18"/>
      <c r="X388" s="19" t="s">
        <v>91</v>
      </c>
      <c r="Y388" s="19" t="s">
        <v>1341</v>
      </c>
      <c r="Z388" s="19" t="s">
        <v>1346</v>
      </c>
      <c r="AA388" s="16"/>
    </row>
    <row r="389" spans="2:27" ht="14.1" customHeight="1" x14ac:dyDescent="0.25">
      <c r="B389" s="15" t="s">
        <v>9</v>
      </c>
      <c r="C389" s="16" t="s">
        <v>24</v>
      </c>
      <c r="D389" s="16" t="s">
        <v>273</v>
      </c>
      <c r="E389" s="16" t="s">
        <v>291</v>
      </c>
      <c r="F389" s="16" t="s">
        <v>292</v>
      </c>
      <c r="G389" s="16" t="s">
        <v>292</v>
      </c>
      <c r="H389" s="16" t="s">
        <v>222</v>
      </c>
      <c r="I389" s="16" t="s">
        <v>98</v>
      </c>
      <c r="J389" s="16" t="s">
        <v>88</v>
      </c>
      <c r="K389" s="16" t="s">
        <v>98</v>
      </c>
      <c r="L389" s="16" t="s">
        <v>99</v>
      </c>
      <c r="M389" s="17">
        <v>2017</v>
      </c>
      <c r="N389" s="20">
        <v>43281</v>
      </c>
      <c r="O389" s="18">
        <v>161.07473749227921</v>
      </c>
      <c r="P389" s="18"/>
      <c r="Q389" s="18">
        <v>32.214947498455842</v>
      </c>
      <c r="R389" s="18">
        <v>48.322421247683764</v>
      </c>
      <c r="S389" s="54">
        <v>80.53</v>
      </c>
      <c r="T389" s="53"/>
      <c r="U389" s="18"/>
      <c r="V389" s="18"/>
      <c r="W389" s="18"/>
      <c r="X389" s="19" t="s">
        <v>100</v>
      </c>
      <c r="Y389" s="19" t="s">
        <v>83</v>
      </c>
      <c r="Z389" s="16" t="s">
        <v>188</v>
      </c>
      <c r="AA389" s="16" t="s">
        <v>189</v>
      </c>
    </row>
    <row r="390" spans="2:27" ht="14.1" customHeight="1" x14ac:dyDescent="0.25">
      <c r="B390" s="15" t="s">
        <v>9</v>
      </c>
      <c r="C390" s="16" t="s">
        <v>24</v>
      </c>
      <c r="D390" s="16" t="s">
        <v>273</v>
      </c>
      <c r="E390" s="16" t="s">
        <v>293</v>
      </c>
      <c r="F390" s="16" t="s">
        <v>294</v>
      </c>
      <c r="G390" s="16" t="s">
        <v>294</v>
      </c>
      <c r="H390" s="16" t="s">
        <v>222</v>
      </c>
      <c r="I390" s="16" t="s">
        <v>98</v>
      </c>
      <c r="J390" s="16" t="s">
        <v>88</v>
      </c>
      <c r="K390" s="16" t="s">
        <v>98</v>
      </c>
      <c r="L390" s="16" t="s">
        <v>201</v>
      </c>
      <c r="M390" s="17">
        <v>2018</v>
      </c>
      <c r="N390" s="20">
        <v>43539</v>
      </c>
      <c r="O390" s="18">
        <v>153.02100061766527</v>
      </c>
      <c r="P390" s="18"/>
      <c r="Q390" s="18"/>
      <c r="R390" s="18">
        <v>76.510500308832633</v>
      </c>
      <c r="S390" s="54">
        <v>76.510000000000005</v>
      </c>
      <c r="T390" s="53"/>
      <c r="U390" s="18"/>
      <c r="V390" s="18"/>
      <c r="W390" s="18"/>
      <c r="X390" s="19" t="s">
        <v>100</v>
      </c>
      <c r="Y390" s="19" t="s">
        <v>83</v>
      </c>
      <c r="Z390" s="16" t="s">
        <v>188</v>
      </c>
      <c r="AA390" s="16" t="s">
        <v>189</v>
      </c>
    </row>
    <row r="391" spans="2:27" ht="14.1" customHeight="1" x14ac:dyDescent="0.25">
      <c r="B391" s="15" t="s">
        <v>14</v>
      </c>
      <c r="C391" s="16" t="s">
        <v>39</v>
      </c>
      <c r="D391" s="16" t="s">
        <v>622</v>
      </c>
      <c r="E391" s="16" t="s">
        <v>629</v>
      </c>
      <c r="F391" s="16" t="s">
        <v>630</v>
      </c>
      <c r="G391" s="16" t="s">
        <v>601</v>
      </c>
      <c r="H391" s="16" t="s">
        <v>222</v>
      </c>
      <c r="I391" s="16" t="s">
        <v>87</v>
      </c>
      <c r="J391" s="16" t="s">
        <v>88</v>
      </c>
      <c r="K391" s="16" t="s">
        <v>87</v>
      </c>
      <c r="L391" s="16" t="s">
        <v>90</v>
      </c>
      <c r="M391" s="17" t="s">
        <v>602</v>
      </c>
      <c r="N391" s="17" t="s">
        <v>115</v>
      </c>
      <c r="O391" s="18">
        <v>49.9908</v>
      </c>
      <c r="P391" s="18">
        <v>49.9908</v>
      </c>
      <c r="Q391" s="18"/>
      <c r="R391" s="18">
        <v>0.36840000000000001</v>
      </c>
      <c r="S391" s="54">
        <v>1.5860000000000001</v>
      </c>
      <c r="T391" s="53"/>
      <c r="U391" s="18">
        <v>18.995999999999999</v>
      </c>
      <c r="V391" s="18">
        <v>29.04</v>
      </c>
      <c r="W391" s="18"/>
      <c r="X391" s="19" t="s">
        <v>100</v>
      </c>
      <c r="Y391" s="19" t="s">
        <v>83</v>
      </c>
      <c r="Z391" s="16" t="s">
        <v>603</v>
      </c>
      <c r="AA391" s="16" t="s">
        <v>604</v>
      </c>
    </row>
    <row r="392" spans="2:27" ht="14.1" customHeight="1" x14ac:dyDescent="0.25">
      <c r="B392" s="15" t="s">
        <v>14</v>
      </c>
      <c r="C392" s="16" t="s">
        <v>39</v>
      </c>
      <c r="D392" s="16" t="s">
        <v>640</v>
      </c>
      <c r="E392" s="16" t="s">
        <v>629</v>
      </c>
      <c r="F392" s="16" t="s">
        <v>643</v>
      </c>
      <c r="G392" s="16" t="s">
        <v>601</v>
      </c>
      <c r="H392" s="16" t="s">
        <v>222</v>
      </c>
      <c r="I392" s="16" t="s">
        <v>87</v>
      </c>
      <c r="J392" s="16" t="s">
        <v>88</v>
      </c>
      <c r="K392" s="16" t="s">
        <v>87</v>
      </c>
      <c r="L392" s="16" t="s">
        <v>90</v>
      </c>
      <c r="M392" s="17" t="s">
        <v>602</v>
      </c>
      <c r="N392" s="17" t="s">
        <v>109</v>
      </c>
      <c r="O392" s="18">
        <v>134.31440000000001</v>
      </c>
      <c r="P392" s="18">
        <v>134.31440000000001</v>
      </c>
      <c r="Q392" s="18">
        <v>2.2505999999999999</v>
      </c>
      <c r="R392" s="18">
        <v>23.279300000000003</v>
      </c>
      <c r="S392" s="54">
        <v>51.1126</v>
      </c>
      <c r="T392" s="53"/>
      <c r="U392" s="18">
        <v>57.671900000000008</v>
      </c>
      <c r="V392" s="18"/>
      <c r="W392" s="18"/>
      <c r="X392" s="19" t="s">
        <v>100</v>
      </c>
      <c r="Y392" s="19" t="s">
        <v>83</v>
      </c>
      <c r="Z392" s="16" t="s">
        <v>603</v>
      </c>
      <c r="AA392" s="16" t="s">
        <v>604</v>
      </c>
    </row>
    <row r="393" spans="2:27" ht="14.1" customHeight="1" x14ac:dyDescent="0.25">
      <c r="B393" s="15" t="s">
        <v>9</v>
      </c>
      <c r="C393" s="16" t="s">
        <v>24</v>
      </c>
      <c r="D393" s="16" t="s">
        <v>273</v>
      </c>
      <c r="E393" s="16" t="s">
        <v>295</v>
      </c>
      <c r="F393" s="16" t="s">
        <v>296</v>
      </c>
      <c r="G393" s="16" t="s">
        <v>296</v>
      </c>
      <c r="H393" s="16" t="s">
        <v>222</v>
      </c>
      <c r="I393" s="16" t="s">
        <v>98</v>
      </c>
      <c r="J393" s="16" t="s">
        <v>88</v>
      </c>
      <c r="K393" s="16" t="s">
        <v>98</v>
      </c>
      <c r="L393" s="16" t="s">
        <v>201</v>
      </c>
      <c r="M393" s="17">
        <v>2018</v>
      </c>
      <c r="N393" s="20">
        <v>43539</v>
      </c>
      <c r="O393" s="18">
        <v>99.897313156269306</v>
      </c>
      <c r="P393" s="18"/>
      <c r="Q393" s="18"/>
      <c r="R393" s="18">
        <v>49.948656578134653</v>
      </c>
      <c r="S393" s="54">
        <v>49.948</v>
      </c>
      <c r="T393" s="53"/>
      <c r="U393" s="18"/>
      <c r="V393" s="18"/>
      <c r="W393" s="18"/>
      <c r="X393" s="19" t="s">
        <v>100</v>
      </c>
      <c r="Y393" s="19" t="s">
        <v>83</v>
      </c>
      <c r="Z393" s="16" t="s">
        <v>188</v>
      </c>
      <c r="AA393" s="16" t="s">
        <v>189</v>
      </c>
    </row>
    <row r="394" spans="2:27" ht="14.1" customHeight="1" x14ac:dyDescent="0.25">
      <c r="B394" s="15" t="s">
        <v>9</v>
      </c>
      <c r="C394" s="16" t="s">
        <v>28</v>
      </c>
      <c r="D394" s="16" t="s">
        <v>313</v>
      </c>
      <c r="E394" s="16" t="s">
        <v>314</v>
      </c>
      <c r="F394" s="16" t="s">
        <v>414</v>
      </c>
      <c r="G394" s="16" t="s">
        <v>407</v>
      </c>
      <c r="H394" s="16" t="s">
        <v>222</v>
      </c>
      <c r="I394" s="16" t="s">
        <v>87</v>
      </c>
      <c r="J394" s="16" t="s">
        <v>88</v>
      </c>
      <c r="K394" s="16" t="s">
        <v>87</v>
      </c>
      <c r="L394" s="16" t="s">
        <v>106</v>
      </c>
      <c r="M394" s="17" t="s">
        <v>114</v>
      </c>
      <c r="N394" s="17" t="s">
        <v>410</v>
      </c>
      <c r="O394" s="18">
        <v>22.468800000000002</v>
      </c>
      <c r="P394" s="18">
        <v>22.468800000000002</v>
      </c>
      <c r="Q394" s="18">
        <v>3.8440000000000002E-2</v>
      </c>
      <c r="R394" s="18"/>
      <c r="S394" s="54" t="s">
        <v>1674</v>
      </c>
      <c r="T394" s="53"/>
      <c r="U394" s="18">
        <v>4.6500000000000004</v>
      </c>
      <c r="V394" s="18">
        <v>2.1080000000000001</v>
      </c>
      <c r="W394" s="18">
        <v>13.392000000000001</v>
      </c>
      <c r="X394" s="19" t="s">
        <v>100</v>
      </c>
      <c r="Y394" s="19" t="s">
        <v>83</v>
      </c>
      <c r="Z394" s="16" t="s">
        <v>318</v>
      </c>
      <c r="AA394" s="16" t="s">
        <v>319</v>
      </c>
    </row>
    <row r="395" spans="2:27" ht="14.1" customHeight="1" x14ac:dyDescent="0.25">
      <c r="B395" s="15" t="s">
        <v>9</v>
      </c>
      <c r="C395" s="16" t="s">
        <v>24</v>
      </c>
      <c r="D395" s="16" t="s">
        <v>247</v>
      </c>
      <c r="E395" s="16" t="s">
        <v>263</v>
      </c>
      <c r="F395" s="16" t="s">
        <v>264</v>
      </c>
      <c r="G395" s="16" t="s">
        <v>264</v>
      </c>
      <c r="H395" s="16" t="s">
        <v>222</v>
      </c>
      <c r="I395" s="16" t="s">
        <v>98</v>
      </c>
      <c r="J395" s="16" t="s">
        <v>88</v>
      </c>
      <c r="K395" s="16" t="s">
        <v>98</v>
      </c>
      <c r="L395" s="16" t="s">
        <v>201</v>
      </c>
      <c r="M395" s="17">
        <v>2019</v>
      </c>
      <c r="N395" s="20">
        <v>45016</v>
      </c>
      <c r="O395" s="18">
        <v>3535.8354873554267</v>
      </c>
      <c r="P395" s="18"/>
      <c r="Q395" s="18"/>
      <c r="R395" s="18"/>
      <c r="S395" s="54">
        <v>176.791</v>
      </c>
      <c r="T395" s="53"/>
      <c r="U395" s="18">
        <v>1237.5424205743993</v>
      </c>
      <c r="V395" s="18">
        <v>883.95887183885668</v>
      </c>
      <c r="W395" s="18">
        <v>1237.5424205743993</v>
      </c>
      <c r="X395" s="19" t="s">
        <v>100</v>
      </c>
      <c r="Y395" s="19" t="s">
        <v>83</v>
      </c>
      <c r="Z395" s="16" t="s">
        <v>188</v>
      </c>
      <c r="AA395" s="16" t="s">
        <v>189</v>
      </c>
    </row>
    <row r="396" spans="2:27" ht="14.1" customHeight="1" x14ac:dyDescent="0.25">
      <c r="B396" s="15" t="s">
        <v>9</v>
      </c>
      <c r="C396" s="16" t="s">
        <v>24</v>
      </c>
      <c r="D396" s="16" t="s">
        <v>273</v>
      </c>
      <c r="E396" s="16" t="s">
        <v>300</v>
      </c>
      <c r="F396" s="16" t="s">
        <v>301</v>
      </c>
      <c r="G396" s="16" t="s">
        <v>301</v>
      </c>
      <c r="H396" s="16" t="s">
        <v>222</v>
      </c>
      <c r="I396" s="16" t="s">
        <v>98</v>
      </c>
      <c r="J396" s="16" t="s">
        <v>88</v>
      </c>
      <c r="K396" s="16" t="s">
        <v>98</v>
      </c>
      <c r="L396" s="16" t="s">
        <v>99</v>
      </c>
      <c r="M396" s="17">
        <v>2017</v>
      </c>
      <c r="N396" s="20">
        <v>43404</v>
      </c>
      <c r="O396" s="18">
        <v>70.650890467366693</v>
      </c>
      <c r="P396" s="18"/>
      <c r="Q396" s="18">
        <v>14.130178093473338</v>
      </c>
      <c r="R396" s="18">
        <v>21.195267140210003</v>
      </c>
      <c r="S396" s="54">
        <v>35.32</v>
      </c>
      <c r="T396" s="53"/>
      <c r="U396" s="18"/>
      <c r="V396" s="18"/>
      <c r="W396" s="18"/>
      <c r="X396" s="19" t="s">
        <v>100</v>
      </c>
      <c r="Y396" s="19" t="s">
        <v>83</v>
      </c>
      <c r="Z396" s="16" t="s">
        <v>188</v>
      </c>
      <c r="AA396" s="16" t="s">
        <v>189</v>
      </c>
    </row>
    <row r="397" spans="2:27" ht="14.1" customHeight="1" x14ac:dyDescent="0.25">
      <c r="B397" s="15" t="s">
        <v>14</v>
      </c>
      <c r="C397" s="16" t="s">
        <v>39</v>
      </c>
      <c r="D397" s="16" t="s">
        <v>653</v>
      </c>
      <c r="E397" s="16" t="s">
        <v>626</v>
      </c>
      <c r="F397" s="16" t="s">
        <v>655</v>
      </c>
      <c r="G397" s="16" t="s">
        <v>601</v>
      </c>
      <c r="H397" s="16" t="s">
        <v>222</v>
      </c>
      <c r="I397" s="16" t="s">
        <v>87</v>
      </c>
      <c r="J397" s="16" t="s">
        <v>88</v>
      </c>
      <c r="K397" s="16" t="s">
        <v>87</v>
      </c>
      <c r="L397" s="16" t="s">
        <v>90</v>
      </c>
      <c r="M397" s="17" t="s">
        <v>602</v>
      </c>
      <c r="N397" s="17" t="s">
        <v>160</v>
      </c>
      <c r="O397" s="18">
        <v>10.279079899199999</v>
      </c>
      <c r="P397" s="18">
        <v>10.279079899199999</v>
      </c>
      <c r="Q397" s="18">
        <v>3.2760000000000002</v>
      </c>
      <c r="R397" s="18">
        <v>1.9101600000000001</v>
      </c>
      <c r="S397" s="18"/>
      <c r="T397" s="18"/>
      <c r="U397" s="18"/>
      <c r="V397" s="18"/>
      <c r="W397" s="18"/>
      <c r="X397" s="19" t="s">
        <v>100</v>
      </c>
      <c r="Y397" s="19" t="s">
        <v>83</v>
      </c>
      <c r="Z397" s="16" t="s">
        <v>603</v>
      </c>
      <c r="AA397" s="16" t="s">
        <v>604</v>
      </c>
    </row>
    <row r="398" spans="2:27" ht="14.1" customHeight="1" x14ac:dyDescent="0.25">
      <c r="B398" s="15" t="s">
        <v>9</v>
      </c>
      <c r="C398" s="16" t="s">
        <v>24</v>
      </c>
      <c r="D398" s="16" t="s">
        <v>247</v>
      </c>
      <c r="E398" s="16" t="s">
        <v>265</v>
      </c>
      <c r="F398" s="16" t="s">
        <v>266</v>
      </c>
      <c r="G398" s="16" t="s">
        <v>266</v>
      </c>
      <c r="H398" s="16" t="s">
        <v>222</v>
      </c>
      <c r="I398" s="16" t="s">
        <v>98</v>
      </c>
      <c r="J398" s="16" t="s">
        <v>88</v>
      </c>
      <c r="K398" s="16" t="s">
        <v>98</v>
      </c>
      <c r="L398" s="16" t="s">
        <v>201</v>
      </c>
      <c r="M398" s="17">
        <v>2020</v>
      </c>
      <c r="N398" s="20">
        <v>44804</v>
      </c>
      <c r="O398" s="18">
        <v>2340</v>
      </c>
      <c r="P398" s="18"/>
      <c r="Q398" s="18"/>
      <c r="R398" s="18"/>
      <c r="S398" s="18"/>
      <c r="T398" s="18"/>
      <c r="U398" s="18">
        <v>351</v>
      </c>
      <c r="V398" s="18">
        <v>702</v>
      </c>
      <c r="W398" s="18">
        <v>1287</v>
      </c>
      <c r="X398" s="19" t="s">
        <v>100</v>
      </c>
      <c r="Y398" s="19" t="s">
        <v>83</v>
      </c>
      <c r="Z398" s="16" t="s">
        <v>188</v>
      </c>
      <c r="AA398" s="16" t="s">
        <v>189</v>
      </c>
    </row>
    <row r="399" spans="2:27" ht="14.1" customHeight="1" x14ac:dyDescent="0.25">
      <c r="B399" s="15" t="s">
        <v>18</v>
      </c>
      <c r="C399" s="16" t="s">
        <v>51</v>
      </c>
      <c r="D399" s="16" t="s">
        <v>1338</v>
      </c>
      <c r="E399" s="16" t="s">
        <v>1324</v>
      </c>
      <c r="F399" s="16" t="s">
        <v>1368</v>
      </c>
      <c r="G399" s="16" t="s">
        <v>1345</v>
      </c>
      <c r="H399" s="16" t="s">
        <v>222</v>
      </c>
      <c r="I399" s="16" t="s">
        <v>98</v>
      </c>
      <c r="J399" s="16" t="s">
        <v>404</v>
      </c>
      <c r="K399" s="16" t="s">
        <v>98</v>
      </c>
      <c r="L399" s="16" t="s">
        <v>99</v>
      </c>
      <c r="M399" s="17" t="s">
        <v>114</v>
      </c>
      <c r="N399" s="17" t="s">
        <v>160</v>
      </c>
      <c r="O399" s="18">
        <v>53.806275084702285</v>
      </c>
      <c r="P399" s="18"/>
      <c r="Q399" s="18">
        <v>21.093551010733826</v>
      </c>
      <c r="R399" s="18">
        <v>12.096668858389251</v>
      </c>
      <c r="S399" s="18"/>
      <c r="T399" s="18"/>
      <c r="U399" s="18"/>
      <c r="V399" s="18"/>
      <c r="W399" s="18"/>
      <c r="X399" s="19" t="s">
        <v>91</v>
      </c>
      <c r="Y399" s="19" t="s">
        <v>1341</v>
      </c>
      <c r="Z399" s="19" t="s">
        <v>1346</v>
      </c>
      <c r="AA399" s="16"/>
    </row>
    <row r="400" spans="2:27" ht="14.1" customHeight="1" x14ac:dyDescent="0.25">
      <c r="B400" s="15" t="s">
        <v>18</v>
      </c>
      <c r="C400" s="16" t="s">
        <v>51</v>
      </c>
      <c r="D400" s="16" t="s">
        <v>1385</v>
      </c>
      <c r="E400" s="16" t="s">
        <v>1405</v>
      </c>
      <c r="F400" s="16" t="s">
        <v>1405</v>
      </c>
      <c r="G400" s="16" t="s">
        <v>1406</v>
      </c>
      <c r="H400" s="16" t="s">
        <v>222</v>
      </c>
      <c r="I400" s="16" t="s">
        <v>98</v>
      </c>
      <c r="J400" s="16" t="s">
        <v>404</v>
      </c>
      <c r="K400" s="16" t="s">
        <v>98</v>
      </c>
      <c r="L400" s="16" t="s">
        <v>246</v>
      </c>
      <c r="M400" s="17">
        <v>2020</v>
      </c>
      <c r="N400" s="17">
        <v>2022</v>
      </c>
      <c r="O400" s="18" t="s">
        <v>405</v>
      </c>
      <c r="P400" s="18"/>
      <c r="Q400" s="18"/>
      <c r="R400" s="18"/>
      <c r="S400" s="18"/>
      <c r="T400" s="18"/>
      <c r="U400" s="18"/>
      <c r="V400" s="18"/>
      <c r="W400" s="18"/>
      <c r="X400" s="19" t="s">
        <v>100</v>
      </c>
      <c r="Y400" s="19" t="s">
        <v>83</v>
      </c>
      <c r="Z400" s="19" t="s">
        <v>1393</v>
      </c>
      <c r="AA400" s="16"/>
    </row>
    <row r="401" spans="2:27" ht="14.1" customHeight="1" x14ac:dyDescent="0.25">
      <c r="B401" s="15" t="s">
        <v>18</v>
      </c>
      <c r="C401" s="16" t="s">
        <v>50</v>
      </c>
      <c r="D401" s="16" t="s">
        <v>50</v>
      </c>
      <c r="E401" s="16" t="s">
        <v>283</v>
      </c>
      <c r="F401" s="16" t="s">
        <v>1322</v>
      </c>
      <c r="G401" s="16" t="s">
        <v>1322</v>
      </c>
      <c r="H401" s="16" t="s">
        <v>222</v>
      </c>
      <c r="I401" s="16" t="s">
        <v>98</v>
      </c>
      <c r="J401" s="16" t="s">
        <v>404</v>
      </c>
      <c r="K401" s="16" t="s">
        <v>98</v>
      </c>
      <c r="L401" s="16" t="s">
        <v>106</v>
      </c>
      <c r="M401" s="17">
        <v>2015</v>
      </c>
      <c r="N401" s="17">
        <v>2023</v>
      </c>
      <c r="O401" s="18">
        <v>926.26743518480839</v>
      </c>
      <c r="P401" s="18"/>
      <c r="Q401" s="18">
        <v>117.72595530109631</v>
      </c>
      <c r="R401" s="18">
        <v>117.70903045904485</v>
      </c>
      <c r="S401" s="18">
        <v>118.38712807921021</v>
      </c>
      <c r="T401" s="18"/>
      <c r="U401" s="18">
        <v>116.25734075937214</v>
      </c>
      <c r="V401" s="18">
        <v>114.81399999999999</v>
      </c>
      <c r="W401" s="18">
        <v>229.864</v>
      </c>
      <c r="X401" s="19" t="s">
        <v>91</v>
      </c>
      <c r="Y401" s="19" t="s">
        <v>736</v>
      </c>
      <c r="Z401" s="16" t="s">
        <v>1314</v>
      </c>
      <c r="AA401" s="16" t="s">
        <v>1315</v>
      </c>
    </row>
    <row r="402" spans="2:27" ht="14.1" customHeight="1" x14ac:dyDescent="0.25">
      <c r="B402" s="15" t="s">
        <v>18</v>
      </c>
      <c r="C402" s="16" t="s">
        <v>50</v>
      </c>
      <c r="D402" s="16" t="s">
        <v>50</v>
      </c>
      <c r="E402" s="16" t="s">
        <v>1324</v>
      </c>
      <c r="F402" s="16" t="s">
        <v>1325</v>
      </c>
      <c r="G402" s="16" t="s">
        <v>1325</v>
      </c>
      <c r="H402" s="16" t="s">
        <v>222</v>
      </c>
      <c r="I402" s="16" t="s">
        <v>98</v>
      </c>
      <c r="J402" s="16" t="s">
        <v>404</v>
      </c>
      <c r="K402" s="16" t="s">
        <v>98</v>
      </c>
      <c r="L402" s="16" t="s">
        <v>106</v>
      </c>
      <c r="M402" s="17">
        <v>2015</v>
      </c>
      <c r="N402" s="17">
        <v>2023</v>
      </c>
      <c r="O402" s="18">
        <v>1537.9934927063016</v>
      </c>
      <c r="P402" s="18"/>
      <c r="Q402" s="18">
        <v>206.31206286289327</v>
      </c>
      <c r="R402" s="18">
        <v>209.66815663235855</v>
      </c>
      <c r="S402" s="18">
        <v>199.35906118701908</v>
      </c>
      <c r="T402" s="18"/>
      <c r="U402" s="18">
        <v>193.48719662081439</v>
      </c>
      <c r="V402" s="18">
        <v>185.21599999999998</v>
      </c>
      <c r="W402" s="18">
        <v>345.47199999999998</v>
      </c>
      <c r="X402" s="19" t="s">
        <v>91</v>
      </c>
      <c r="Y402" s="19" t="s">
        <v>736</v>
      </c>
      <c r="Z402" s="16" t="s">
        <v>1314</v>
      </c>
      <c r="AA402" s="16" t="s">
        <v>1315</v>
      </c>
    </row>
    <row r="403" spans="2:27" ht="14.1" customHeight="1" x14ac:dyDescent="0.25">
      <c r="B403" s="15" t="s">
        <v>18</v>
      </c>
      <c r="C403" s="16" t="s">
        <v>52</v>
      </c>
      <c r="D403" s="16" t="s">
        <v>52</v>
      </c>
      <c r="E403" s="16" t="s">
        <v>1421</v>
      </c>
      <c r="F403" s="16" t="s">
        <v>1422</v>
      </c>
      <c r="G403" s="16" t="s">
        <v>1422</v>
      </c>
      <c r="H403" s="16" t="s">
        <v>222</v>
      </c>
      <c r="I403" s="16" t="s">
        <v>98</v>
      </c>
      <c r="J403" s="16" t="s">
        <v>404</v>
      </c>
      <c r="K403" s="16" t="s">
        <v>98</v>
      </c>
      <c r="L403" s="16" t="s">
        <v>106</v>
      </c>
      <c r="M403" s="17">
        <v>2013</v>
      </c>
      <c r="N403" s="17">
        <v>2021</v>
      </c>
      <c r="O403" s="18">
        <v>789.43280910539545</v>
      </c>
      <c r="P403" s="18"/>
      <c r="Q403" s="18">
        <v>102.97955165319377</v>
      </c>
      <c r="R403" s="18">
        <v>104.61496422293484</v>
      </c>
      <c r="S403" s="18">
        <v>108.87476182605357</v>
      </c>
      <c r="T403" s="18"/>
      <c r="U403" s="18">
        <v>109.54116756887338</v>
      </c>
      <c r="V403" s="18">
        <v>114.03569922489227</v>
      </c>
      <c r="W403" s="18"/>
      <c r="X403" s="19" t="s">
        <v>91</v>
      </c>
      <c r="Y403" s="19" t="s">
        <v>1341</v>
      </c>
      <c r="Z403" s="16" t="s">
        <v>1415</v>
      </c>
      <c r="AA403" s="16" t="s">
        <v>1315</v>
      </c>
    </row>
    <row r="404" spans="2:27" ht="14.1" customHeight="1" x14ac:dyDescent="0.25">
      <c r="B404" s="15" t="s">
        <v>14</v>
      </c>
      <c r="C404" s="16" t="s">
        <v>39</v>
      </c>
      <c r="D404" s="16" t="s">
        <v>640</v>
      </c>
      <c r="E404" s="16" t="s">
        <v>629</v>
      </c>
      <c r="F404" s="16" t="s">
        <v>648</v>
      </c>
      <c r="G404" s="16" t="s">
        <v>601</v>
      </c>
      <c r="H404" s="16" t="s">
        <v>222</v>
      </c>
      <c r="I404" s="16" t="s">
        <v>87</v>
      </c>
      <c r="J404" s="16" t="s">
        <v>88</v>
      </c>
      <c r="K404" s="16" t="s">
        <v>87</v>
      </c>
      <c r="L404" s="16" t="s">
        <v>90</v>
      </c>
      <c r="M404" s="17" t="s">
        <v>602</v>
      </c>
      <c r="N404" s="17" t="s">
        <v>132</v>
      </c>
      <c r="O404" s="18">
        <v>52.5</v>
      </c>
      <c r="P404" s="18">
        <v>52.5</v>
      </c>
      <c r="Q404" s="18"/>
      <c r="R404" s="18">
        <v>15</v>
      </c>
      <c r="S404" s="18">
        <v>37.5</v>
      </c>
      <c r="T404" s="18"/>
      <c r="U404" s="18"/>
      <c r="V404" s="18"/>
      <c r="W404" s="18"/>
      <c r="X404" s="19" t="s">
        <v>100</v>
      </c>
      <c r="Y404" s="19" t="s">
        <v>83</v>
      </c>
      <c r="Z404" s="16" t="s">
        <v>603</v>
      </c>
      <c r="AA404" s="16" t="s">
        <v>604</v>
      </c>
    </row>
    <row r="405" spans="2:27" ht="14.1" customHeight="1" x14ac:dyDescent="0.25">
      <c r="B405" s="15" t="s">
        <v>9</v>
      </c>
      <c r="C405" s="16" t="s">
        <v>24</v>
      </c>
      <c r="D405" s="16" t="s">
        <v>273</v>
      </c>
      <c r="E405" s="16" t="s">
        <v>304</v>
      </c>
      <c r="F405" s="16" t="s">
        <v>305</v>
      </c>
      <c r="G405" s="16" t="s">
        <v>305</v>
      </c>
      <c r="H405" s="16" t="s">
        <v>222</v>
      </c>
      <c r="I405" s="16" t="s">
        <v>98</v>
      </c>
      <c r="J405" s="16" t="s">
        <v>88</v>
      </c>
      <c r="K405" s="16" t="s">
        <v>98</v>
      </c>
      <c r="L405" s="16" t="s">
        <v>201</v>
      </c>
      <c r="M405" s="17">
        <v>2017</v>
      </c>
      <c r="N405" s="20">
        <v>43525</v>
      </c>
      <c r="O405" s="18">
        <v>58.76312538604077</v>
      </c>
      <c r="P405" s="18"/>
      <c r="Q405" s="18">
        <v>11.752625077208153</v>
      </c>
      <c r="R405" s="18">
        <v>17.62893761581223</v>
      </c>
      <c r="S405" s="18">
        <v>29.381562693020385</v>
      </c>
      <c r="T405" s="18"/>
      <c r="U405" s="18"/>
      <c r="V405" s="18"/>
      <c r="W405" s="18"/>
      <c r="X405" s="19" t="s">
        <v>100</v>
      </c>
      <c r="Y405" s="19" t="s">
        <v>83</v>
      </c>
      <c r="Z405" s="16" t="s">
        <v>188</v>
      </c>
      <c r="AA405" s="16" t="s">
        <v>189</v>
      </c>
    </row>
    <row r="406" spans="2:27" ht="14.1" customHeight="1" x14ac:dyDescent="0.25">
      <c r="B406" s="15" t="s">
        <v>9</v>
      </c>
      <c r="C406" s="16" t="s">
        <v>24</v>
      </c>
      <c r="D406" s="16" t="s">
        <v>273</v>
      </c>
      <c r="E406" s="16" t="s">
        <v>306</v>
      </c>
      <c r="F406" s="16" t="s">
        <v>307</v>
      </c>
      <c r="G406" s="16" t="s">
        <v>307</v>
      </c>
      <c r="H406" s="16" t="s">
        <v>222</v>
      </c>
      <c r="I406" s="16" t="s">
        <v>98</v>
      </c>
      <c r="J406" s="16" t="s">
        <v>88</v>
      </c>
      <c r="K406" s="16" t="s">
        <v>98</v>
      </c>
      <c r="L406" s="16" t="s">
        <v>201</v>
      </c>
      <c r="M406" s="17">
        <v>2017</v>
      </c>
      <c r="N406" s="20">
        <v>43553</v>
      </c>
      <c r="O406" s="18">
        <v>57.396541074737492</v>
      </c>
      <c r="P406" s="18"/>
      <c r="Q406" s="18">
        <v>11.479308214947498</v>
      </c>
      <c r="R406" s="18">
        <v>17.218962322421248</v>
      </c>
      <c r="S406" s="18">
        <v>28.698270537368746</v>
      </c>
      <c r="T406" s="18"/>
      <c r="U406" s="18"/>
      <c r="V406" s="18"/>
      <c r="W406" s="18"/>
      <c r="X406" s="19" t="s">
        <v>100</v>
      </c>
      <c r="Y406" s="19" t="s">
        <v>83</v>
      </c>
      <c r="Z406" s="16" t="s">
        <v>188</v>
      </c>
      <c r="AA406" s="16" t="s">
        <v>189</v>
      </c>
    </row>
    <row r="407" spans="2:27" ht="14.1" customHeight="1" x14ac:dyDescent="0.25">
      <c r="B407" s="15" t="s">
        <v>18</v>
      </c>
      <c r="C407" s="16" t="s">
        <v>51</v>
      </c>
      <c r="D407" s="16" t="s">
        <v>1338</v>
      </c>
      <c r="E407" s="16" t="s">
        <v>1324</v>
      </c>
      <c r="F407" s="16" t="s">
        <v>1372</v>
      </c>
      <c r="G407" s="16" t="s">
        <v>1373</v>
      </c>
      <c r="H407" s="16" t="s">
        <v>222</v>
      </c>
      <c r="I407" s="16" t="s">
        <v>98</v>
      </c>
      <c r="J407" s="16" t="s">
        <v>404</v>
      </c>
      <c r="K407" s="16" t="s">
        <v>98</v>
      </c>
      <c r="L407" s="16" t="s">
        <v>90</v>
      </c>
      <c r="M407" s="17" t="s">
        <v>90</v>
      </c>
      <c r="N407" s="17" t="s">
        <v>90</v>
      </c>
      <c r="O407" s="18">
        <v>1977.3308458426836</v>
      </c>
      <c r="P407" s="18"/>
      <c r="Q407" s="18">
        <v>232.77679955174739</v>
      </c>
      <c r="R407" s="18">
        <v>215.13638289213327</v>
      </c>
      <c r="S407" s="18">
        <v>176.03968747289983</v>
      </c>
      <c r="T407" s="18"/>
      <c r="U407" s="18">
        <v>137.60464336028301</v>
      </c>
      <c r="V407" s="18">
        <v>91.921984830338687</v>
      </c>
      <c r="W407" s="18">
        <v>163.99827817624288</v>
      </c>
      <c r="X407" s="19" t="s">
        <v>91</v>
      </c>
      <c r="Y407" s="19" t="s">
        <v>1341</v>
      </c>
      <c r="Z407" s="19" t="s">
        <v>1346</v>
      </c>
      <c r="AA407" s="16"/>
    </row>
    <row r="408" spans="2:27" ht="14.1" customHeight="1" x14ac:dyDescent="0.25">
      <c r="B408" s="15" t="s">
        <v>9</v>
      </c>
      <c r="C408" s="16" t="s">
        <v>24</v>
      </c>
      <c r="D408" s="16" t="s">
        <v>273</v>
      </c>
      <c r="E408" s="16" t="s">
        <v>230</v>
      </c>
      <c r="F408" s="16" t="s">
        <v>308</v>
      </c>
      <c r="G408" s="16" t="s">
        <v>308</v>
      </c>
      <c r="H408" s="16" t="s">
        <v>222</v>
      </c>
      <c r="I408" s="16" t="s">
        <v>98</v>
      </c>
      <c r="J408" s="16" t="s">
        <v>88</v>
      </c>
      <c r="K408" s="16" t="s">
        <v>98</v>
      </c>
      <c r="L408" s="16" t="s">
        <v>99</v>
      </c>
      <c r="M408" s="17">
        <v>2017</v>
      </c>
      <c r="N408" s="20">
        <v>43281</v>
      </c>
      <c r="O408" s="18">
        <v>421.36349598517603</v>
      </c>
      <c r="P408" s="18"/>
      <c r="Q408" s="18">
        <v>84.272699197035209</v>
      </c>
      <c r="R408" s="18">
        <v>126.40904879555281</v>
      </c>
      <c r="S408" s="18">
        <v>210.68174799258801</v>
      </c>
      <c r="T408" s="18"/>
      <c r="U408" s="18"/>
      <c r="V408" s="18"/>
      <c r="W408" s="18"/>
      <c r="X408" s="19" t="s">
        <v>100</v>
      </c>
      <c r="Y408" s="19" t="s">
        <v>83</v>
      </c>
      <c r="Z408" s="16" t="s">
        <v>188</v>
      </c>
      <c r="AA408" s="16" t="s">
        <v>189</v>
      </c>
    </row>
    <row r="409" spans="2:27" ht="14.1" customHeight="1" x14ac:dyDescent="0.25">
      <c r="B409" s="15" t="s">
        <v>18</v>
      </c>
      <c r="C409" s="16" t="s">
        <v>51</v>
      </c>
      <c r="D409" s="16" t="s">
        <v>1338</v>
      </c>
      <c r="E409" s="16" t="s">
        <v>1324</v>
      </c>
      <c r="F409" s="16" t="s">
        <v>1378</v>
      </c>
      <c r="G409" s="16" t="s">
        <v>1379</v>
      </c>
      <c r="H409" s="16" t="s">
        <v>222</v>
      </c>
      <c r="I409" s="16" t="s">
        <v>98</v>
      </c>
      <c r="J409" s="16" t="s">
        <v>404</v>
      </c>
      <c r="K409" s="16" t="s">
        <v>98</v>
      </c>
      <c r="L409" s="16" t="s">
        <v>99</v>
      </c>
      <c r="M409" s="17" t="s">
        <v>736</v>
      </c>
      <c r="N409" s="17" t="s">
        <v>160</v>
      </c>
      <c r="O409" s="18">
        <v>165.20235027101387</v>
      </c>
      <c r="P409" s="18"/>
      <c r="Q409" s="18">
        <v>26.609555924436322</v>
      </c>
      <c r="R409" s="18">
        <v>14.485128523555511</v>
      </c>
      <c r="S409" s="18"/>
      <c r="T409" s="18"/>
      <c r="U409" s="18"/>
      <c r="V409" s="18"/>
      <c r="W409" s="18"/>
      <c r="X409" s="19" t="s">
        <v>91</v>
      </c>
      <c r="Y409" s="19" t="s">
        <v>1341</v>
      </c>
      <c r="Z409" s="19" t="s">
        <v>1346</v>
      </c>
      <c r="AA409" s="16"/>
    </row>
    <row r="410" spans="2:27" ht="14.1" customHeight="1" x14ac:dyDescent="0.25">
      <c r="B410" s="15" t="s">
        <v>18</v>
      </c>
      <c r="C410" s="16" t="s">
        <v>51</v>
      </c>
      <c r="D410" s="16" t="s">
        <v>1338</v>
      </c>
      <c r="E410" s="16" t="s">
        <v>1324</v>
      </c>
      <c r="F410" s="16" t="s">
        <v>1380</v>
      </c>
      <c r="G410" s="16" t="s">
        <v>1345</v>
      </c>
      <c r="H410" s="16" t="s">
        <v>222</v>
      </c>
      <c r="I410" s="16" t="s">
        <v>98</v>
      </c>
      <c r="J410" s="16" t="s">
        <v>404</v>
      </c>
      <c r="K410" s="16" t="s">
        <v>98</v>
      </c>
      <c r="L410" s="16" t="s">
        <v>99</v>
      </c>
      <c r="M410" s="17" t="s">
        <v>441</v>
      </c>
      <c r="N410" s="17" t="s">
        <v>92</v>
      </c>
      <c r="O410" s="18">
        <v>58.305007232417843</v>
      </c>
      <c r="P410" s="18"/>
      <c r="Q410" s="18">
        <v>1.2079673600487482</v>
      </c>
      <c r="R410" s="18"/>
      <c r="S410" s="18"/>
      <c r="T410" s="18"/>
      <c r="U410" s="18"/>
      <c r="V410" s="18"/>
      <c r="W410" s="18"/>
      <c r="X410" s="19" t="s">
        <v>91</v>
      </c>
      <c r="Y410" s="19" t="s">
        <v>1341</v>
      </c>
      <c r="Z410" s="19" t="s">
        <v>1346</v>
      </c>
      <c r="AA410" s="16"/>
    </row>
    <row r="411" spans="2:27" ht="14.1" customHeight="1" x14ac:dyDescent="0.25">
      <c r="B411" s="15" t="s">
        <v>9</v>
      </c>
      <c r="C411" s="16" t="s">
        <v>24</v>
      </c>
      <c r="D411" s="16" t="s">
        <v>273</v>
      </c>
      <c r="E411" s="16" t="s">
        <v>309</v>
      </c>
      <c r="F411" s="16" t="s">
        <v>310</v>
      </c>
      <c r="G411" s="16" t="s">
        <v>310</v>
      </c>
      <c r="H411" s="16" t="s">
        <v>222</v>
      </c>
      <c r="I411" s="16" t="s">
        <v>98</v>
      </c>
      <c r="J411" s="16" t="s">
        <v>88</v>
      </c>
      <c r="K411" s="16" t="s">
        <v>98</v>
      </c>
      <c r="L411" s="16" t="s">
        <v>99</v>
      </c>
      <c r="M411" s="17">
        <v>2017</v>
      </c>
      <c r="N411" s="20">
        <v>43281</v>
      </c>
      <c r="O411" s="18">
        <v>33.684784846613134</v>
      </c>
      <c r="P411" s="18"/>
      <c r="Q411" s="18">
        <v>6.7369569693226268</v>
      </c>
      <c r="R411" s="18">
        <v>10.10543545398394</v>
      </c>
      <c r="S411" s="18">
        <v>16.842392423306567</v>
      </c>
      <c r="T411" s="18"/>
      <c r="U411" s="18"/>
      <c r="V411" s="18"/>
      <c r="W411" s="18"/>
      <c r="X411" s="19" t="s">
        <v>100</v>
      </c>
      <c r="Y411" s="19" t="s">
        <v>83</v>
      </c>
      <c r="Z411" s="16" t="s">
        <v>188</v>
      </c>
      <c r="AA411" s="16" t="s">
        <v>189</v>
      </c>
    </row>
    <row r="412" spans="2:27" ht="14.1" customHeight="1" x14ac:dyDescent="0.25">
      <c r="B412" s="15" t="s">
        <v>14</v>
      </c>
      <c r="C412" s="16" t="s">
        <v>39</v>
      </c>
      <c r="D412" s="16" t="s">
        <v>612</v>
      </c>
      <c r="E412" s="16" t="s">
        <v>615</v>
      </c>
      <c r="F412" s="16" t="s">
        <v>90</v>
      </c>
      <c r="G412" s="16" t="s">
        <v>601</v>
      </c>
      <c r="H412" s="16" t="s">
        <v>222</v>
      </c>
      <c r="I412" s="16" t="s">
        <v>87</v>
      </c>
      <c r="J412" s="16" t="s">
        <v>88</v>
      </c>
      <c r="K412" s="16" t="s">
        <v>87</v>
      </c>
      <c r="L412" s="16" t="s">
        <v>90</v>
      </c>
      <c r="M412" s="17" t="s">
        <v>602</v>
      </c>
      <c r="N412" s="17" t="s">
        <v>109</v>
      </c>
      <c r="O412" s="18">
        <v>88.115419080000024</v>
      </c>
      <c r="P412" s="18">
        <v>88.115419080000024</v>
      </c>
      <c r="Q412" s="18">
        <v>5.0526184800000005</v>
      </c>
      <c r="R412" s="18">
        <v>19.9031898</v>
      </c>
      <c r="S412" s="18">
        <v>48.815189799999999</v>
      </c>
      <c r="T412" s="18"/>
      <c r="U412" s="18">
        <v>13.663100099999999</v>
      </c>
      <c r="V412" s="18"/>
      <c r="W412" s="18"/>
      <c r="X412" s="19" t="s">
        <v>100</v>
      </c>
      <c r="Y412" s="19" t="s">
        <v>83</v>
      </c>
      <c r="Z412" s="16" t="s">
        <v>603</v>
      </c>
      <c r="AA412" s="16" t="s">
        <v>604</v>
      </c>
    </row>
    <row r="413" spans="2:27" ht="14.1" customHeight="1" x14ac:dyDescent="0.25">
      <c r="B413" s="15" t="s">
        <v>14</v>
      </c>
      <c r="C413" s="16" t="s">
        <v>39</v>
      </c>
      <c r="D413" s="16" t="s">
        <v>650</v>
      </c>
      <c r="E413" s="16" t="s">
        <v>652</v>
      </c>
      <c r="F413" s="16" t="s">
        <v>90</v>
      </c>
      <c r="G413" s="16" t="s">
        <v>601</v>
      </c>
      <c r="H413" s="16" t="s">
        <v>222</v>
      </c>
      <c r="I413" s="16" t="s">
        <v>87</v>
      </c>
      <c r="J413" s="16" t="s">
        <v>88</v>
      </c>
      <c r="K413" s="16" t="s">
        <v>87</v>
      </c>
      <c r="L413" s="16" t="s">
        <v>90</v>
      </c>
      <c r="M413" s="17" t="s">
        <v>602</v>
      </c>
      <c r="N413" s="17" t="s">
        <v>109</v>
      </c>
      <c r="O413" s="18">
        <v>67.975534222400015</v>
      </c>
      <c r="P413" s="18">
        <v>67.975534222400015</v>
      </c>
      <c r="Q413" s="18">
        <v>7.789600000000001</v>
      </c>
      <c r="R413" s="18">
        <v>23.537919988800002</v>
      </c>
      <c r="S413" s="18">
        <v>28.000000000000004</v>
      </c>
      <c r="T413" s="18"/>
      <c r="U413" s="18">
        <v>2.5659200000000002</v>
      </c>
      <c r="V413" s="18"/>
      <c r="W413" s="18"/>
      <c r="X413" s="19" t="s">
        <v>100</v>
      </c>
      <c r="Y413" s="19" t="s">
        <v>83</v>
      </c>
      <c r="Z413" s="16" t="s">
        <v>603</v>
      </c>
      <c r="AA413" s="16" t="s">
        <v>604</v>
      </c>
    </row>
    <row r="414" spans="2:27" ht="14.1" customHeight="1" x14ac:dyDescent="0.25">
      <c r="B414" s="15" t="s">
        <v>18</v>
      </c>
      <c r="C414" s="16" t="s">
        <v>51</v>
      </c>
      <c r="D414" s="16" t="s">
        <v>1338</v>
      </c>
      <c r="E414" s="16" t="s">
        <v>1324</v>
      </c>
      <c r="F414" s="16" t="s">
        <v>1383</v>
      </c>
      <c r="G414" s="16" t="s">
        <v>1384</v>
      </c>
      <c r="H414" s="16" t="s">
        <v>222</v>
      </c>
      <c r="I414" s="16" t="s">
        <v>98</v>
      </c>
      <c r="J414" s="16" t="s">
        <v>404</v>
      </c>
      <c r="K414" s="16" t="s">
        <v>98</v>
      </c>
      <c r="L414" s="16" t="s">
        <v>99</v>
      </c>
      <c r="M414" s="17" t="s">
        <v>441</v>
      </c>
      <c r="N414" s="17" t="s">
        <v>160</v>
      </c>
      <c r="O414" s="18">
        <v>428.64069975451315</v>
      </c>
      <c r="P414" s="18"/>
      <c r="Q414" s="18">
        <v>95.185021511925925</v>
      </c>
      <c r="R414" s="18">
        <v>31.711549511218944</v>
      </c>
      <c r="S414" s="18"/>
      <c r="T414" s="18"/>
      <c r="U414" s="18"/>
      <c r="V414" s="18"/>
      <c r="W414" s="18"/>
      <c r="X414" s="19" t="s">
        <v>91</v>
      </c>
      <c r="Y414" s="19" t="s">
        <v>1341</v>
      </c>
      <c r="Z414" s="19" t="s">
        <v>1346</v>
      </c>
      <c r="AA414" s="16"/>
    </row>
    <row r="415" spans="2:27" ht="14.1" customHeight="1" x14ac:dyDescent="0.25">
      <c r="B415" s="15" t="s">
        <v>9</v>
      </c>
      <c r="C415" s="16" t="s">
        <v>24</v>
      </c>
      <c r="D415" s="16" t="s">
        <v>273</v>
      </c>
      <c r="E415" s="16" t="s">
        <v>311</v>
      </c>
      <c r="F415" s="16" t="s">
        <v>312</v>
      </c>
      <c r="G415" s="16" t="s">
        <v>312</v>
      </c>
      <c r="H415" s="16" t="s">
        <v>222</v>
      </c>
      <c r="I415" s="16" t="s">
        <v>98</v>
      </c>
      <c r="J415" s="16" t="s">
        <v>88</v>
      </c>
      <c r="K415" s="16" t="s">
        <v>98</v>
      </c>
      <c r="L415" s="16" t="s">
        <v>99</v>
      </c>
      <c r="M415" s="17">
        <v>2017</v>
      </c>
      <c r="N415" s="20">
        <v>43281</v>
      </c>
      <c r="O415" s="18">
        <v>56.029956763434221</v>
      </c>
      <c r="P415" s="18"/>
      <c r="Q415" s="18">
        <v>11.205991352686842</v>
      </c>
      <c r="R415" s="18">
        <v>16.808987029030266</v>
      </c>
      <c r="S415" s="18">
        <v>28.014978381717111</v>
      </c>
      <c r="T415" s="18"/>
      <c r="U415" s="18"/>
      <c r="V415" s="18"/>
      <c r="W415" s="18"/>
      <c r="X415" s="19" t="s">
        <v>100</v>
      </c>
      <c r="Y415" s="19" t="s">
        <v>83</v>
      </c>
      <c r="Z415" s="16" t="s">
        <v>188</v>
      </c>
      <c r="AA415" s="16" t="s">
        <v>189</v>
      </c>
    </row>
    <row r="416" spans="2:27" ht="14.1" customHeight="1" x14ac:dyDescent="0.25">
      <c r="B416" s="15" t="s">
        <v>10</v>
      </c>
      <c r="C416" s="16" t="s">
        <v>517</v>
      </c>
      <c r="D416" s="16" t="s">
        <v>83</v>
      </c>
      <c r="E416" s="16" t="s">
        <v>528</v>
      </c>
      <c r="F416" s="16" t="s">
        <v>529</v>
      </c>
      <c r="G416" s="16" t="s">
        <v>529</v>
      </c>
      <c r="H416" s="16" t="s">
        <v>181</v>
      </c>
      <c r="I416" s="16" t="s">
        <v>87</v>
      </c>
      <c r="J416" s="16" t="s">
        <v>88</v>
      </c>
      <c r="K416" s="16" t="s">
        <v>87</v>
      </c>
      <c r="L416" s="16" t="s">
        <v>128</v>
      </c>
      <c r="M416" s="20" t="s">
        <v>530</v>
      </c>
      <c r="N416" s="20" t="s">
        <v>531</v>
      </c>
      <c r="O416" s="18">
        <v>111</v>
      </c>
      <c r="P416" s="18">
        <v>111</v>
      </c>
      <c r="Q416" s="18"/>
      <c r="R416" s="18"/>
      <c r="S416" s="18">
        <v>7.5686313096526616</v>
      </c>
      <c r="T416" s="18"/>
      <c r="U416" s="18">
        <v>17.7113057168159</v>
      </c>
      <c r="V416" s="18">
        <v>31.502509101643216</v>
      </c>
      <c r="W416" s="18">
        <v>52.437272458919608</v>
      </c>
      <c r="X416" s="19" t="s">
        <v>91</v>
      </c>
      <c r="Y416" s="19" t="s">
        <v>92</v>
      </c>
      <c r="Z416" s="16" t="s">
        <v>522</v>
      </c>
      <c r="AA416" s="16"/>
    </row>
    <row r="417" spans="2:27" ht="14.1" customHeight="1" x14ac:dyDescent="0.25">
      <c r="B417" s="15" t="s">
        <v>17</v>
      </c>
      <c r="C417" s="16" t="s">
        <v>48</v>
      </c>
      <c r="D417" s="16" t="s">
        <v>1169</v>
      </c>
      <c r="E417" s="16" t="s">
        <v>1132</v>
      </c>
      <c r="F417" s="16" t="s">
        <v>1194</v>
      </c>
      <c r="G417" s="16" t="s">
        <v>1195</v>
      </c>
      <c r="H417" s="16" t="s">
        <v>181</v>
      </c>
      <c r="I417" s="16" t="s">
        <v>87</v>
      </c>
      <c r="J417" s="16" t="s">
        <v>88</v>
      </c>
      <c r="K417" s="16" t="s">
        <v>87</v>
      </c>
      <c r="L417" s="16" t="s">
        <v>246</v>
      </c>
      <c r="M417" s="17" t="s">
        <v>109</v>
      </c>
      <c r="N417" s="17" t="s">
        <v>417</v>
      </c>
      <c r="O417" s="18" t="s">
        <v>1185</v>
      </c>
      <c r="P417" s="18" t="s">
        <v>1185</v>
      </c>
      <c r="Q417" s="18"/>
      <c r="R417" s="18"/>
      <c r="S417" s="18"/>
      <c r="T417" s="18"/>
      <c r="U417" s="18"/>
      <c r="V417" s="18"/>
      <c r="W417" s="18"/>
      <c r="X417" s="19" t="s">
        <v>100</v>
      </c>
      <c r="Y417" s="19" t="s">
        <v>83</v>
      </c>
      <c r="Z417" s="16" t="s">
        <v>1134</v>
      </c>
      <c r="AA417" s="16"/>
    </row>
    <row r="418" spans="2:27" ht="14.1" customHeight="1" x14ac:dyDescent="0.25">
      <c r="B418" s="15" t="s">
        <v>17</v>
      </c>
      <c r="C418" s="16" t="s">
        <v>48</v>
      </c>
      <c r="D418" s="16" t="s">
        <v>1169</v>
      </c>
      <c r="E418" s="16" t="s">
        <v>1132</v>
      </c>
      <c r="F418" s="16" t="s">
        <v>1196</v>
      </c>
      <c r="G418" s="16" t="s">
        <v>1197</v>
      </c>
      <c r="H418" s="16" t="s">
        <v>181</v>
      </c>
      <c r="I418" s="16" t="s">
        <v>87</v>
      </c>
      <c r="J418" s="16" t="s">
        <v>88</v>
      </c>
      <c r="K418" s="16" t="s">
        <v>87</v>
      </c>
      <c r="L418" s="16" t="s">
        <v>246</v>
      </c>
      <c r="M418" s="17" t="s">
        <v>109</v>
      </c>
      <c r="N418" s="17" t="s">
        <v>405</v>
      </c>
      <c r="O418" s="18" t="s">
        <v>1198</v>
      </c>
      <c r="P418" s="18" t="s">
        <v>1198</v>
      </c>
      <c r="Q418" s="18"/>
      <c r="R418" s="18"/>
      <c r="S418" s="18"/>
      <c r="T418" s="18"/>
      <c r="U418" s="18"/>
      <c r="V418" s="18"/>
      <c r="W418" s="18"/>
      <c r="X418" s="19" t="s">
        <v>100</v>
      </c>
      <c r="Y418" s="19" t="s">
        <v>83</v>
      </c>
      <c r="Z418" s="16" t="s">
        <v>1134</v>
      </c>
      <c r="AA418" s="16"/>
    </row>
    <row r="419" spans="2:27" ht="14.1" customHeight="1" x14ac:dyDescent="0.25">
      <c r="B419" s="15" t="s">
        <v>17</v>
      </c>
      <c r="C419" s="16" t="s">
        <v>48</v>
      </c>
      <c r="D419" s="16" t="s">
        <v>1169</v>
      </c>
      <c r="E419" s="16" t="s">
        <v>1132</v>
      </c>
      <c r="F419" s="16" t="s">
        <v>1199</v>
      </c>
      <c r="G419" s="16" t="s">
        <v>1200</v>
      </c>
      <c r="H419" s="16" t="s">
        <v>181</v>
      </c>
      <c r="I419" s="16" t="s">
        <v>87</v>
      </c>
      <c r="J419" s="16" t="s">
        <v>88</v>
      </c>
      <c r="K419" s="16" t="s">
        <v>87</v>
      </c>
      <c r="L419" s="16" t="s">
        <v>246</v>
      </c>
      <c r="M419" s="17" t="s">
        <v>109</v>
      </c>
      <c r="N419" s="17" t="s">
        <v>405</v>
      </c>
      <c r="O419" s="18" t="s">
        <v>1152</v>
      </c>
      <c r="P419" s="18" t="s">
        <v>1152</v>
      </c>
      <c r="Q419" s="18"/>
      <c r="R419" s="18"/>
      <c r="S419" s="18"/>
      <c r="T419" s="18"/>
      <c r="U419" s="18"/>
      <c r="V419" s="18"/>
      <c r="W419" s="18"/>
      <c r="X419" s="19" t="s">
        <v>100</v>
      </c>
      <c r="Y419" s="19" t="s">
        <v>83</v>
      </c>
      <c r="Z419" s="16" t="s">
        <v>1134</v>
      </c>
      <c r="AA419" s="16"/>
    </row>
    <row r="420" spans="2:27" ht="14.1" customHeight="1" x14ac:dyDescent="0.25">
      <c r="B420" s="15" t="s">
        <v>17</v>
      </c>
      <c r="C420" s="16" t="s">
        <v>48</v>
      </c>
      <c r="D420" s="16" t="s">
        <v>1169</v>
      </c>
      <c r="E420" s="16" t="s">
        <v>1132</v>
      </c>
      <c r="F420" s="16" t="s">
        <v>1201</v>
      </c>
      <c r="G420" s="16" t="s">
        <v>1202</v>
      </c>
      <c r="H420" s="16" t="s">
        <v>181</v>
      </c>
      <c r="I420" s="16" t="s">
        <v>87</v>
      </c>
      <c r="J420" s="16" t="s">
        <v>88</v>
      </c>
      <c r="K420" s="16" t="s">
        <v>87</v>
      </c>
      <c r="L420" s="16" t="s">
        <v>246</v>
      </c>
      <c r="M420" s="17" t="s">
        <v>109</v>
      </c>
      <c r="N420" s="17" t="s">
        <v>405</v>
      </c>
      <c r="O420" s="18" t="s">
        <v>1152</v>
      </c>
      <c r="P420" s="18" t="s">
        <v>1152</v>
      </c>
      <c r="Q420" s="18"/>
      <c r="R420" s="18"/>
      <c r="S420" s="18"/>
      <c r="T420" s="18"/>
      <c r="U420" s="18"/>
      <c r="V420" s="18"/>
      <c r="W420" s="18"/>
      <c r="X420" s="19" t="s">
        <v>100</v>
      </c>
      <c r="Y420" s="19" t="s">
        <v>83</v>
      </c>
      <c r="Z420" s="16" t="s">
        <v>1134</v>
      </c>
      <c r="AA420" s="16"/>
    </row>
    <row r="421" spans="2:27" ht="14.1" customHeight="1" x14ac:dyDescent="0.25">
      <c r="B421" s="15" t="s">
        <v>18</v>
      </c>
      <c r="C421" s="16" t="s">
        <v>55</v>
      </c>
      <c r="D421" s="16" t="s">
        <v>1445</v>
      </c>
      <c r="E421" s="16" t="s">
        <v>1446</v>
      </c>
      <c r="F421" s="16" t="s">
        <v>1447</v>
      </c>
      <c r="G421" s="16" t="s">
        <v>1448</v>
      </c>
      <c r="H421" s="16" t="s">
        <v>181</v>
      </c>
      <c r="I421" s="16" t="s">
        <v>98</v>
      </c>
      <c r="J421" s="16" t="s">
        <v>404</v>
      </c>
      <c r="K421" s="16" t="s">
        <v>98</v>
      </c>
      <c r="L421" s="16" t="s">
        <v>106</v>
      </c>
      <c r="M421" s="17" t="s">
        <v>114</v>
      </c>
      <c r="N421" s="20" t="s">
        <v>109</v>
      </c>
      <c r="O421" s="18">
        <v>536.1536038774592</v>
      </c>
      <c r="P421" s="18"/>
      <c r="Q421" s="18">
        <v>148.3749949671373</v>
      </c>
      <c r="R421" s="18">
        <v>118.77933489777907</v>
      </c>
      <c r="S421" s="18">
        <v>93.155463390858429</v>
      </c>
      <c r="T421" s="18"/>
      <c r="U421" s="18">
        <v>76.490532487289002</v>
      </c>
      <c r="V421" s="18"/>
      <c r="W421" s="18"/>
      <c r="X421" s="19" t="s">
        <v>91</v>
      </c>
      <c r="Y421" s="19" t="s">
        <v>736</v>
      </c>
      <c r="Z421" s="16" t="s">
        <v>1449</v>
      </c>
      <c r="AA421" s="16" t="s">
        <v>1450</v>
      </c>
    </row>
    <row r="422" spans="2:27" ht="14.1" customHeight="1" x14ac:dyDescent="0.25">
      <c r="B422" s="15" t="s">
        <v>18</v>
      </c>
      <c r="C422" s="16" t="s">
        <v>51</v>
      </c>
      <c r="D422" s="16" t="s">
        <v>1385</v>
      </c>
      <c r="E422" s="16" t="s">
        <v>1386</v>
      </c>
      <c r="F422" s="16" t="s">
        <v>1386</v>
      </c>
      <c r="G422" s="16" t="s">
        <v>1387</v>
      </c>
      <c r="H422" s="16" t="s">
        <v>181</v>
      </c>
      <c r="I422" s="16" t="s">
        <v>98</v>
      </c>
      <c r="J422" s="16" t="s">
        <v>88</v>
      </c>
      <c r="K422" s="16" t="s">
        <v>98</v>
      </c>
      <c r="L422" s="16" t="s">
        <v>246</v>
      </c>
      <c r="M422" s="17">
        <v>2017</v>
      </c>
      <c r="N422" s="17">
        <v>2022</v>
      </c>
      <c r="O422" s="18" t="s">
        <v>405</v>
      </c>
      <c r="P422" s="18"/>
      <c r="Q422" s="18"/>
      <c r="R422" s="18"/>
      <c r="S422" s="18"/>
      <c r="T422" s="18"/>
      <c r="U422" s="18"/>
      <c r="V422" s="18"/>
      <c r="W422" s="18"/>
      <c r="X422" s="19" t="s">
        <v>100</v>
      </c>
      <c r="Y422" s="19" t="s">
        <v>83</v>
      </c>
      <c r="Z422" s="16" t="s">
        <v>1388</v>
      </c>
      <c r="AA422" s="16"/>
    </row>
    <row r="423" spans="2:27" ht="14.1" customHeight="1" x14ac:dyDescent="0.25">
      <c r="B423" s="15" t="s">
        <v>17</v>
      </c>
      <c r="C423" s="16" t="s">
        <v>45</v>
      </c>
      <c r="D423" s="16" t="s">
        <v>803</v>
      </c>
      <c r="E423" s="16" t="s">
        <v>804</v>
      </c>
      <c r="F423" s="16" t="s">
        <v>812</v>
      </c>
      <c r="G423" s="16" t="s">
        <v>806</v>
      </c>
      <c r="H423" s="16" t="s">
        <v>181</v>
      </c>
      <c r="I423" s="16" t="s">
        <v>807</v>
      </c>
      <c r="J423" s="16" t="s">
        <v>88</v>
      </c>
      <c r="K423" s="16" t="s">
        <v>807</v>
      </c>
      <c r="L423" s="16" t="s">
        <v>106</v>
      </c>
      <c r="M423" s="17">
        <v>2018</v>
      </c>
      <c r="N423" s="17">
        <v>2020</v>
      </c>
      <c r="O423" s="18">
        <v>19.515499999999996</v>
      </c>
      <c r="P423" s="18">
        <v>19.515499999999996</v>
      </c>
      <c r="Q423" s="18"/>
      <c r="R423" s="18"/>
      <c r="S423" s="18">
        <v>19.515499999999996</v>
      </c>
      <c r="T423" s="18"/>
      <c r="U423" s="18"/>
      <c r="V423" s="18"/>
      <c r="W423" s="18"/>
      <c r="X423" s="19" t="s">
        <v>100</v>
      </c>
      <c r="Y423" s="19" t="s">
        <v>83</v>
      </c>
      <c r="Z423" s="16" t="s">
        <v>808</v>
      </c>
      <c r="AA423" s="16"/>
    </row>
    <row r="424" spans="2:27" ht="14.1" customHeight="1" x14ac:dyDescent="0.25">
      <c r="B424" s="15" t="s">
        <v>17</v>
      </c>
      <c r="C424" s="16" t="s">
        <v>45</v>
      </c>
      <c r="D424" s="16" t="s">
        <v>803</v>
      </c>
      <c r="E424" s="16" t="s">
        <v>804</v>
      </c>
      <c r="F424" s="16" t="s">
        <v>822</v>
      </c>
      <c r="G424" s="16" t="s">
        <v>819</v>
      </c>
      <c r="H424" s="16" t="s">
        <v>181</v>
      </c>
      <c r="I424" s="16" t="s">
        <v>807</v>
      </c>
      <c r="J424" s="16" t="s">
        <v>88</v>
      </c>
      <c r="K424" s="16" t="s">
        <v>807</v>
      </c>
      <c r="L424" s="16" t="s">
        <v>106</v>
      </c>
      <c r="M424" s="17">
        <v>2015</v>
      </c>
      <c r="N424" s="17">
        <v>2018</v>
      </c>
      <c r="O424" s="18">
        <v>91.923000000000002</v>
      </c>
      <c r="P424" s="18">
        <v>91.923000000000002</v>
      </c>
      <c r="Q424" s="18">
        <v>18.512</v>
      </c>
      <c r="R424" s="18">
        <v>38.831000000000003</v>
      </c>
      <c r="S424" s="18">
        <v>34.580000000000005</v>
      </c>
      <c r="T424" s="18"/>
      <c r="U424" s="18"/>
      <c r="V424" s="18"/>
      <c r="W424" s="18"/>
      <c r="X424" s="19" t="s">
        <v>100</v>
      </c>
      <c r="Y424" s="19" t="s">
        <v>83</v>
      </c>
      <c r="Z424" s="16" t="s">
        <v>808</v>
      </c>
      <c r="AA424" s="16"/>
    </row>
    <row r="425" spans="2:27" ht="14.1" customHeight="1" x14ac:dyDescent="0.25">
      <c r="B425" s="15" t="s">
        <v>14</v>
      </c>
      <c r="C425" s="16" t="s">
        <v>39</v>
      </c>
      <c r="D425" s="16" t="s">
        <v>622</v>
      </c>
      <c r="E425" s="16" t="s">
        <v>626</v>
      </c>
      <c r="F425" s="16" t="s">
        <v>627</v>
      </c>
      <c r="G425" s="16" t="s">
        <v>601</v>
      </c>
      <c r="H425" s="16" t="s">
        <v>181</v>
      </c>
      <c r="I425" s="16" t="s">
        <v>87</v>
      </c>
      <c r="J425" s="16" t="s">
        <v>88</v>
      </c>
      <c r="K425" s="16" t="s">
        <v>87</v>
      </c>
      <c r="L425" s="16" t="s">
        <v>90</v>
      </c>
      <c r="M425" s="17" t="s">
        <v>602</v>
      </c>
      <c r="N425" s="17" t="s">
        <v>624</v>
      </c>
      <c r="O425" s="18">
        <v>68.596939999999989</v>
      </c>
      <c r="P425" s="18">
        <v>68.596939999999989</v>
      </c>
      <c r="Q425" s="18"/>
      <c r="R425" s="18"/>
      <c r="S425" s="18"/>
      <c r="T425" s="18"/>
      <c r="U425" s="18">
        <v>0.23599999999999999</v>
      </c>
      <c r="V425" s="18">
        <v>9.9096399999999996</v>
      </c>
      <c r="W425" s="18">
        <v>58.451299999999996</v>
      </c>
      <c r="X425" s="19" t="s">
        <v>100</v>
      </c>
      <c r="Y425" s="19" t="s">
        <v>83</v>
      </c>
      <c r="Z425" s="16" t="s">
        <v>603</v>
      </c>
      <c r="AA425" s="16" t="s">
        <v>604</v>
      </c>
    </row>
    <row r="426" spans="2:27" ht="14.1" customHeight="1" x14ac:dyDescent="0.25">
      <c r="B426" s="15" t="s">
        <v>13</v>
      </c>
      <c r="C426" s="16" t="s">
        <v>37</v>
      </c>
      <c r="D426" s="16" t="s">
        <v>37</v>
      </c>
      <c r="E426" s="16" t="s">
        <v>37</v>
      </c>
      <c r="F426" s="16" t="s">
        <v>587</v>
      </c>
      <c r="G426" s="16" t="s">
        <v>90</v>
      </c>
      <c r="H426" s="16" t="s">
        <v>181</v>
      </c>
      <c r="I426" s="16" t="s">
        <v>87</v>
      </c>
      <c r="J426" s="16" t="s">
        <v>88</v>
      </c>
      <c r="K426" s="16" t="s">
        <v>87</v>
      </c>
      <c r="L426" s="16" t="s">
        <v>106</v>
      </c>
      <c r="M426" s="20" t="s">
        <v>90</v>
      </c>
      <c r="N426" s="20" t="s">
        <v>90</v>
      </c>
      <c r="O426" s="18">
        <v>67.328004571199997</v>
      </c>
      <c r="P426" s="18">
        <v>67.328004571199997</v>
      </c>
      <c r="Q426" s="18"/>
      <c r="R426" s="18">
        <v>1.1012381224000001</v>
      </c>
      <c r="S426" s="18"/>
      <c r="T426" s="18"/>
      <c r="U426" s="18"/>
      <c r="V426" s="18"/>
      <c r="W426" s="18"/>
      <c r="X426" s="19" t="s">
        <v>91</v>
      </c>
      <c r="Y426" s="19" t="s">
        <v>92</v>
      </c>
      <c r="Z426" s="16" t="s">
        <v>126</v>
      </c>
      <c r="AA426" s="16"/>
    </row>
    <row r="427" spans="2:27" ht="14.1" customHeight="1" x14ac:dyDescent="0.25">
      <c r="B427" s="15" t="s">
        <v>13</v>
      </c>
      <c r="C427" s="16" t="s">
        <v>37</v>
      </c>
      <c r="D427" s="16" t="s">
        <v>37</v>
      </c>
      <c r="E427" s="16" t="s">
        <v>37</v>
      </c>
      <c r="F427" s="16" t="s">
        <v>588</v>
      </c>
      <c r="G427" s="16" t="s">
        <v>90</v>
      </c>
      <c r="H427" s="16" t="s">
        <v>181</v>
      </c>
      <c r="I427" s="16" t="s">
        <v>87</v>
      </c>
      <c r="J427" s="16" t="s">
        <v>88</v>
      </c>
      <c r="K427" s="16" t="s">
        <v>87</v>
      </c>
      <c r="L427" s="16" t="s">
        <v>128</v>
      </c>
      <c r="M427" s="17" t="s">
        <v>90</v>
      </c>
      <c r="N427" s="17" t="s">
        <v>90</v>
      </c>
      <c r="O427" s="18">
        <v>67.789415898599998</v>
      </c>
      <c r="P427" s="18">
        <v>67.789415898599998</v>
      </c>
      <c r="Q427" s="18"/>
      <c r="R427" s="18">
        <v>9.6145146064000002</v>
      </c>
      <c r="S427" s="18">
        <v>32.172396453999994</v>
      </c>
      <c r="T427" s="18"/>
      <c r="U427" s="18">
        <v>23.665433616000001</v>
      </c>
      <c r="V427" s="18"/>
      <c r="W427" s="18"/>
      <c r="X427" s="19" t="s">
        <v>100</v>
      </c>
      <c r="Y427" s="19" t="s">
        <v>83</v>
      </c>
      <c r="Z427" s="16" t="s">
        <v>126</v>
      </c>
      <c r="AA427" s="16"/>
    </row>
    <row r="428" spans="2:27" ht="14.1" customHeight="1" x14ac:dyDescent="0.25">
      <c r="B428" s="15" t="s">
        <v>16</v>
      </c>
      <c r="C428" s="16" t="s">
        <v>41</v>
      </c>
      <c r="D428" s="16" t="s">
        <v>41</v>
      </c>
      <c r="E428" s="16" t="s">
        <v>698</v>
      </c>
      <c r="F428" s="16" t="s">
        <v>704</v>
      </c>
      <c r="G428" s="16" t="s">
        <v>705</v>
      </c>
      <c r="H428" s="16" t="s">
        <v>181</v>
      </c>
      <c r="I428" s="16" t="s">
        <v>89</v>
      </c>
      <c r="J428" s="16" t="s">
        <v>88</v>
      </c>
      <c r="K428" s="16" t="s">
        <v>89</v>
      </c>
      <c r="L428" s="16" t="s">
        <v>99</v>
      </c>
      <c r="M428" s="17">
        <v>2012</v>
      </c>
      <c r="N428" s="17">
        <v>2018</v>
      </c>
      <c r="O428" s="18">
        <v>143.44800000000001</v>
      </c>
      <c r="P428" s="18">
        <v>123.19500000000001</v>
      </c>
      <c r="Q428" s="18">
        <v>22.445999999999998</v>
      </c>
      <c r="R428" s="18">
        <v>15.48</v>
      </c>
      <c r="S428" s="18">
        <v>5.5469999999999997</v>
      </c>
      <c r="T428" s="18"/>
      <c r="U428" s="18"/>
      <c r="V428" s="18"/>
      <c r="W428" s="18"/>
      <c r="X428" s="19" t="s">
        <v>100</v>
      </c>
      <c r="Y428" s="19" t="s">
        <v>83</v>
      </c>
      <c r="Z428" s="16" t="s">
        <v>706</v>
      </c>
      <c r="AA428" s="16" t="s">
        <v>707</v>
      </c>
    </row>
    <row r="429" spans="2:27" ht="14.1" customHeight="1" x14ac:dyDescent="0.25">
      <c r="B429" s="15" t="s">
        <v>17</v>
      </c>
      <c r="C429" s="16" t="s">
        <v>46</v>
      </c>
      <c r="D429" s="16" t="s">
        <v>1043</v>
      </c>
      <c r="E429" s="16" t="s">
        <v>1044</v>
      </c>
      <c r="F429" s="16" t="s">
        <v>1045</v>
      </c>
      <c r="G429" s="16" t="s">
        <v>1046</v>
      </c>
      <c r="H429" s="16" t="s">
        <v>181</v>
      </c>
      <c r="I429" s="16" t="s">
        <v>98</v>
      </c>
      <c r="J429" s="16" t="s">
        <v>88</v>
      </c>
      <c r="K429" s="16" t="s">
        <v>98</v>
      </c>
      <c r="L429" s="16" t="s">
        <v>201</v>
      </c>
      <c r="M429" s="17">
        <v>2015</v>
      </c>
      <c r="N429" s="17">
        <v>2020</v>
      </c>
      <c r="O429" s="18">
        <v>290</v>
      </c>
      <c r="P429" s="18"/>
      <c r="Q429" s="18">
        <v>17.399999999999999</v>
      </c>
      <c r="R429" s="18">
        <v>104.39999999999999</v>
      </c>
      <c r="S429" s="18">
        <v>104.39999999999999</v>
      </c>
      <c r="T429" s="18"/>
      <c r="U429" s="18">
        <v>34.799999999999997</v>
      </c>
      <c r="V429" s="18">
        <v>20.88</v>
      </c>
      <c r="W429" s="18"/>
      <c r="X429" s="19" t="s">
        <v>100</v>
      </c>
      <c r="Y429" s="19" t="s">
        <v>83</v>
      </c>
      <c r="Z429" s="16" t="s">
        <v>1047</v>
      </c>
      <c r="AA429" s="16"/>
    </row>
    <row r="430" spans="2:27" ht="14.1" customHeight="1" x14ac:dyDescent="0.25">
      <c r="B430" s="15" t="s">
        <v>18</v>
      </c>
      <c r="C430" s="16" t="s">
        <v>51</v>
      </c>
      <c r="D430" s="16" t="s">
        <v>1385</v>
      </c>
      <c r="E430" s="16" t="s">
        <v>1389</v>
      </c>
      <c r="F430" s="16" t="s">
        <v>1389</v>
      </c>
      <c r="G430" s="16" t="s">
        <v>1390</v>
      </c>
      <c r="H430" s="16" t="s">
        <v>181</v>
      </c>
      <c r="I430" s="16" t="s">
        <v>98</v>
      </c>
      <c r="J430" s="16" t="s">
        <v>88</v>
      </c>
      <c r="K430" s="16" t="s">
        <v>98</v>
      </c>
      <c r="L430" s="16" t="s">
        <v>99</v>
      </c>
      <c r="M430" s="17">
        <v>2017</v>
      </c>
      <c r="N430" s="17">
        <v>2019</v>
      </c>
      <c r="O430" s="18">
        <v>369</v>
      </c>
      <c r="P430" s="18"/>
      <c r="Q430" s="18">
        <v>123</v>
      </c>
      <c r="R430" s="18">
        <v>123</v>
      </c>
      <c r="S430" s="18">
        <v>123</v>
      </c>
      <c r="T430" s="18"/>
      <c r="U430" s="18"/>
      <c r="V430" s="18"/>
      <c r="W430" s="18"/>
      <c r="X430" s="19" t="s">
        <v>100</v>
      </c>
      <c r="Y430" s="19" t="s">
        <v>83</v>
      </c>
      <c r="Z430" s="16" t="s">
        <v>1388</v>
      </c>
      <c r="AA430" s="16"/>
    </row>
    <row r="431" spans="2:27" ht="14.1" customHeight="1" x14ac:dyDescent="0.25">
      <c r="B431" s="15" t="s">
        <v>15</v>
      </c>
      <c r="C431" s="16" t="s">
        <v>40</v>
      </c>
      <c r="D431" s="16" t="s">
        <v>665</v>
      </c>
      <c r="E431" s="16" t="s">
        <v>665</v>
      </c>
      <c r="F431" s="16" t="s">
        <v>665</v>
      </c>
      <c r="G431" s="16" t="s">
        <v>90</v>
      </c>
      <c r="H431" s="16" t="s">
        <v>181</v>
      </c>
      <c r="I431" s="16" t="s">
        <v>87</v>
      </c>
      <c r="J431" s="16" t="s">
        <v>88</v>
      </c>
      <c r="K431" s="16" t="s">
        <v>87</v>
      </c>
      <c r="L431" s="16" t="s">
        <v>90</v>
      </c>
      <c r="M431" s="17" t="s">
        <v>90</v>
      </c>
      <c r="N431" s="17" t="s">
        <v>90</v>
      </c>
      <c r="O431" s="18">
        <v>7.6149299999999993</v>
      </c>
      <c r="P431" s="18"/>
      <c r="Q431" s="18">
        <v>6.1893599999999998</v>
      </c>
      <c r="R431" s="18">
        <v>1.4255699999999998</v>
      </c>
      <c r="S431" s="18"/>
      <c r="T431" s="18"/>
      <c r="U431" s="18"/>
      <c r="V431" s="18"/>
      <c r="W431" s="18"/>
      <c r="X431" s="19" t="s">
        <v>100</v>
      </c>
      <c r="Y431" s="19" t="s">
        <v>83</v>
      </c>
      <c r="Z431" s="16"/>
      <c r="AA431" s="16"/>
    </row>
    <row r="432" spans="2:27" ht="14.1" customHeight="1" x14ac:dyDescent="0.25">
      <c r="B432" s="15" t="s">
        <v>17</v>
      </c>
      <c r="C432" s="16" t="s">
        <v>47</v>
      </c>
      <c r="D432" s="16" t="s">
        <v>1061</v>
      </c>
      <c r="E432" s="16" t="s">
        <v>1061</v>
      </c>
      <c r="F432" s="16" t="s">
        <v>1083</v>
      </c>
      <c r="G432" s="16" t="s">
        <v>1084</v>
      </c>
      <c r="H432" s="16" t="s">
        <v>181</v>
      </c>
      <c r="I432" s="16" t="s">
        <v>87</v>
      </c>
      <c r="J432" s="16" t="s">
        <v>404</v>
      </c>
      <c r="K432" s="16" t="s">
        <v>87</v>
      </c>
      <c r="L432" s="16" t="s">
        <v>246</v>
      </c>
      <c r="M432" s="17">
        <v>2016</v>
      </c>
      <c r="N432" s="17">
        <v>2020</v>
      </c>
      <c r="O432" s="18">
        <v>82.96</v>
      </c>
      <c r="P432" s="18">
        <v>82.96</v>
      </c>
      <c r="Q432" s="18">
        <v>9.76</v>
      </c>
      <c r="R432" s="18">
        <v>31.72</v>
      </c>
      <c r="S432" s="18">
        <v>36.6</v>
      </c>
      <c r="T432" s="18"/>
      <c r="U432" s="18"/>
      <c r="V432" s="18"/>
      <c r="W432" s="18"/>
      <c r="X432" s="19" t="s">
        <v>100</v>
      </c>
      <c r="Y432" s="19" t="s">
        <v>83</v>
      </c>
      <c r="Z432" s="16"/>
      <c r="AA432" s="16" t="s">
        <v>1064</v>
      </c>
    </row>
    <row r="433" spans="2:27" ht="14.1" customHeight="1" x14ac:dyDescent="0.25">
      <c r="B433" s="15" t="s">
        <v>17</v>
      </c>
      <c r="C433" s="16" t="s">
        <v>43</v>
      </c>
      <c r="D433" s="16" t="s">
        <v>43</v>
      </c>
      <c r="E433" s="16" t="s">
        <v>764</v>
      </c>
      <c r="F433" s="16" t="s">
        <v>767</v>
      </c>
      <c r="G433" s="16" t="s">
        <v>768</v>
      </c>
      <c r="H433" s="16" t="s">
        <v>181</v>
      </c>
      <c r="I433" s="16" t="s">
        <v>98</v>
      </c>
      <c r="J433" s="16" t="s">
        <v>404</v>
      </c>
      <c r="K433" s="16" t="s">
        <v>98</v>
      </c>
      <c r="L433" s="16" t="s">
        <v>106</v>
      </c>
      <c r="M433" s="17">
        <v>2014</v>
      </c>
      <c r="N433" s="17" t="s">
        <v>115</v>
      </c>
      <c r="O433" s="18">
        <v>1473.6629999999998</v>
      </c>
      <c r="P433" s="18"/>
      <c r="Q433" s="18">
        <v>272.93700000000001</v>
      </c>
      <c r="R433" s="18">
        <v>306.27</v>
      </c>
      <c r="S433" s="18">
        <v>311.68200000000002</v>
      </c>
      <c r="T433" s="18"/>
      <c r="U433" s="18">
        <v>303.31799999999998</v>
      </c>
      <c r="V433" s="18">
        <v>279.45599999999996</v>
      </c>
      <c r="W433" s="18"/>
      <c r="X433" s="19" t="s">
        <v>91</v>
      </c>
      <c r="Y433" s="19" t="s">
        <v>175</v>
      </c>
      <c r="Z433" s="16" t="s">
        <v>760</v>
      </c>
      <c r="AA433" s="16"/>
    </row>
    <row r="434" spans="2:27" ht="14.1" customHeight="1" x14ac:dyDescent="0.25">
      <c r="B434" s="15" t="s">
        <v>18</v>
      </c>
      <c r="C434" s="16" t="s">
        <v>51</v>
      </c>
      <c r="D434" s="16" t="s">
        <v>1385</v>
      </c>
      <c r="E434" s="16" t="s">
        <v>1396</v>
      </c>
      <c r="F434" s="16" t="s">
        <v>1396</v>
      </c>
      <c r="G434" s="16" t="s">
        <v>1397</v>
      </c>
      <c r="H434" s="16" t="s">
        <v>181</v>
      </c>
      <c r="I434" s="16" t="s">
        <v>98</v>
      </c>
      <c r="J434" s="16" t="s">
        <v>404</v>
      </c>
      <c r="K434" s="16" t="s">
        <v>98</v>
      </c>
      <c r="L434" s="16" t="s">
        <v>246</v>
      </c>
      <c r="M434" s="17">
        <v>2019</v>
      </c>
      <c r="N434" s="17">
        <v>2022</v>
      </c>
      <c r="O434" s="18" t="s">
        <v>405</v>
      </c>
      <c r="P434" s="18"/>
      <c r="Q434" s="18"/>
      <c r="R434" s="18"/>
      <c r="S434" s="18"/>
      <c r="T434" s="18"/>
      <c r="U434" s="18"/>
      <c r="V434" s="18"/>
      <c r="W434" s="18"/>
      <c r="X434" s="19" t="s">
        <v>100</v>
      </c>
      <c r="Y434" s="19" t="s">
        <v>83</v>
      </c>
      <c r="Z434" s="19" t="s">
        <v>1393</v>
      </c>
      <c r="AA434" s="16"/>
    </row>
    <row r="435" spans="2:27" ht="14.1" customHeight="1" x14ac:dyDescent="0.25">
      <c r="B435" s="15" t="s">
        <v>15</v>
      </c>
      <c r="C435" s="16" t="s">
        <v>40</v>
      </c>
      <c r="D435" s="16" t="s">
        <v>671</v>
      </c>
      <c r="E435" s="16" t="s">
        <v>671</v>
      </c>
      <c r="F435" s="16" t="s">
        <v>671</v>
      </c>
      <c r="G435" s="16" t="s">
        <v>90</v>
      </c>
      <c r="H435" s="16" t="s">
        <v>181</v>
      </c>
      <c r="I435" s="16" t="s">
        <v>87</v>
      </c>
      <c r="J435" s="16" t="s">
        <v>88</v>
      </c>
      <c r="K435" s="16" t="s">
        <v>87</v>
      </c>
      <c r="L435" s="16" t="s">
        <v>90</v>
      </c>
      <c r="M435" s="17" t="s">
        <v>90</v>
      </c>
      <c r="N435" s="17" t="s">
        <v>90</v>
      </c>
      <c r="O435" s="18">
        <v>3.6061200000000002</v>
      </c>
      <c r="P435" s="18"/>
      <c r="Q435" s="18">
        <v>1.59012</v>
      </c>
      <c r="R435" s="18">
        <v>1.008</v>
      </c>
      <c r="S435" s="18">
        <v>0.504</v>
      </c>
      <c r="T435" s="18"/>
      <c r="U435" s="18">
        <v>0.504</v>
      </c>
      <c r="V435" s="18"/>
      <c r="W435" s="18"/>
      <c r="X435" s="19" t="s">
        <v>100</v>
      </c>
      <c r="Y435" s="19" t="s">
        <v>83</v>
      </c>
      <c r="Z435" s="16"/>
      <c r="AA435" s="16"/>
    </row>
    <row r="436" spans="2:27" ht="14.1" customHeight="1" x14ac:dyDescent="0.25">
      <c r="B436" s="15" t="s">
        <v>17</v>
      </c>
      <c r="C436" s="16" t="s">
        <v>45</v>
      </c>
      <c r="D436" s="16" t="s">
        <v>827</v>
      </c>
      <c r="E436" s="16" t="s">
        <v>804</v>
      </c>
      <c r="F436" s="16" t="s">
        <v>828</v>
      </c>
      <c r="G436" s="16" t="s">
        <v>836</v>
      </c>
      <c r="H436" s="16" t="s">
        <v>181</v>
      </c>
      <c r="I436" s="16" t="s">
        <v>87</v>
      </c>
      <c r="J436" s="16" t="s">
        <v>88</v>
      </c>
      <c r="K436" s="16" t="s">
        <v>87</v>
      </c>
      <c r="L436" s="16" t="s">
        <v>106</v>
      </c>
      <c r="M436" s="17" t="s">
        <v>90</v>
      </c>
      <c r="N436" s="17" t="s">
        <v>90</v>
      </c>
      <c r="O436" s="18">
        <v>948.91599999999994</v>
      </c>
      <c r="P436" s="18">
        <v>948.91599999999994</v>
      </c>
      <c r="Q436" s="18">
        <v>181.79463999999999</v>
      </c>
      <c r="R436" s="18">
        <v>166.66298</v>
      </c>
      <c r="S436" s="18">
        <v>161.61828000000003</v>
      </c>
      <c r="T436" s="18"/>
      <c r="U436" s="18">
        <v>146.28409999999997</v>
      </c>
      <c r="V436" s="18">
        <v>146.28409999999997</v>
      </c>
      <c r="W436" s="18">
        <v>146.28409999999997</v>
      </c>
      <c r="X436" s="19" t="s">
        <v>100</v>
      </c>
      <c r="Y436" s="19" t="s">
        <v>83</v>
      </c>
      <c r="Z436" s="16" t="s">
        <v>808</v>
      </c>
      <c r="AA436" s="16"/>
    </row>
    <row r="437" spans="2:27" ht="14.1" customHeight="1" x14ac:dyDescent="0.25">
      <c r="B437" s="15" t="s">
        <v>10</v>
      </c>
      <c r="C437" s="16" t="s">
        <v>30</v>
      </c>
      <c r="D437" s="16" t="s">
        <v>30</v>
      </c>
      <c r="E437" s="16" t="s">
        <v>501</v>
      </c>
      <c r="F437" s="16" t="s">
        <v>496</v>
      </c>
      <c r="G437" s="16" t="s">
        <v>496</v>
      </c>
      <c r="H437" s="16" t="s">
        <v>181</v>
      </c>
      <c r="I437" s="16" t="s">
        <v>87</v>
      </c>
      <c r="J437" s="16" t="s">
        <v>88</v>
      </c>
      <c r="K437" s="16" t="s">
        <v>87</v>
      </c>
      <c r="L437" s="16" t="s">
        <v>99</v>
      </c>
      <c r="M437" s="20">
        <v>42005</v>
      </c>
      <c r="N437" s="20">
        <v>43982</v>
      </c>
      <c r="O437" s="18">
        <v>625.39200000000005</v>
      </c>
      <c r="P437" s="18">
        <v>625.39200000000005</v>
      </c>
      <c r="Q437" s="18">
        <v>64.401342624065251</v>
      </c>
      <c r="R437" s="18">
        <v>63.031101291638336</v>
      </c>
      <c r="S437" s="18">
        <v>139.6275917743032</v>
      </c>
      <c r="T437" s="18"/>
      <c r="U437" s="18">
        <v>118.93694765465668</v>
      </c>
      <c r="V437" s="18">
        <v>38.229733174711072</v>
      </c>
      <c r="W437" s="18">
        <v>129.89887831407202</v>
      </c>
      <c r="X437" s="19" t="s">
        <v>91</v>
      </c>
      <c r="Y437" s="19" t="s">
        <v>92</v>
      </c>
      <c r="Z437" s="16" t="s">
        <v>497</v>
      </c>
      <c r="AA437" s="16"/>
    </row>
    <row r="438" spans="2:27" ht="14.1" customHeight="1" x14ac:dyDescent="0.25">
      <c r="B438" s="15" t="s">
        <v>18</v>
      </c>
      <c r="C438" s="16" t="s">
        <v>51</v>
      </c>
      <c r="D438" s="16" t="s">
        <v>1385</v>
      </c>
      <c r="E438" s="16" t="s">
        <v>1398</v>
      </c>
      <c r="F438" s="16" t="s">
        <v>1398</v>
      </c>
      <c r="G438" s="16" t="s">
        <v>1390</v>
      </c>
      <c r="H438" s="16" t="s">
        <v>181</v>
      </c>
      <c r="I438" s="16" t="s">
        <v>98</v>
      </c>
      <c r="J438" s="16" t="s">
        <v>404</v>
      </c>
      <c r="K438" s="16" t="s">
        <v>98</v>
      </c>
      <c r="L438" s="16" t="s">
        <v>99</v>
      </c>
      <c r="M438" s="17">
        <v>2017</v>
      </c>
      <c r="N438" s="17">
        <v>2020</v>
      </c>
      <c r="O438" s="18">
        <v>868</v>
      </c>
      <c r="P438" s="18"/>
      <c r="Q438" s="18">
        <v>217</v>
      </c>
      <c r="R438" s="18">
        <v>217</v>
      </c>
      <c r="S438" s="18">
        <v>217</v>
      </c>
      <c r="T438" s="18"/>
      <c r="U438" s="18">
        <v>217</v>
      </c>
      <c r="V438" s="18"/>
      <c r="W438" s="18"/>
      <c r="X438" s="19" t="s">
        <v>100</v>
      </c>
      <c r="Y438" s="19" t="s">
        <v>83</v>
      </c>
      <c r="Z438" s="19" t="s">
        <v>1393</v>
      </c>
      <c r="AA438" s="16"/>
    </row>
    <row r="439" spans="2:27" ht="14.1" customHeight="1" x14ac:dyDescent="0.25">
      <c r="B439" s="15" t="s">
        <v>17</v>
      </c>
      <c r="C439" s="16" t="s">
        <v>45</v>
      </c>
      <c r="D439" s="16" t="s">
        <v>840</v>
      </c>
      <c r="E439" s="16" t="s">
        <v>804</v>
      </c>
      <c r="F439" s="16" t="s">
        <v>840</v>
      </c>
      <c r="G439" s="16" t="s">
        <v>841</v>
      </c>
      <c r="H439" s="16" t="s">
        <v>181</v>
      </c>
      <c r="I439" s="16" t="s">
        <v>87</v>
      </c>
      <c r="J439" s="16" t="s">
        <v>88</v>
      </c>
      <c r="K439" s="16" t="s">
        <v>87</v>
      </c>
      <c r="L439" s="16" t="s">
        <v>106</v>
      </c>
      <c r="M439" s="17" t="s">
        <v>90</v>
      </c>
      <c r="N439" s="17" t="s">
        <v>90</v>
      </c>
      <c r="O439" s="18">
        <v>328.85999999999996</v>
      </c>
      <c r="P439" s="18">
        <v>328.85999999999996</v>
      </c>
      <c r="Q439" s="18">
        <v>54.811159999999994</v>
      </c>
      <c r="R439" s="18">
        <v>54.811159999999994</v>
      </c>
      <c r="S439" s="18">
        <v>54.811159999999994</v>
      </c>
      <c r="T439" s="18"/>
      <c r="U439" s="18">
        <v>54.811159999999994</v>
      </c>
      <c r="V439" s="18">
        <v>54.811159999999994</v>
      </c>
      <c r="W439" s="18">
        <v>54.811159999999994</v>
      </c>
      <c r="X439" s="19" t="s">
        <v>100</v>
      </c>
      <c r="Y439" s="19" t="s">
        <v>83</v>
      </c>
      <c r="Z439" s="16" t="s">
        <v>808</v>
      </c>
      <c r="AA439" s="16"/>
    </row>
    <row r="440" spans="2:27" ht="14.1" customHeight="1" x14ac:dyDescent="0.25">
      <c r="B440" s="15" t="s">
        <v>14</v>
      </c>
      <c r="C440" s="16" t="s">
        <v>39</v>
      </c>
      <c r="D440" s="16" t="s">
        <v>605</v>
      </c>
      <c r="E440" s="16" t="s">
        <v>599</v>
      </c>
      <c r="F440" s="16" t="s">
        <v>608</v>
      </c>
      <c r="G440" s="16" t="s">
        <v>601</v>
      </c>
      <c r="H440" s="16" t="s">
        <v>181</v>
      </c>
      <c r="I440" s="16" t="s">
        <v>87</v>
      </c>
      <c r="J440" s="16" t="s">
        <v>88</v>
      </c>
      <c r="K440" s="16" t="s">
        <v>87</v>
      </c>
      <c r="L440" s="16" t="s">
        <v>90</v>
      </c>
      <c r="M440" s="17" t="s">
        <v>602</v>
      </c>
      <c r="N440" s="17" t="s">
        <v>418</v>
      </c>
      <c r="O440" s="18">
        <v>59.455560000000013</v>
      </c>
      <c r="P440" s="18">
        <v>59.455560000000013</v>
      </c>
      <c r="Q440" s="18"/>
      <c r="R440" s="18"/>
      <c r="S440" s="18"/>
      <c r="T440" s="18"/>
      <c r="U440" s="18"/>
      <c r="V440" s="18">
        <v>2.1329400000000001</v>
      </c>
      <c r="W440" s="18">
        <v>57.322620000000008</v>
      </c>
      <c r="X440" s="19" t="s">
        <v>100</v>
      </c>
      <c r="Y440" s="19" t="s">
        <v>83</v>
      </c>
      <c r="Z440" s="16" t="s">
        <v>603</v>
      </c>
      <c r="AA440" s="16" t="s">
        <v>604</v>
      </c>
    </row>
    <row r="441" spans="2:27" ht="14.1" customHeight="1" x14ac:dyDescent="0.25">
      <c r="B441" s="15" t="s">
        <v>9</v>
      </c>
      <c r="C441" s="16" t="s">
        <v>24</v>
      </c>
      <c r="D441" s="16" t="s">
        <v>229</v>
      </c>
      <c r="E441" s="16" t="s">
        <v>232</v>
      </c>
      <c r="F441" s="16" t="s">
        <v>233</v>
      </c>
      <c r="G441" s="16" t="s">
        <v>233</v>
      </c>
      <c r="H441" s="16" t="s">
        <v>181</v>
      </c>
      <c r="I441" s="16" t="s">
        <v>98</v>
      </c>
      <c r="J441" s="16" t="s">
        <v>88</v>
      </c>
      <c r="K441" s="16" t="s">
        <v>98</v>
      </c>
      <c r="L441" s="16" t="s">
        <v>99</v>
      </c>
      <c r="M441" s="17">
        <v>2018</v>
      </c>
      <c r="N441" s="20">
        <v>43449</v>
      </c>
      <c r="O441" s="18">
        <v>740.14785361334145</v>
      </c>
      <c r="P441" s="18"/>
      <c r="Q441" s="18"/>
      <c r="R441" s="18">
        <v>370.07392680667073</v>
      </c>
      <c r="S441" s="18">
        <v>370.07392680667073</v>
      </c>
      <c r="T441" s="18"/>
      <c r="U441" s="18"/>
      <c r="V441" s="18"/>
      <c r="W441" s="18"/>
      <c r="X441" s="19" t="s">
        <v>100</v>
      </c>
      <c r="Y441" s="19" t="s">
        <v>83</v>
      </c>
      <c r="Z441" s="16" t="s">
        <v>188</v>
      </c>
      <c r="AA441" s="16" t="s">
        <v>189</v>
      </c>
    </row>
    <row r="442" spans="2:27" ht="14.1" customHeight="1" x14ac:dyDescent="0.25">
      <c r="B442" s="15" t="s">
        <v>15</v>
      </c>
      <c r="C442" s="16" t="s">
        <v>40</v>
      </c>
      <c r="D442" s="16" t="s">
        <v>674</v>
      </c>
      <c r="E442" s="16" t="s">
        <v>674</v>
      </c>
      <c r="F442" s="16" t="s">
        <v>674</v>
      </c>
      <c r="G442" s="16" t="s">
        <v>90</v>
      </c>
      <c r="H442" s="16" t="s">
        <v>181</v>
      </c>
      <c r="I442" s="16" t="s">
        <v>87</v>
      </c>
      <c r="J442" s="16" t="s">
        <v>88</v>
      </c>
      <c r="K442" s="16" t="s">
        <v>87</v>
      </c>
      <c r="L442" s="16" t="s">
        <v>90</v>
      </c>
      <c r="M442" s="17" t="s">
        <v>90</v>
      </c>
      <c r="N442" s="17" t="s">
        <v>90</v>
      </c>
      <c r="O442" s="18">
        <v>9.6395</v>
      </c>
      <c r="P442" s="18"/>
      <c r="Q442" s="18">
        <v>1.3832000000000002</v>
      </c>
      <c r="R442" s="18">
        <v>2.5297999999999998</v>
      </c>
      <c r="S442" s="18">
        <v>3.1915</v>
      </c>
      <c r="T442" s="18"/>
      <c r="U442" s="18">
        <v>2.5350000000000001</v>
      </c>
      <c r="V442" s="18"/>
      <c r="W442" s="18"/>
      <c r="X442" s="19" t="s">
        <v>100</v>
      </c>
      <c r="Y442" s="19" t="s">
        <v>83</v>
      </c>
      <c r="Z442" s="16"/>
      <c r="AA442" s="16"/>
    </row>
    <row r="443" spans="2:27" ht="14.1" customHeight="1" x14ac:dyDescent="0.25">
      <c r="B443" s="15" t="s">
        <v>17</v>
      </c>
      <c r="C443" s="16" t="s">
        <v>45</v>
      </c>
      <c r="D443" s="16" t="s">
        <v>842</v>
      </c>
      <c r="E443" s="16" t="s">
        <v>804</v>
      </c>
      <c r="F443" s="16" t="s">
        <v>867</v>
      </c>
      <c r="G443" s="16" t="s">
        <v>868</v>
      </c>
      <c r="H443" s="16" t="s">
        <v>181</v>
      </c>
      <c r="I443" s="16" t="s">
        <v>87</v>
      </c>
      <c r="J443" s="16" t="s">
        <v>88</v>
      </c>
      <c r="K443" s="16" t="s">
        <v>87</v>
      </c>
      <c r="L443" s="16" t="s">
        <v>90</v>
      </c>
      <c r="M443" s="17">
        <v>2018</v>
      </c>
      <c r="N443" s="17">
        <v>2022</v>
      </c>
      <c r="O443" s="18">
        <v>150.41600000000003</v>
      </c>
      <c r="P443" s="18">
        <v>150.41600000000003</v>
      </c>
      <c r="Q443" s="18">
        <v>0.22400000000000003</v>
      </c>
      <c r="R443" s="18">
        <v>0.89600000000000013</v>
      </c>
      <c r="S443" s="18">
        <v>3.9200000000000004</v>
      </c>
      <c r="T443" s="18"/>
      <c r="U443" s="18">
        <v>9.8560000000000016</v>
      </c>
      <c r="V443" s="18">
        <v>38.975999999999999</v>
      </c>
      <c r="W443" s="18">
        <v>96.543999999999997</v>
      </c>
      <c r="X443" s="19" t="s">
        <v>100</v>
      </c>
      <c r="Y443" s="19" t="s">
        <v>83</v>
      </c>
      <c r="Z443" s="16" t="s">
        <v>808</v>
      </c>
      <c r="AA443" s="16"/>
    </row>
    <row r="444" spans="2:27" ht="14.1" customHeight="1" x14ac:dyDescent="0.25">
      <c r="B444" s="15" t="s">
        <v>17</v>
      </c>
      <c r="C444" s="16" t="s">
        <v>45</v>
      </c>
      <c r="D444" s="16" t="s">
        <v>878</v>
      </c>
      <c r="E444" s="16" t="s">
        <v>904</v>
      </c>
      <c r="F444" s="16" t="s">
        <v>915</v>
      </c>
      <c r="G444" s="16" t="s">
        <v>916</v>
      </c>
      <c r="H444" s="16" t="s">
        <v>181</v>
      </c>
      <c r="I444" s="16" t="s">
        <v>87</v>
      </c>
      <c r="J444" s="16" t="s">
        <v>88</v>
      </c>
      <c r="K444" s="16" t="s">
        <v>87</v>
      </c>
      <c r="L444" s="16" t="s">
        <v>106</v>
      </c>
      <c r="M444" s="17" t="s">
        <v>90</v>
      </c>
      <c r="N444" s="17" t="s">
        <v>90</v>
      </c>
      <c r="O444" s="18">
        <v>892.30200000000002</v>
      </c>
      <c r="P444" s="18">
        <v>892.17500000000007</v>
      </c>
      <c r="Q444" s="18"/>
      <c r="R444" s="18">
        <v>161.16300000000001</v>
      </c>
      <c r="S444" s="18">
        <v>171.45</v>
      </c>
      <c r="T444" s="18"/>
      <c r="U444" s="18">
        <v>124.84099999999999</v>
      </c>
      <c r="V444" s="18">
        <v>69.722999999999999</v>
      </c>
      <c r="W444" s="18">
        <v>62.992000000000004</v>
      </c>
      <c r="X444" s="19" t="s">
        <v>100</v>
      </c>
      <c r="Y444" s="19" t="s">
        <v>83</v>
      </c>
      <c r="Z444" s="16" t="s">
        <v>808</v>
      </c>
      <c r="AA444" s="16"/>
    </row>
    <row r="445" spans="2:27" ht="14.1" customHeight="1" x14ac:dyDescent="0.25">
      <c r="B445" s="15" t="s">
        <v>17</v>
      </c>
      <c r="C445" s="16" t="s">
        <v>48</v>
      </c>
      <c r="D445" s="16" t="s">
        <v>1169</v>
      </c>
      <c r="E445" s="16" t="s">
        <v>1132</v>
      </c>
      <c r="F445" s="16" t="s">
        <v>1227</v>
      </c>
      <c r="G445" s="16" t="s">
        <v>1228</v>
      </c>
      <c r="H445" s="16" t="s">
        <v>181</v>
      </c>
      <c r="I445" s="16" t="s">
        <v>87</v>
      </c>
      <c r="J445" s="16" t="s">
        <v>88</v>
      </c>
      <c r="K445" s="16" t="s">
        <v>87</v>
      </c>
      <c r="L445" s="16" t="s">
        <v>246</v>
      </c>
      <c r="M445" s="17" t="s">
        <v>109</v>
      </c>
      <c r="N445" s="17" t="s">
        <v>405</v>
      </c>
      <c r="O445" s="18" t="s">
        <v>1229</v>
      </c>
      <c r="P445" s="18" t="s">
        <v>1229</v>
      </c>
      <c r="Q445" s="18"/>
      <c r="R445" s="18"/>
      <c r="S445" s="18"/>
      <c r="T445" s="18"/>
      <c r="U445" s="18"/>
      <c r="V445" s="18"/>
      <c r="W445" s="18"/>
      <c r="X445" s="19" t="s">
        <v>100</v>
      </c>
      <c r="Y445" s="19" t="s">
        <v>83</v>
      </c>
      <c r="Z445" s="16" t="s">
        <v>1134</v>
      </c>
      <c r="AA445" s="16"/>
    </row>
    <row r="446" spans="2:27" ht="14.1" customHeight="1" x14ac:dyDescent="0.25">
      <c r="B446" s="15" t="s">
        <v>17</v>
      </c>
      <c r="C446" s="16" t="s">
        <v>48</v>
      </c>
      <c r="D446" s="16" t="s">
        <v>1169</v>
      </c>
      <c r="E446" s="16" t="s">
        <v>1132</v>
      </c>
      <c r="F446" s="16" t="s">
        <v>1230</v>
      </c>
      <c r="G446" s="16" t="s">
        <v>1231</v>
      </c>
      <c r="H446" s="16" t="s">
        <v>181</v>
      </c>
      <c r="I446" s="16" t="s">
        <v>87</v>
      </c>
      <c r="J446" s="16" t="s">
        <v>88</v>
      </c>
      <c r="K446" s="16" t="s">
        <v>87</v>
      </c>
      <c r="L446" s="16" t="s">
        <v>128</v>
      </c>
      <c r="M446" s="17" t="s">
        <v>1232</v>
      </c>
      <c r="N446" s="17" t="s">
        <v>132</v>
      </c>
      <c r="O446" s="18" t="s">
        <v>1188</v>
      </c>
      <c r="P446" s="18" t="s">
        <v>1188</v>
      </c>
      <c r="Q446" s="18"/>
      <c r="R446" s="18"/>
      <c r="S446" s="18"/>
      <c r="T446" s="18"/>
      <c r="U446" s="18"/>
      <c r="V446" s="18"/>
      <c r="W446" s="18"/>
      <c r="X446" s="19" t="s">
        <v>100</v>
      </c>
      <c r="Y446" s="19" t="s">
        <v>83</v>
      </c>
      <c r="Z446" s="16" t="s">
        <v>1134</v>
      </c>
      <c r="AA446" s="16"/>
    </row>
    <row r="447" spans="2:27" ht="14.1" customHeight="1" x14ac:dyDescent="0.25">
      <c r="B447" s="15" t="s">
        <v>17</v>
      </c>
      <c r="C447" s="16" t="s">
        <v>48</v>
      </c>
      <c r="D447" s="16" t="s">
        <v>1273</v>
      </c>
      <c r="E447" s="16" t="s">
        <v>1132</v>
      </c>
      <c r="F447" s="16" t="s">
        <v>1287</v>
      </c>
      <c r="G447" s="16" t="s">
        <v>1288</v>
      </c>
      <c r="H447" s="16" t="s">
        <v>181</v>
      </c>
      <c r="I447" s="16" t="s">
        <v>87</v>
      </c>
      <c r="J447" s="16" t="s">
        <v>88</v>
      </c>
      <c r="K447" s="16" t="s">
        <v>87</v>
      </c>
      <c r="L447" s="16" t="s">
        <v>128</v>
      </c>
      <c r="M447" s="17" t="s">
        <v>1232</v>
      </c>
      <c r="N447" s="17" t="s">
        <v>109</v>
      </c>
      <c r="O447" s="18" t="s">
        <v>1191</v>
      </c>
      <c r="P447" s="18" t="s">
        <v>1191</v>
      </c>
      <c r="Q447" s="18"/>
      <c r="R447" s="18"/>
      <c r="S447" s="18"/>
      <c r="T447" s="18"/>
      <c r="U447" s="18"/>
      <c r="V447" s="18"/>
      <c r="W447" s="18"/>
      <c r="X447" s="19" t="s">
        <v>100</v>
      </c>
      <c r="Y447" s="19" t="s">
        <v>83</v>
      </c>
      <c r="Z447" s="16" t="s">
        <v>1134</v>
      </c>
      <c r="AA447" s="16"/>
    </row>
    <row r="448" spans="2:27" ht="14.1" customHeight="1" x14ac:dyDescent="0.25">
      <c r="B448" s="15" t="s">
        <v>17</v>
      </c>
      <c r="C448" s="16" t="s">
        <v>48</v>
      </c>
      <c r="D448" s="16" t="s">
        <v>1273</v>
      </c>
      <c r="E448" s="16" t="s">
        <v>1132</v>
      </c>
      <c r="F448" s="16" t="s">
        <v>1289</v>
      </c>
      <c r="G448" s="16" t="s">
        <v>1290</v>
      </c>
      <c r="H448" s="16" t="s">
        <v>181</v>
      </c>
      <c r="I448" s="16" t="s">
        <v>87</v>
      </c>
      <c r="J448" s="16" t="s">
        <v>88</v>
      </c>
      <c r="K448" s="16" t="s">
        <v>87</v>
      </c>
      <c r="L448" s="16" t="s">
        <v>128</v>
      </c>
      <c r="M448" s="17" t="s">
        <v>1232</v>
      </c>
      <c r="N448" s="17" t="s">
        <v>109</v>
      </c>
      <c r="O448" s="18" t="s">
        <v>1172</v>
      </c>
      <c r="P448" s="18" t="s">
        <v>1172</v>
      </c>
      <c r="Q448" s="18"/>
      <c r="R448" s="18"/>
      <c r="S448" s="18"/>
      <c r="T448" s="18"/>
      <c r="U448" s="18"/>
      <c r="V448" s="18"/>
      <c r="W448" s="18"/>
      <c r="X448" s="19" t="s">
        <v>100</v>
      </c>
      <c r="Y448" s="19" t="s">
        <v>83</v>
      </c>
      <c r="Z448" s="16" t="s">
        <v>1134</v>
      </c>
      <c r="AA448" s="16"/>
    </row>
    <row r="449" spans="2:27" ht="14.1" customHeight="1" x14ac:dyDescent="0.25">
      <c r="B449" s="15" t="s">
        <v>17</v>
      </c>
      <c r="C449" s="16" t="s">
        <v>48</v>
      </c>
      <c r="D449" s="16" t="s">
        <v>1169</v>
      </c>
      <c r="E449" s="16" t="s">
        <v>1132</v>
      </c>
      <c r="F449" s="16" t="s">
        <v>1233</v>
      </c>
      <c r="G449" s="16" t="s">
        <v>1234</v>
      </c>
      <c r="H449" s="16" t="s">
        <v>181</v>
      </c>
      <c r="I449" s="16" t="s">
        <v>87</v>
      </c>
      <c r="J449" s="16" t="s">
        <v>88</v>
      </c>
      <c r="K449" s="16" t="s">
        <v>87</v>
      </c>
      <c r="L449" s="16" t="s">
        <v>246</v>
      </c>
      <c r="M449" s="17" t="s">
        <v>109</v>
      </c>
      <c r="N449" s="17" t="s">
        <v>405</v>
      </c>
      <c r="O449" s="18" t="s">
        <v>1205</v>
      </c>
      <c r="P449" s="18" t="s">
        <v>1205</v>
      </c>
      <c r="Q449" s="18"/>
      <c r="R449" s="18"/>
      <c r="S449" s="18"/>
      <c r="T449" s="18"/>
      <c r="U449" s="18"/>
      <c r="V449" s="18"/>
      <c r="W449" s="18"/>
      <c r="X449" s="19" t="s">
        <v>100</v>
      </c>
      <c r="Y449" s="19" t="s">
        <v>83</v>
      </c>
      <c r="Z449" s="16" t="s">
        <v>1134</v>
      </c>
      <c r="AA449" s="16"/>
    </row>
    <row r="450" spans="2:27" ht="14.1" customHeight="1" x14ac:dyDescent="0.25">
      <c r="B450" s="15" t="s">
        <v>17</v>
      </c>
      <c r="C450" s="16" t="s">
        <v>48</v>
      </c>
      <c r="D450" s="16" t="s">
        <v>1169</v>
      </c>
      <c r="E450" s="16" t="s">
        <v>1132</v>
      </c>
      <c r="F450" s="16" t="s">
        <v>1235</v>
      </c>
      <c r="G450" s="16" t="s">
        <v>1236</v>
      </c>
      <c r="H450" s="16" t="s">
        <v>181</v>
      </c>
      <c r="I450" s="16" t="s">
        <v>87</v>
      </c>
      <c r="J450" s="16" t="s">
        <v>88</v>
      </c>
      <c r="K450" s="16" t="s">
        <v>87</v>
      </c>
      <c r="L450" s="16" t="s">
        <v>246</v>
      </c>
      <c r="M450" s="20" t="s">
        <v>109</v>
      </c>
      <c r="N450" s="20" t="s">
        <v>405</v>
      </c>
      <c r="O450" s="18" t="s">
        <v>1152</v>
      </c>
      <c r="P450" s="18" t="s">
        <v>1152</v>
      </c>
      <c r="Q450" s="18"/>
      <c r="R450" s="18"/>
      <c r="S450" s="18"/>
      <c r="T450" s="18"/>
      <c r="U450" s="18"/>
      <c r="V450" s="18"/>
      <c r="W450" s="18"/>
      <c r="X450" s="19" t="s">
        <v>100</v>
      </c>
      <c r="Y450" s="19" t="s">
        <v>83</v>
      </c>
      <c r="Z450" s="16" t="s">
        <v>1134</v>
      </c>
      <c r="AA450" s="16"/>
    </row>
    <row r="451" spans="2:27" ht="14.1" customHeight="1" x14ac:dyDescent="0.25">
      <c r="B451" s="15" t="s">
        <v>17</v>
      </c>
      <c r="C451" s="16" t="s">
        <v>48</v>
      </c>
      <c r="D451" s="16" t="s">
        <v>1169</v>
      </c>
      <c r="E451" s="16" t="s">
        <v>1132</v>
      </c>
      <c r="F451" s="16" t="s">
        <v>1237</v>
      </c>
      <c r="G451" s="16" t="s">
        <v>1238</v>
      </c>
      <c r="H451" s="16" t="s">
        <v>181</v>
      </c>
      <c r="I451" s="16" t="s">
        <v>87</v>
      </c>
      <c r="J451" s="16" t="s">
        <v>88</v>
      </c>
      <c r="K451" s="16" t="s">
        <v>87</v>
      </c>
      <c r="L451" s="16" t="s">
        <v>246</v>
      </c>
      <c r="M451" s="20" t="s">
        <v>109</v>
      </c>
      <c r="N451" s="17" t="s">
        <v>405</v>
      </c>
      <c r="O451" s="18" t="s">
        <v>1205</v>
      </c>
      <c r="P451" s="18" t="s">
        <v>1205</v>
      </c>
      <c r="Q451" s="18"/>
      <c r="R451" s="18"/>
      <c r="S451" s="18"/>
      <c r="T451" s="18"/>
      <c r="U451" s="18"/>
      <c r="V451" s="18"/>
      <c r="W451" s="18"/>
      <c r="X451" s="19" t="s">
        <v>100</v>
      </c>
      <c r="Y451" s="19" t="s">
        <v>83</v>
      </c>
      <c r="Z451" s="16" t="s">
        <v>1134</v>
      </c>
      <c r="AA451" s="16"/>
    </row>
    <row r="452" spans="2:27" ht="14.1" customHeight="1" x14ac:dyDescent="0.25">
      <c r="B452" s="15" t="s">
        <v>17</v>
      </c>
      <c r="C452" s="16" t="s">
        <v>48</v>
      </c>
      <c r="D452" s="16" t="s">
        <v>1273</v>
      </c>
      <c r="E452" s="16" t="s">
        <v>1132</v>
      </c>
      <c r="F452" s="16" t="s">
        <v>1291</v>
      </c>
      <c r="G452" s="16" t="s">
        <v>1292</v>
      </c>
      <c r="H452" s="16" t="s">
        <v>181</v>
      </c>
      <c r="I452" s="16" t="s">
        <v>87</v>
      </c>
      <c r="J452" s="16" t="s">
        <v>88</v>
      </c>
      <c r="K452" s="16" t="s">
        <v>87</v>
      </c>
      <c r="L452" s="16" t="s">
        <v>128</v>
      </c>
      <c r="M452" s="17" t="s">
        <v>1232</v>
      </c>
      <c r="N452" s="17" t="s">
        <v>115</v>
      </c>
      <c r="O452" s="18" t="s">
        <v>1205</v>
      </c>
      <c r="P452" s="18" t="s">
        <v>1205</v>
      </c>
      <c r="Q452" s="18"/>
      <c r="R452" s="18"/>
      <c r="S452" s="18"/>
      <c r="T452" s="18"/>
      <c r="U452" s="18"/>
      <c r="V452" s="18"/>
      <c r="W452" s="18"/>
      <c r="X452" s="19" t="s">
        <v>100</v>
      </c>
      <c r="Y452" s="19" t="s">
        <v>83</v>
      </c>
      <c r="Z452" s="16" t="s">
        <v>1134</v>
      </c>
      <c r="AA452" s="16"/>
    </row>
    <row r="453" spans="2:27" ht="14.1" customHeight="1" x14ac:dyDescent="0.25">
      <c r="B453" s="15" t="s">
        <v>17</v>
      </c>
      <c r="C453" s="16" t="s">
        <v>48</v>
      </c>
      <c r="D453" s="16" t="s">
        <v>1169</v>
      </c>
      <c r="E453" s="16" t="s">
        <v>1132</v>
      </c>
      <c r="F453" s="16" t="s">
        <v>1239</v>
      </c>
      <c r="G453" s="16" t="s">
        <v>1240</v>
      </c>
      <c r="H453" s="16" t="s">
        <v>181</v>
      </c>
      <c r="I453" s="16" t="s">
        <v>87</v>
      </c>
      <c r="J453" s="16" t="s">
        <v>88</v>
      </c>
      <c r="K453" s="16" t="s">
        <v>87</v>
      </c>
      <c r="L453" s="16" t="s">
        <v>246</v>
      </c>
      <c r="M453" s="17" t="s">
        <v>109</v>
      </c>
      <c r="N453" s="17" t="s">
        <v>405</v>
      </c>
      <c r="O453" s="18" t="s">
        <v>1172</v>
      </c>
      <c r="P453" s="18" t="s">
        <v>1172</v>
      </c>
      <c r="Q453" s="18"/>
      <c r="R453" s="18"/>
      <c r="S453" s="18"/>
      <c r="T453" s="18"/>
      <c r="U453" s="18"/>
      <c r="V453" s="18"/>
      <c r="W453" s="18"/>
      <c r="X453" s="19" t="s">
        <v>100</v>
      </c>
      <c r="Y453" s="19" t="s">
        <v>83</v>
      </c>
      <c r="Z453" s="16" t="s">
        <v>1134</v>
      </c>
      <c r="AA453" s="16"/>
    </row>
    <row r="454" spans="2:27" ht="14.1" customHeight="1" x14ac:dyDescent="0.25">
      <c r="B454" s="15" t="s">
        <v>17</v>
      </c>
      <c r="C454" s="16" t="s">
        <v>48</v>
      </c>
      <c r="D454" s="16" t="s">
        <v>1169</v>
      </c>
      <c r="E454" s="16" t="s">
        <v>1132</v>
      </c>
      <c r="F454" s="16" t="s">
        <v>1241</v>
      </c>
      <c r="G454" s="16" t="s">
        <v>1242</v>
      </c>
      <c r="H454" s="16" t="s">
        <v>181</v>
      </c>
      <c r="I454" s="16" t="s">
        <v>87</v>
      </c>
      <c r="J454" s="16" t="s">
        <v>88</v>
      </c>
      <c r="K454" s="16" t="s">
        <v>87</v>
      </c>
      <c r="L454" s="16" t="s">
        <v>246</v>
      </c>
      <c r="M454" s="17" t="s">
        <v>109</v>
      </c>
      <c r="N454" s="17" t="s">
        <v>405</v>
      </c>
      <c r="O454" s="18" t="s">
        <v>1229</v>
      </c>
      <c r="P454" s="18" t="s">
        <v>1229</v>
      </c>
      <c r="Q454" s="18"/>
      <c r="R454" s="18"/>
      <c r="S454" s="18"/>
      <c r="T454" s="18"/>
      <c r="U454" s="18"/>
      <c r="V454" s="18"/>
      <c r="W454" s="18"/>
      <c r="X454" s="19" t="s">
        <v>100</v>
      </c>
      <c r="Y454" s="19" t="s">
        <v>83</v>
      </c>
      <c r="Z454" s="16" t="s">
        <v>1134</v>
      </c>
      <c r="AA454" s="16"/>
    </row>
    <row r="455" spans="2:27" ht="14.1" customHeight="1" x14ac:dyDescent="0.25">
      <c r="B455" s="15" t="s">
        <v>17</v>
      </c>
      <c r="C455" s="16" t="s">
        <v>48</v>
      </c>
      <c r="D455" s="16" t="s">
        <v>1169</v>
      </c>
      <c r="E455" s="16" t="s">
        <v>1132</v>
      </c>
      <c r="F455" s="16" t="s">
        <v>1243</v>
      </c>
      <c r="G455" s="16" t="s">
        <v>1244</v>
      </c>
      <c r="H455" s="16" t="s">
        <v>181</v>
      </c>
      <c r="I455" s="16" t="s">
        <v>87</v>
      </c>
      <c r="J455" s="16" t="s">
        <v>88</v>
      </c>
      <c r="K455" s="16" t="s">
        <v>87</v>
      </c>
      <c r="L455" s="16" t="s">
        <v>128</v>
      </c>
      <c r="M455" s="17" t="s">
        <v>109</v>
      </c>
      <c r="N455" s="17" t="s">
        <v>146</v>
      </c>
      <c r="O455" s="18" t="s">
        <v>1172</v>
      </c>
      <c r="P455" s="18" t="s">
        <v>1172</v>
      </c>
      <c r="Q455" s="18"/>
      <c r="R455" s="18"/>
      <c r="S455" s="18"/>
      <c r="T455" s="18"/>
      <c r="U455" s="18"/>
      <c r="V455" s="18"/>
      <c r="W455" s="18"/>
      <c r="X455" s="19" t="s">
        <v>100</v>
      </c>
      <c r="Y455" s="19" t="s">
        <v>83</v>
      </c>
      <c r="Z455" s="16" t="s">
        <v>1134</v>
      </c>
      <c r="AA455" s="16"/>
    </row>
    <row r="456" spans="2:27" ht="14.1" customHeight="1" x14ac:dyDescent="0.25">
      <c r="B456" s="15" t="s">
        <v>17</v>
      </c>
      <c r="C456" s="16" t="s">
        <v>48</v>
      </c>
      <c r="D456" s="16" t="s">
        <v>1273</v>
      </c>
      <c r="E456" s="16" t="s">
        <v>1132</v>
      </c>
      <c r="F456" s="16" t="s">
        <v>1293</v>
      </c>
      <c r="G456" s="16" t="s">
        <v>1294</v>
      </c>
      <c r="H456" s="16" t="s">
        <v>181</v>
      </c>
      <c r="I456" s="16" t="s">
        <v>87</v>
      </c>
      <c r="J456" s="16" t="s">
        <v>88</v>
      </c>
      <c r="K456" s="16" t="s">
        <v>87</v>
      </c>
      <c r="L456" s="16" t="s">
        <v>99</v>
      </c>
      <c r="M456" s="20">
        <v>42821</v>
      </c>
      <c r="N456" s="17" t="s">
        <v>1295</v>
      </c>
      <c r="O456" s="18">
        <v>800.29471540195857</v>
      </c>
      <c r="P456" s="18">
        <v>800.29471540195857</v>
      </c>
      <c r="Q456" s="18">
        <v>36.567552760484553</v>
      </c>
      <c r="R456" s="18">
        <v>146.68100929649998</v>
      </c>
      <c r="S456" s="18">
        <v>151.56353365999999</v>
      </c>
      <c r="T456" s="18"/>
      <c r="U456" s="18">
        <v>144.98716288</v>
      </c>
      <c r="V456" s="18">
        <v>151.13659545599998</v>
      </c>
      <c r="W456" s="18">
        <v>138.40273937000001</v>
      </c>
      <c r="X456" s="19" t="s">
        <v>100</v>
      </c>
      <c r="Y456" s="19" t="s">
        <v>83</v>
      </c>
      <c r="Z456" s="16" t="s">
        <v>1142</v>
      </c>
      <c r="AA456" s="16"/>
    </row>
    <row r="457" spans="2:27" ht="14.1" customHeight="1" x14ac:dyDescent="0.25">
      <c r="B457" s="15" t="s">
        <v>19</v>
      </c>
      <c r="C457" s="16" t="s">
        <v>57</v>
      </c>
      <c r="D457" s="16" t="s">
        <v>83</v>
      </c>
      <c r="E457" s="16" t="s">
        <v>1528</v>
      </c>
      <c r="F457" s="16" t="s">
        <v>1529</v>
      </c>
      <c r="G457" s="16" t="s">
        <v>1530</v>
      </c>
      <c r="H457" s="16" t="s">
        <v>181</v>
      </c>
      <c r="I457" s="16" t="s">
        <v>89</v>
      </c>
      <c r="J457" s="16" t="s">
        <v>88</v>
      </c>
      <c r="K457" s="16" t="s">
        <v>87</v>
      </c>
      <c r="L457" s="16" t="s">
        <v>99</v>
      </c>
      <c r="M457" s="17">
        <v>2014</v>
      </c>
      <c r="N457" s="17" t="s">
        <v>160</v>
      </c>
      <c r="O457" s="18" t="s">
        <v>405</v>
      </c>
      <c r="P457" s="18" t="s">
        <v>405</v>
      </c>
      <c r="Q457" s="18"/>
      <c r="R457" s="18"/>
      <c r="S457" s="18"/>
      <c r="T457" s="18"/>
      <c r="U457" s="18"/>
      <c r="V457" s="18"/>
      <c r="W457" s="18"/>
      <c r="X457" s="19" t="s">
        <v>91</v>
      </c>
      <c r="Y457" s="19" t="s">
        <v>1341</v>
      </c>
      <c r="Z457" s="16" t="s">
        <v>1428</v>
      </c>
      <c r="AA457" s="16"/>
    </row>
    <row r="458" spans="2:27" ht="14.1" customHeight="1" x14ac:dyDescent="0.25">
      <c r="B458" s="15" t="s">
        <v>14</v>
      </c>
      <c r="C458" s="16" t="s">
        <v>39</v>
      </c>
      <c r="D458" s="16" t="s">
        <v>640</v>
      </c>
      <c r="E458" s="16" t="s">
        <v>629</v>
      </c>
      <c r="F458" s="16" t="s">
        <v>644</v>
      </c>
      <c r="G458" s="16" t="s">
        <v>601</v>
      </c>
      <c r="H458" s="16" t="s">
        <v>181</v>
      </c>
      <c r="I458" s="16" t="s">
        <v>87</v>
      </c>
      <c r="J458" s="16" t="s">
        <v>88</v>
      </c>
      <c r="K458" s="16" t="s">
        <v>87</v>
      </c>
      <c r="L458" s="16" t="s">
        <v>90</v>
      </c>
      <c r="M458" s="17" t="s">
        <v>602</v>
      </c>
      <c r="N458" s="17" t="s">
        <v>132</v>
      </c>
      <c r="O458" s="18">
        <v>272.4579</v>
      </c>
      <c r="P458" s="18">
        <v>272.4579</v>
      </c>
      <c r="Q458" s="18">
        <v>131.27751000000001</v>
      </c>
      <c r="R458" s="18">
        <v>83.271239999999992</v>
      </c>
      <c r="S458" s="18">
        <v>2.3692499999999996</v>
      </c>
      <c r="T458" s="18"/>
      <c r="U458" s="18"/>
      <c r="V458" s="18"/>
      <c r="W458" s="18"/>
      <c r="X458" s="19" t="s">
        <v>100</v>
      </c>
      <c r="Y458" s="19" t="s">
        <v>83</v>
      </c>
      <c r="Z458" s="16" t="s">
        <v>603</v>
      </c>
      <c r="AA458" s="16" t="s">
        <v>604</v>
      </c>
    </row>
    <row r="459" spans="2:27" ht="14.1" customHeight="1" x14ac:dyDescent="0.25">
      <c r="B459" s="15" t="s">
        <v>10</v>
      </c>
      <c r="C459" s="16" t="s">
        <v>30</v>
      </c>
      <c r="D459" s="16" t="s">
        <v>30</v>
      </c>
      <c r="E459" s="16" t="s">
        <v>504</v>
      </c>
      <c r="F459" s="16" t="s">
        <v>505</v>
      </c>
      <c r="G459" s="16" t="s">
        <v>505</v>
      </c>
      <c r="H459" s="16" t="s">
        <v>181</v>
      </c>
      <c r="I459" s="16" t="s">
        <v>87</v>
      </c>
      <c r="J459" s="16" t="s">
        <v>88</v>
      </c>
      <c r="K459" s="16" t="s">
        <v>87</v>
      </c>
      <c r="L459" s="16" t="s">
        <v>99</v>
      </c>
      <c r="M459" s="20">
        <v>41855</v>
      </c>
      <c r="N459" s="20">
        <v>42884</v>
      </c>
      <c r="O459" s="18">
        <v>308.94000000000005</v>
      </c>
      <c r="P459" s="18">
        <v>308.94000000000005</v>
      </c>
      <c r="Q459" s="18">
        <v>82.341944255608425</v>
      </c>
      <c r="R459" s="18">
        <v>81.131033310673004</v>
      </c>
      <c r="S459" s="18"/>
      <c r="T459" s="18"/>
      <c r="U459" s="18"/>
      <c r="V459" s="18"/>
      <c r="W459" s="18"/>
      <c r="X459" s="19" t="s">
        <v>91</v>
      </c>
      <c r="Y459" s="19" t="s">
        <v>92</v>
      </c>
      <c r="Z459" s="16" t="s">
        <v>497</v>
      </c>
      <c r="AA459" s="16"/>
    </row>
    <row r="460" spans="2:27" ht="14.1" customHeight="1" x14ac:dyDescent="0.25">
      <c r="B460" s="15" t="s">
        <v>17</v>
      </c>
      <c r="C460" s="16" t="s">
        <v>45</v>
      </c>
      <c r="D460" s="16" t="s">
        <v>969</v>
      </c>
      <c r="E460" s="16" t="s">
        <v>804</v>
      </c>
      <c r="F460" s="16" t="s">
        <v>975</v>
      </c>
      <c r="G460" s="16" t="s">
        <v>971</v>
      </c>
      <c r="H460" s="16" t="s">
        <v>181</v>
      </c>
      <c r="I460" s="16" t="s">
        <v>87</v>
      </c>
      <c r="J460" s="16" t="s">
        <v>88</v>
      </c>
      <c r="K460" s="16" t="s">
        <v>87</v>
      </c>
      <c r="L460" s="16" t="s">
        <v>106</v>
      </c>
      <c r="M460" s="17">
        <v>2018</v>
      </c>
      <c r="N460" s="17">
        <v>2020</v>
      </c>
      <c r="O460" s="18">
        <v>60.983999999999995</v>
      </c>
      <c r="P460" s="18">
        <v>60.983999999999995</v>
      </c>
      <c r="Q460" s="18"/>
      <c r="R460" s="18"/>
      <c r="S460" s="18"/>
      <c r="T460" s="18"/>
      <c r="U460" s="18">
        <v>24.393599999999999</v>
      </c>
      <c r="V460" s="18">
        <v>36.590399999999995</v>
      </c>
      <c r="W460" s="18"/>
      <c r="X460" s="19" t="s">
        <v>100</v>
      </c>
      <c r="Y460" s="19" t="s">
        <v>83</v>
      </c>
      <c r="Z460" s="16" t="s">
        <v>808</v>
      </c>
      <c r="AA460" s="16"/>
    </row>
    <row r="461" spans="2:27" ht="14.1" customHeight="1" x14ac:dyDescent="0.25">
      <c r="B461" s="15" t="s">
        <v>14</v>
      </c>
      <c r="C461" s="16" t="s">
        <v>39</v>
      </c>
      <c r="D461" s="16" t="s">
        <v>622</v>
      </c>
      <c r="E461" s="16" t="s">
        <v>626</v>
      </c>
      <c r="F461" s="16" t="s">
        <v>634</v>
      </c>
      <c r="G461" s="16" t="s">
        <v>601</v>
      </c>
      <c r="H461" s="16" t="s">
        <v>181</v>
      </c>
      <c r="I461" s="16" t="s">
        <v>87</v>
      </c>
      <c r="J461" s="16" t="s">
        <v>88</v>
      </c>
      <c r="K461" s="16" t="s">
        <v>87</v>
      </c>
      <c r="L461" s="16" t="s">
        <v>90</v>
      </c>
      <c r="M461" s="17" t="s">
        <v>602</v>
      </c>
      <c r="N461" s="17" t="s">
        <v>109</v>
      </c>
      <c r="O461" s="18">
        <v>87.620087642439344</v>
      </c>
      <c r="P461" s="18">
        <v>87.620087642439344</v>
      </c>
      <c r="Q461" s="18">
        <v>3.20044</v>
      </c>
      <c r="R461" s="18">
        <v>28.399719999999999</v>
      </c>
      <c r="S461" s="18">
        <v>43.945599999999999</v>
      </c>
      <c r="T461" s="18"/>
      <c r="U461" s="18">
        <v>10.368880000000001</v>
      </c>
      <c r="V461" s="18"/>
      <c r="W461" s="18"/>
      <c r="X461" s="19" t="s">
        <v>100</v>
      </c>
      <c r="Y461" s="19" t="s">
        <v>83</v>
      </c>
      <c r="Z461" s="16" t="s">
        <v>603</v>
      </c>
      <c r="AA461" s="16" t="s">
        <v>604</v>
      </c>
    </row>
    <row r="462" spans="2:27" ht="14.1" customHeight="1" x14ac:dyDescent="0.25">
      <c r="B462" s="15" t="s">
        <v>29</v>
      </c>
      <c r="C462" s="16" t="s">
        <v>29</v>
      </c>
      <c r="D462" s="16" t="s">
        <v>421</v>
      </c>
      <c r="E462" s="16" t="s">
        <v>422</v>
      </c>
      <c r="F462" s="16" t="s">
        <v>435</v>
      </c>
      <c r="G462" s="16" t="s">
        <v>436</v>
      </c>
      <c r="H462" s="16" t="s">
        <v>181</v>
      </c>
      <c r="I462" s="16" t="s">
        <v>425</v>
      </c>
      <c r="J462" s="16" t="s">
        <v>88</v>
      </c>
      <c r="K462" s="16" t="s">
        <v>425</v>
      </c>
      <c r="L462" s="16" t="s">
        <v>246</v>
      </c>
      <c r="M462" s="17" t="s">
        <v>132</v>
      </c>
      <c r="N462" s="17" t="s">
        <v>146</v>
      </c>
      <c r="O462" s="18">
        <v>177.42750000000001</v>
      </c>
      <c r="P462" s="18">
        <v>88.437000000000012</v>
      </c>
      <c r="Q462" s="18">
        <v>3.8744999999999998</v>
      </c>
      <c r="R462" s="18">
        <v>9.84</v>
      </c>
      <c r="S462" s="18">
        <v>20.786999999999999</v>
      </c>
      <c r="T462" s="18"/>
      <c r="U462" s="18">
        <v>49.814999999999998</v>
      </c>
      <c r="V462" s="18">
        <v>39.851999999999997</v>
      </c>
      <c r="W462" s="18">
        <v>49.568999999999996</v>
      </c>
      <c r="X462" s="19" t="s">
        <v>100</v>
      </c>
      <c r="Y462" s="19" t="s">
        <v>83</v>
      </c>
      <c r="Z462" s="16" t="s">
        <v>426</v>
      </c>
      <c r="AA462" s="16" t="s">
        <v>427</v>
      </c>
    </row>
    <row r="463" spans="2:27" ht="14.1" customHeight="1" x14ac:dyDescent="0.25">
      <c r="B463" s="15" t="s">
        <v>16</v>
      </c>
      <c r="C463" s="16" t="s">
        <v>41</v>
      </c>
      <c r="D463" s="16" t="s">
        <v>41</v>
      </c>
      <c r="E463" s="16" t="s">
        <v>698</v>
      </c>
      <c r="F463" s="16" t="s">
        <v>734</v>
      </c>
      <c r="G463" s="16" t="s">
        <v>735</v>
      </c>
      <c r="H463" s="16" t="s">
        <v>181</v>
      </c>
      <c r="I463" s="16" t="s">
        <v>87</v>
      </c>
      <c r="J463" s="16" t="s">
        <v>88</v>
      </c>
      <c r="K463" s="16" t="s">
        <v>87</v>
      </c>
      <c r="L463" s="16" t="s">
        <v>99</v>
      </c>
      <c r="M463" s="17">
        <v>2012</v>
      </c>
      <c r="N463" s="17">
        <v>2019</v>
      </c>
      <c r="O463" s="18">
        <v>140.09700000000001</v>
      </c>
      <c r="P463" s="18">
        <v>140.09700000000001</v>
      </c>
      <c r="Q463" s="18">
        <v>17.465999999999998</v>
      </c>
      <c r="R463" s="18">
        <v>18.204000000000015</v>
      </c>
      <c r="S463" s="18">
        <v>19.926000000000002</v>
      </c>
      <c r="T463" s="18"/>
      <c r="U463" s="18">
        <v>26.568000000000001</v>
      </c>
      <c r="V463" s="18">
        <v>29.642999999999994</v>
      </c>
      <c r="W463" s="18">
        <v>28.29</v>
      </c>
      <c r="X463" s="19" t="s">
        <v>91</v>
      </c>
      <c r="Y463" s="19" t="s">
        <v>736</v>
      </c>
      <c r="Z463" s="16" t="s">
        <v>737</v>
      </c>
      <c r="AA463" s="16"/>
    </row>
    <row r="464" spans="2:27" ht="14.1" customHeight="1" x14ac:dyDescent="0.25">
      <c r="B464" s="15" t="s">
        <v>18</v>
      </c>
      <c r="C464" s="16" t="s">
        <v>55</v>
      </c>
      <c r="D464" s="16" t="s">
        <v>1445</v>
      </c>
      <c r="E464" s="16" t="s">
        <v>1470</v>
      </c>
      <c r="F464" s="16" t="s">
        <v>1471</v>
      </c>
      <c r="G464" s="16" t="s">
        <v>1448</v>
      </c>
      <c r="H464" s="16" t="s">
        <v>181</v>
      </c>
      <c r="I464" s="16" t="s">
        <v>98</v>
      </c>
      <c r="J464" s="16" t="s">
        <v>404</v>
      </c>
      <c r="K464" s="16" t="s">
        <v>98</v>
      </c>
      <c r="L464" s="16" t="s">
        <v>106</v>
      </c>
      <c r="M464" s="17" t="s">
        <v>114</v>
      </c>
      <c r="N464" s="17" t="s">
        <v>109</v>
      </c>
      <c r="O464" s="18">
        <v>60.897833813046596</v>
      </c>
      <c r="P464" s="18"/>
      <c r="Q464" s="18">
        <v>10.345553652630583</v>
      </c>
      <c r="R464" s="18">
        <v>15.053601104904535</v>
      </c>
      <c r="S464" s="18">
        <v>13.596467990881077</v>
      </c>
      <c r="T464" s="18"/>
      <c r="U464" s="18">
        <v>12.209553821279515</v>
      </c>
      <c r="V464" s="18"/>
      <c r="W464" s="18"/>
      <c r="X464" s="19" t="s">
        <v>91</v>
      </c>
      <c r="Y464" s="19" t="s">
        <v>736</v>
      </c>
      <c r="Z464" s="16" t="s">
        <v>1472</v>
      </c>
      <c r="AA464" s="16"/>
    </row>
    <row r="465" spans="2:27" ht="14.1" customHeight="1" x14ac:dyDescent="0.25">
      <c r="B465" s="15" t="s">
        <v>14</v>
      </c>
      <c r="C465" s="16" t="s">
        <v>39</v>
      </c>
      <c r="D465" s="16" t="s">
        <v>605</v>
      </c>
      <c r="E465" s="16" t="s">
        <v>599</v>
      </c>
      <c r="F465" s="16" t="s">
        <v>609</v>
      </c>
      <c r="G465" s="16" t="s">
        <v>601</v>
      </c>
      <c r="H465" s="16" t="s">
        <v>181</v>
      </c>
      <c r="I465" s="16" t="s">
        <v>87</v>
      </c>
      <c r="J465" s="16" t="s">
        <v>88</v>
      </c>
      <c r="K465" s="16" t="s">
        <v>87</v>
      </c>
      <c r="L465" s="16" t="s">
        <v>90</v>
      </c>
      <c r="M465" s="17" t="s">
        <v>602</v>
      </c>
      <c r="N465" s="17" t="s">
        <v>132</v>
      </c>
      <c r="O465" s="18">
        <v>334.47145548000003</v>
      </c>
      <c r="P465" s="18">
        <v>334.47145548000003</v>
      </c>
      <c r="Q465" s="18">
        <v>81.343498240000002</v>
      </c>
      <c r="R465" s="18">
        <v>82.811565739999992</v>
      </c>
      <c r="S465" s="18">
        <v>23.751189859999997</v>
      </c>
      <c r="T465" s="18"/>
      <c r="U465" s="18"/>
      <c r="V465" s="18"/>
      <c r="W465" s="18"/>
      <c r="X465" s="19" t="s">
        <v>100</v>
      </c>
      <c r="Y465" s="19" t="s">
        <v>83</v>
      </c>
      <c r="Z465" s="16" t="s">
        <v>603</v>
      </c>
      <c r="AA465" s="16" t="s">
        <v>604</v>
      </c>
    </row>
    <row r="466" spans="2:27" ht="14.1" customHeight="1" x14ac:dyDescent="0.25">
      <c r="B466" s="15" t="s">
        <v>19</v>
      </c>
      <c r="C466" s="16" t="s">
        <v>56</v>
      </c>
      <c r="D466" s="16" t="s">
        <v>83</v>
      </c>
      <c r="E466" s="16" t="s">
        <v>1516</v>
      </c>
      <c r="F466" s="16" t="s">
        <v>1517</v>
      </c>
      <c r="G466" s="16" t="s">
        <v>1518</v>
      </c>
      <c r="H466" s="16" t="s">
        <v>181</v>
      </c>
      <c r="I466" s="16" t="s">
        <v>87</v>
      </c>
      <c r="J466" s="16" t="s">
        <v>88</v>
      </c>
      <c r="K466" s="16" t="s">
        <v>87</v>
      </c>
      <c r="L466" s="16" t="s">
        <v>99</v>
      </c>
      <c r="M466" s="17" t="s">
        <v>114</v>
      </c>
      <c r="N466" s="17" t="s">
        <v>160</v>
      </c>
      <c r="O466" s="18">
        <v>124.64740000000002</v>
      </c>
      <c r="P466" s="18">
        <v>124.64740000000002</v>
      </c>
      <c r="Q466" s="18">
        <v>53.009</v>
      </c>
      <c r="R466" s="18">
        <v>48.043600000000005</v>
      </c>
      <c r="S466" s="18"/>
      <c r="T466" s="18"/>
      <c r="U466" s="18"/>
      <c r="V466" s="18"/>
      <c r="W466" s="18"/>
      <c r="X466" s="19" t="s">
        <v>91</v>
      </c>
      <c r="Y466" s="19" t="s">
        <v>1341</v>
      </c>
      <c r="Z466" s="16" t="s">
        <v>1428</v>
      </c>
      <c r="AA466" s="16"/>
    </row>
    <row r="467" spans="2:27" ht="14.1" customHeight="1" x14ac:dyDescent="0.25">
      <c r="B467" s="15" t="s">
        <v>9</v>
      </c>
      <c r="C467" s="16" t="s">
        <v>24</v>
      </c>
      <c r="D467" s="16" t="s">
        <v>247</v>
      </c>
      <c r="E467" s="16" t="s">
        <v>267</v>
      </c>
      <c r="F467" s="16" t="s">
        <v>268</v>
      </c>
      <c r="G467" s="16" t="s">
        <v>268</v>
      </c>
      <c r="H467" s="16" t="s">
        <v>181</v>
      </c>
      <c r="I467" s="16" t="s">
        <v>98</v>
      </c>
      <c r="J467" s="16" t="s">
        <v>88</v>
      </c>
      <c r="K467" s="16" t="s">
        <v>98</v>
      </c>
      <c r="L467" s="16" t="s">
        <v>99</v>
      </c>
      <c r="M467" s="17">
        <v>2016</v>
      </c>
      <c r="N467" s="20">
        <v>43191</v>
      </c>
      <c r="O467" s="18">
        <v>1599</v>
      </c>
      <c r="P467" s="18"/>
      <c r="Q467" s="18">
        <v>79.95</v>
      </c>
      <c r="R467" s="18">
        <v>719.55</v>
      </c>
      <c r="S467" s="18">
        <v>719.55</v>
      </c>
      <c r="T467" s="18"/>
      <c r="U467" s="18"/>
      <c r="V467" s="18"/>
      <c r="W467" s="18"/>
      <c r="X467" s="19" t="s">
        <v>100</v>
      </c>
      <c r="Y467" s="19" t="s">
        <v>83</v>
      </c>
      <c r="Z467" s="16" t="s">
        <v>188</v>
      </c>
      <c r="AA467" s="16" t="s">
        <v>189</v>
      </c>
    </row>
    <row r="468" spans="2:27" ht="14.1" customHeight="1" x14ac:dyDescent="0.25">
      <c r="B468" s="15" t="s">
        <v>16</v>
      </c>
      <c r="C468" s="16" t="s">
        <v>41</v>
      </c>
      <c r="D468" s="16" t="s">
        <v>41</v>
      </c>
      <c r="E468" s="16" t="s">
        <v>698</v>
      </c>
      <c r="F468" s="16" t="s">
        <v>741</v>
      </c>
      <c r="G468" s="16" t="s">
        <v>742</v>
      </c>
      <c r="H468" s="16" t="s">
        <v>181</v>
      </c>
      <c r="I468" s="16" t="s">
        <v>98</v>
      </c>
      <c r="J468" s="16" t="s">
        <v>88</v>
      </c>
      <c r="K468" s="16" t="s">
        <v>89</v>
      </c>
      <c r="L468" s="16" t="s">
        <v>246</v>
      </c>
      <c r="M468" s="17">
        <v>2015</v>
      </c>
      <c r="N468" s="17" t="s">
        <v>115</v>
      </c>
      <c r="O468" s="18">
        <v>91.78</v>
      </c>
      <c r="P468" s="18">
        <v>65</v>
      </c>
      <c r="Q468" s="18">
        <v>0.78</v>
      </c>
      <c r="R468" s="18">
        <v>10.790000000000001</v>
      </c>
      <c r="S468" s="18">
        <v>18.2</v>
      </c>
      <c r="T468" s="18"/>
      <c r="U468" s="18">
        <v>21.45</v>
      </c>
      <c r="V468" s="18">
        <v>13.78</v>
      </c>
      <c r="W468" s="18"/>
      <c r="X468" s="19" t="s">
        <v>91</v>
      </c>
      <c r="Y468" s="19" t="s">
        <v>175</v>
      </c>
      <c r="Z468" s="16" t="s">
        <v>743</v>
      </c>
      <c r="AA468" s="16" t="s">
        <v>707</v>
      </c>
    </row>
    <row r="469" spans="2:27" ht="14.1" customHeight="1" x14ac:dyDescent="0.25">
      <c r="B469" s="15" t="s">
        <v>18</v>
      </c>
      <c r="C469" s="16" t="s">
        <v>50</v>
      </c>
      <c r="D469" s="16" t="s">
        <v>50</v>
      </c>
      <c r="E469" s="16" t="s">
        <v>283</v>
      </c>
      <c r="F469" s="16" t="s">
        <v>1323</v>
      </c>
      <c r="G469" s="16" t="s">
        <v>1323</v>
      </c>
      <c r="H469" s="16" t="s">
        <v>181</v>
      </c>
      <c r="I469" s="16" t="s">
        <v>98</v>
      </c>
      <c r="J469" s="16" t="s">
        <v>404</v>
      </c>
      <c r="K469" s="16" t="s">
        <v>98</v>
      </c>
      <c r="L469" s="16" t="s">
        <v>106</v>
      </c>
      <c r="M469" s="17">
        <v>2015</v>
      </c>
      <c r="N469" s="17">
        <v>2023</v>
      </c>
      <c r="O469" s="18">
        <v>2054.0349327518429</v>
      </c>
      <c r="P469" s="18"/>
      <c r="Q469" s="18">
        <v>277.81197571651063</v>
      </c>
      <c r="R469" s="18">
        <v>270.61103709840984</v>
      </c>
      <c r="S469" s="18">
        <v>270.22549927810246</v>
      </c>
      <c r="T469" s="18"/>
      <c r="U469" s="18">
        <v>243.01974437417488</v>
      </c>
      <c r="V469" s="18">
        <v>243.33199999999999</v>
      </c>
      <c r="W469" s="18">
        <v>494.411</v>
      </c>
      <c r="X469" s="19" t="s">
        <v>91</v>
      </c>
      <c r="Y469" s="19" t="s">
        <v>736</v>
      </c>
      <c r="Z469" s="16" t="s">
        <v>1314</v>
      </c>
      <c r="AA469" s="16" t="s">
        <v>1315</v>
      </c>
    </row>
    <row r="470" spans="2:27" ht="14.1" customHeight="1" x14ac:dyDescent="0.25">
      <c r="B470" s="15" t="s">
        <v>18</v>
      </c>
      <c r="C470" s="16" t="s">
        <v>51</v>
      </c>
      <c r="D470" s="16" t="s">
        <v>1338</v>
      </c>
      <c r="E470" s="16" t="s">
        <v>1351</v>
      </c>
      <c r="F470" s="16" t="s">
        <v>181</v>
      </c>
      <c r="G470" s="16" t="s">
        <v>1361</v>
      </c>
      <c r="H470" s="16" t="s">
        <v>181</v>
      </c>
      <c r="I470" s="16" t="s">
        <v>98</v>
      </c>
      <c r="J470" s="16" t="s">
        <v>404</v>
      </c>
      <c r="K470" s="16" t="s">
        <v>98</v>
      </c>
      <c r="L470" s="16" t="s">
        <v>106</v>
      </c>
      <c r="M470" s="17" t="s">
        <v>987</v>
      </c>
      <c r="N470" s="20">
        <v>47938</v>
      </c>
      <c r="O470" s="18">
        <v>1750.4461000000001</v>
      </c>
      <c r="P470" s="18"/>
      <c r="Q470" s="18">
        <v>84.966700000000003</v>
      </c>
      <c r="R470" s="18">
        <v>115.3386</v>
      </c>
      <c r="S470" s="18">
        <v>113.83580000000001</v>
      </c>
      <c r="T470" s="18"/>
      <c r="U470" s="18">
        <v>91.321100000000001</v>
      </c>
      <c r="V470" s="18">
        <v>53.001000000000005</v>
      </c>
      <c r="W470" s="18">
        <v>183.053</v>
      </c>
      <c r="X470" s="19" t="s">
        <v>91</v>
      </c>
      <c r="Y470" s="19" t="s">
        <v>92</v>
      </c>
      <c r="Z470" s="16"/>
      <c r="AA470" s="16"/>
    </row>
    <row r="471" spans="2:27" ht="14.1" customHeight="1" x14ac:dyDescent="0.25">
      <c r="B471" s="15" t="s">
        <v>8</v>
      </c>
      <c r="C471" s="16" t="s">
        <v>21</v>
      </c>
      <c r="D471" s="16" t="s">
        <v>83</v>
      </c>
      <c r="E471" s="16" t="s">
        <v>141</v>
      </c>
      <c r="F471" s="16" t="s">
        <v>181</v>
      </c>
      <c r="G471" s="16" t="s">
        <v>163</v>
      </c>
      <c r="H471" s="16" t="s">
        <v>181</v>
      </c>
      <c r="I471" s="16" t="s">
        <v>87</v>
      </c>
      <c r="J471" s="16" t="s">
        <v>88</v>
      </c>
      <c r="K471" s="16" t="s">
        <v>87</v>
      </c>
      <c r="L471" s="16" t="s">
        <v>144</v>
      </c>
      <c r="M471" s="17" t="s">
        <v>154</v>
      </c>
      <c r="N471" s="17" t="s">
        <v>146</v>
      </c>
      <c r="O471" s="18">
        <v>3444.2697615913416</v>
      </c>
      <c r="P471" s="18">
        <v>3444.2697615913416</v>
      </c>
      <c r="Q471" s="18">
        <v>550.0207290674</v>
      </c>
      <c r="R471" s="18">
        <v>351.42367936400001</v>
      </c>
      <c r="S471" s="18">
        <v>236.3137162646</v>
      </c>
      <c r="T471" s="18"/>
      <c r="U471" s="18">
        <v>169.266812641</v>
      </c>
      <c r="V471" s="18"/>
      <c r="W471" s="18"/>
      <c r="X471" s="19" t="s">
        <v>100</v>
      </c>
      <c r="Y471" s="19" t="s">
        <v>83</v>
      </c>
      <c r="Z471" s="16" t="s">
        <v>164</v>
      </c>
      <c r="AA471" s="16" t="s">
        <v>161</v>
      </c>
    </row>
    <row r="472" spans="2:27" ht="14.1" customHeight="1" x14ac:dyDescent="0.25">
      <c r="B472" s="15" t="s">
        <v>29</v>
      </c>
      <c r="C472" s="16" t="s">
        <v>29</v>
      </c>
      <c r="D472" s="16" t="s">
        <v>451</v>
      </c>
      <c r="E472" s="16" t="s">
        <v>422</v>
      </c>
      <c r="F472" s="16" t="s">
        <v>474</v>
      </c>
      <c r="G472" s="16" t="s">
        <v>475</v>
      </c>
      <c r="H472" s="16" t="s">
        <v>181</v>
      </c>
      <c r="I472" s="16" t="s">
        <v>425</v>
      </c>
      <c r="J472" s="16" t="s">
        <v>88</v>
      </c>
      <c r="K472" s="16" t="s">
        <v>425</v>
      </c>
      <c r="L472" s="16" t="s">
        <v>106</v>
      </c>
      <c r="M472" s="17" t="s">
        <v>90</v>
      </c>
      <c r="N472" s="17" t="s">
        <v>90</v>
      </c>
      <c r="O472" s="18">
        <v>510.63277294258478</v>
      </c>
      <c r="P472" s="18">
        <v>428.75</v>
      </c>
      <c r="Q472" s="18">
        <v>75.739907259745763</v>
      </c>
      <c r="R472" s="18">
        <v>46.25</v>
      </c>
      <c r="S472" s="18">
        <v>26.25</v>
      </c>
      <c r="T472" s="18"/>
      <c r="U472" s="18">
        <v>17.5</v>
      </c>
      <c r="V472" s="18">
        <v>13.375</v>
      </c>
      <c r="W472" s="18">
        <v>51.625</v>
      </c>
      <c r="X472" s="19" t="s">
        <v>100</v>
      </c>
      <c r="Y472" s="19" t="s">
        <v>83</v>
      </c>
      <c r="Z472" s="16" t="s">
        <v>426</v>
      </c>
      <c r="AA472" s="16" t="s">
        <v>427</v>
      </c>
    </row>
    <row r="473" spans="2:27" ht="14.1" customHeight="1" x14ac:dyDescent="0.25">
      <c r="B473" s="15" t="s">
        <v>29</v>
      </c>
      <c r="C473" s="16" t="s">
        <v>29</v>
      </c>
      <c r="D473" s="16" t="s">
        <v>451</v>
      </c>
      <c r="E473" s="16" t="s">
        <v>422</v>
      </c>
      <c r="F473" s="16" t="s">
        <v>476</v>
      </c>
      <c r="G473" s="16" t="s">
        <v>477</v>
      </c>
      <c r="H473" s="16" t="s">
        <v>181</v>
      </c>
      <c r="I473" s="16" t="s">
        <v>425</v>
      </c>
      <c r="J473" s="16" t="s">
        <v>88</v>
      </c>
      <c r="K473" s="16" t="s">
        <v>425</v>
      </c>
      <c r="L473" s="16" t="s">
        <v>246</v>
      </c>
      <c r="M473" s="17" t="s">
        <v>90</v>
      </c>
      <c r="N473" s="17" t="s">
        <v>90</v>
      </c>
      <c r="O473" s="18">
        <v>556.20705205199033</v>
      </c>
      <c r="P473" s="18">
        <v>322.67999999999995</v>
      </c>
      <c r="Q473" s="18">
        <v>13.477584</v>
      </c>
      <c r="R473" s="18">
        <v>28.32</v>
      </c>
      <c r="S473" s="18">
        <v>78.959999999999994</v>
      </c>
      <c r="T473" s="18"/>
      <c r="U473" s="18">
        <v>61.44</v>
      </c>
      <c r="V473" s="18">
        <v>76.8</v>
      </c>
      <c r="W473" s="18">
        <v>272.76</v>
      </c>
      <c r="X473" s="19" t="s">
        <v>100</v>
      </c>
      <c r="Y473" s="19" t="s">
        <v>83</v>
      </c>
      <c r="Z473" s="16" t="s">
        <v>426</v>
      </c>
      <c r="AA473" s="16" t="s">
        <v>427</v>
      </c>
    </row>
    <row r="474" spans="2:27" ht="14.1" customHeight="1" x14ac:dyDescent="0.25">
      <c r="B474" s="15" t="s">
        <v>18</v>
      </c>
      <c r="C474" s="16" t="s">
        <v>55</v>
      </c>
      <c r="D474" s="16" t="s">
        <v>1445</v>
      </c>
      <c r="E474" s="16" t="s">
        <v>1481</v>
      </c>
      <c r="F474" s="16" t="s">
        <v>1482</v>
      </c>
      <c r="G474" s="16" t="s">
        <v>1448</v>
      </c>
      <c r="H474" s="16" t="s">
        <v>181</v>
      </c>
      <c r="I474" s="16" t="s">
        <v>98</v>
      </c>
      <c r="J474" s="16" t="s">
        <v>404</v>
      </c>
      <c r="K474" s="16" t="s">
        <v>98</v>
      </c>
      <c r="L474" s="16" t="s">
        <v>106</v>
      </c>
      <c r="M474" s="17" t="s">
        <v>114</v>
      </c>
      <c r="N474" s="20" t="s">
        <v>109</v>
      </c>
      <c r="O474" s="18">
        <v>473.18427919154885</v>
      </c>
      <c r="P474" s="18"/>
      <c r="Q474" s="18">
        <v>89.430896947073776</v>
      </c>
      <c r="R474" s="18">
        <v>107.89815433221676</v>
      </c>
      <c r="S474" s="18">
        <v>99.242894227649742</v>
      </c>
      <c r="T474" s="18"/>
      <c r="U474" s="18">
        <v>87.14851222405359</v>
      </c>
      <c r="V474" s="18"/>
      <c r="W474" s="18"/>
      <c r="X474" s="19" t="s">
        <v>91</v>
      </c>
      <c r="Y474" s="19" t="s">
        <v>736</v>
      </c>
      <c r="Z474" s="16" t="s">
        <v>1483</v>
      </c>
      <c r="AA474" s="16"/>
    </row>
    <row r="475" spans="2:27" ht="14.1" customHeight="1" x14ac:dyDescent="0.25">
      <c r="B475" s="15" t="s">
        <v>18</v>
      </c>
      <c r="C475" s="16" t="s">
        <v>55</v>
      </c>
      <c r="D475" s="16" t="s">
        <v>1445</v>
      </c>
      <c r="E475" s="16" t="s">
        <v>1487</v>
      </c>
      <c r="F475" s="16" t="s">
        <v>1488</v>
      </c>
      <c r="G475" s="16" t="s">
        <v>1453</v>
      </c>
      <c r="H475" s="16" t="s">
        <v>181</v>
      </c>
      <c r="I475" s="16" t="s">
        <v>98</v>
      </c>
      <c r="J475" s="16" t="s">
        <v>404</v>
      </c>
      <c r="K475" s="16" t="s">
        <v>98</v>
      </c>
      <c r="L475" s="16" t="s">
        <v>106</v>
      </c>
      <c r="M475" s="17" t="s">
        <v>114</v>
      </c>
      <c r="N475" s="20" t="s">
        <v>109</v>
      </c>
      <c r="O475" s="18">
        <v>1338.6576693118341</v>
      </c>
      <c r="P475" s="18"/>
      <c r="Q475" s="18">
        <v>278.58121957608722</v>
      </c>
      <c r="R475" s="18">
        <v>320.30575820428965</v>
      </c>
      <c r="S475" s="18">
        <v>300.28693480572969</v>
      </c>
      <c r="T475" s="18"/>
      <c r="U475" s="18">
        <v>242.43728716578929</v>
      </c>
      <c r="V475" s="18"/>
      <c r="W475" s="18"/>
      <c r="X475" s="19" t="s">
        <v>91</v>
      </c>
      <c r="Y475" s="19" t="s">
        <v>736</v>
      </c>
      <c r="Z475" s="16" t="s">
        <v>1489</v>
      </c>
      <c r="AA475" s="16"/>
    </row>
    <row r="476" spans="2:27" ht="14.1" customHeight="1" x14ac:dyDescent="0.25">
      <c r="B476" s="15" t="s">
        <v>18</v>
      </c>
      <c r="C476" s="16" t="s">
        <v>55</v>
      </c>
      <c r="D476" s="16" t="s">
        <v>1445</v>
      </c>
      <c r="E476" s="16" t="s">
        <v>1487</v>
      </c>
      <c r="F476" s="16" t="s">
        <v>1490</v>
      </c>
      <c r="G476" s="16" t="s">
        <v>1448</v>
      </c>
      <c r="H476" s="16" t="s">
        <v>181</v>
      </c>
      <c r="I476" s="16" t="s">
        <v>98</v>
      </c>
      <c r="J476" s="16" t="s">
        <v>404</v>
      </c>
      <c r="K476" s="16" t="s">
        <v>98</v>
      </c>
      <c r="L476" s="16" t="s">
        <v>106</v>
      </c>
      <c r="M476" s="17" t="s">
        <v>114</v>
      </c>
      <c r="N476" s="20" t="s">
        <v>109</v>
      </c>
      <c r="O476" s="18">
        <v>506.50408145743779</v>
      </c>
      <c r="P476" s="18"/>
      <c r="Q476" s="18">
        <v>103.58848694581589</v>
      </c>
      <c r="R476" s="18">
        <v>129.69855918654414</v>
      </c>
      <c r="S476" s="18">
        <v>109.54463319120411</v>
      </c>
      <c r="T476" s="18"/>
      <c r="U476" s="18">
        <v>89.437208631368279</v>
      </c>
      <c r="V476" s="18"/>
      <c r="W476" s="18"/>
      <c r="X476" s="19" t="s">
        <v>91</v>
      </c>
      <c r="Y476" s="19" t="s">
        <v>736</v>
      </c>
      <c r="Z476" s="16" t="s">
        <v>1489</v>
      </c>
      <c r="AA476" s="16"/>
    </row>
    <row r="477" spans="2:27" ht="14.1" customHeight="1" x14ac:dyDescent="0.25">
      <c r="B477" s="15" t="s">
        <v>29</v>
      </c>
      <c r="C477" s="16" t="s">
        <v>29</v>
      </c>
      <c r="D477" s="16" t="s">
        <v>421</v>
      </c>
      <c r="E477" s="16" t="s">
        <v>422</v>
      </c>
      <c r="F477" s="16" t="s">
        <v>442</v>
      </c>
      <c r="G477" s="16" t="s">
        <v>443</v>
      </c>
      <c r="H477" s="16" t="s">
        <v>181</v>
      </c>
      <c r="I477" s="16" t="s">
        <v>425</v>
      </c>
      <c r="J477" s="16" t="s">
        <v>88</v>
      </c>
      <c r="K477" s="16" t="s">
        <v>425</v>
      </c>
      <c r="L477" s="16" t="s">
        <v>246</v>
      </c>
      <c r="M477" s="17" t="s">
        <v>132</v>
      </c>
      <c r="N477" s="17" t="s">
        <v>444</v>
      </c>
      <c r="O477" s="18">
        <v>105.40555999999999</v>
      </c>
      <c r="P477" s="18">
        <v>97.965999999999994</v>
      </c>
      <c r="Q477" s="18">
        <v>1.0980000000000001</v>
      </c>
      <c r="R477" s="18">
        <v>5.9780000000000006</v>
      </c>
      <c r="S477" s="18">
        <v>7.0759999999999996</v>
      </c>
      <c r="T477" s="18"/>
      <c r="U477" s="18">
        <v>11.101999999999999</v>
      </c>
      <c r="V477" s="18">
        <v>15.86</v>
      </c>
      <c r="W477" s="18">
        <v>63.44</v>
      </c>
      <c r="X477" s="19" t="s">
        <v>100</v>
      </c>
      <c r="Y477" s="19" t="s">
        <v>83</v>
      </c>
      <c r="Z477" s="16" t="s">
        <v>426</v>
      </c>
      <c r="AA477" s="16" t="s">
        <v>427</v>
      </c>
    </row>
    <row r="478" spans="2:27" ht="14.1" customHeight="1" x14ac:dyDescent="0.25">
      <c r="B478" s="15" t="s">
        <v>17</v>
      </c>
      <c r="C478" s="16" t="s">
        <v>45</v>
      </c>
      <c r="D478" s="16" t="s">
        <v>878</v>
      </c>
      <c r="E478" s="16" t="s">
        <v>949</v>
      </c>
      <c r="F478" s="16" t="s">
        <v>950</v>
      </c>
      <c r="G478" s="16" t="s">
        <v>951</v>
      </c>
      <c r="H478" s="16" t="s">
        <v>181</v>
      </c>
      <c r="I478" s="16" t="s">
        <v>807</v>
      </c>
      <c r="J478" s="16" t="s">
        <v>88</v>
      </c>
      <c r="K478" s="16" t="s">
        <v>807</v>
      </c>
      <c r="L478" s="16" t="s">
        <v>246</v>
      </c>
      <c r="M478" s="17">
        <v>2018</v>
      </c>
      <c r="N478" s="17">
        <v>2019</v>
      </c>
      <c r="O478" s="18">
        <v>28.535999999999998</v>
      </c>
      <c r="P478" s="18">
        <v>28.535999999999998</v>
      </c>
      <c r="Q478" s="18">
        <v>0.36899999999999999</v>
      </c>
      <c r="R478" s="18">
        <v>0.61499999999999999</v>
      </c>
      <c r="S478" s="18">
        <v>0.36899999999999999</v>
      </c>
      <c r="T478" s="18"/>
      <c r="U478" s="18">
        <v>13.776</v>
      </c>
      <c r="V478" s="18">
        <v>12.669</v>
      </c>
      <c r="W478" s="18">
        <v>0.49199999999999999</v>
      </c>
      <c r="X478" s="19" t="s">
        <v>100</v>
      </c>
      <c r="Y478" s="19" t="s">
        <v>83</v>
      </c>
      <c r="Z478" s="16" t="s">
        <v>808</v>
      </c>
      <c r="AA478" s="16"/>
    </row>
    <row r="479" spans="2:27" ht="14.1" customHeight="1" x14ac:dyDescent="0.25">
      <c r="B479" s="15" t="s">
        <v>15</v>
      </c>
      <c r="C479" s="16" t="s">
        <v>40</v>
      </c>
      <c r="D479" s="16" t="s">
        <v>693</v>
      </c>
      <c r="E479" s="16" t="s">
        <v>693</v>
      </c>
      <c r="F479" s="16" t="s">
        <v>693</v>
      </c>
      <c r="G479" s="16" t="s">
        <v>90</v>
      </c>
      <c r="H479" s="16" t="s">
        <v>181</v>
      </c>
      <c r="I479" s="16" t="s">
        <v>87</v>
      </c>
      <c r="J479" s="16" t="s">
        <v>88</v>
      </c>
      <c r="K479" s="16" t="s">
        <v>87</v>
      </c>
      <c r="L479" s="16" t="s">
        <v>90</v>
      </c>
      <c r="M479" s="17" t="s">
        <v>90</v>
      </c>
      <c r="N479" s="17" t="s">
        <v>90</v>
      </c>
      <c r="O479" s="18">
        <v>8.9910000000000032</v>
      </c>
      <c r="P479" s="18"/>
      <c r="Q479" s="18">
        <v>2.2200000000000002</v>
      </c>
      <c r="R479" s="18">
        <v>6.7710000000000026</v>
      </c>
      <c r="S479" s="18"/>
      <c r="T479" s="18"/>
      <c r="U479" s="18"/>
      <c r="V479" s="18"/>
      <c r="W479" s="18"/>
      <c r="X479" s="19" t="s">
        <v>100</v>
      </c>
      <c r="Y479" s="19" t="s">
        <v>83</v>
      </c>
      <c r="Z479" s="16"/>
      <c r="AA479" s="16"/>
    </row>
    <row r="480" spans="2:27" ht="14.1" customHeight="1" x14ac:dyDescent="0.25">
      <c r="B480" s="15" t="s">
        <v>17</v>
      </c>
      <c r="C480" s="16" t="s">
        <v>47</v>
      </c>
      <c r="D480" s="16" t="s">
        <v>1061</v>
      </c>
      <c r="E480" s="16" t="s">
        <v>1061</v>
      </c>
      <c r="F480" s="16" t="s">
        <v>1108</v>
      </c>
      <c r="G480" s="16" t="s">
        <v>1109</v>
      </c>
      <c r="H480" s="16" t="s">
        <v>181</v>
      </c>
      <c r="I480" s="16" t="s">
        <v>87</v>
      </c>
      <c r="J480" s="16" t="s">
        <v>404</v>
      </c>
      <c r="K480" s="16" t="s">
        <v>87</v>
      </c>
      <c r="L480" s="16" t="s">
        <v>144</v>
      </c>
      <c r="M480" s="17">
        <v>2015</v>
      </c>
      <c r="N480" s="17">
        <v>2018</v>
      </c>
      <c r="O480" s="18">
        <v>141.44999999999999</v>
      </c>
      <c r="P480" s="18">
        <v>141.44999999999999</v>
      </c>
      <c r="Q480" s="18">
        <v>34.5</v>
      </c>
      <c r="R480" s="18">
        <v>80.5</v>
      </c>
      <c r="S480" s="18">
        <v>19.549999999999997</v>
      </c>
      <c r="T480" s="18"/>
      <c r="U480" s="18"/>
      <c r="V480" s="18"/>
      <c r="W480" s="18"/>
      <c r="X480" s="19" t="s">
        <v>100</v>
      </c>
      <c r="Y480" s="19" t="s">
        <v>83</v>
      </c>
      <c r="Z480" s="16"/>
      <c r="AA480" s="16" t="s">
        <v>1064</v>
      </c>
    </row>
    <row r="481" spans="2:27" ht="14.1" customHeight="1" x14ac:dyDescent="0.25">
      <c r="B481" s="15" t="s">
        <v>18</v>
      </c>
      <c r="C481" s="16" t="s">
        <v>55</v>
      </c>
      <c r="D481" s="16" t="s">
        <v>1445</v>
      </c>
      <c r="E481" s="16" t="s">
        <v>1491</v>
      </c>
      <c r="F481" s="16" t="s">
        <v>1492</v>
      </c>
      <c r="G481" s="16" t="s">
        <v>1448</v>
      </c>
      <c r="H481" s="16" t="s">
        <v>181</v>
      </c>
      <c r="I481" s="16" t="s">
        <v>98</v>
      </c>
      <c r="J481" s="16" t="s">
        <v>404</v>
      </c>
      <c r="K481" s="16" t="s">
        <v>98</v>
      </c>
      <c r="L481" s="16" t="s">
        <v>106</v>
      </c>
      <c r="M481" s="17" t="s">
        <v>114</v>
      </c>
      <c r="N481" s="17" t="s">
        <v>109</v>
      </c>
      <c r="O481" s="18">
        <v>136.67642905595693</v>
      </c>
      <c r="P481" s="18"/>
      <c r="Q481" s="18">
        <v>25.61024512720525</v>
      </c>
      <c r="R481" s="18">
        <v>33.7136368744953</v>
      </c>
      <c r="S481" s="18">
        <v>29.125436015318371</v>
      </c>
      <c r="T481" s="18"/>
      <c r="U481" s="18">
        <v>27.958853978678466</v>
      </c>
      <c r="V481" s="18"/>
      <c r="W481" s="18"/>
      <c r="X481" s="19" t="s">
        <v>91</v>
      </c>
      <c r="Y481" s="19" t="s">
        <v>736</v>
      </c>
      <c r="Z481" s="16" t="s">
        <v>1493</v>
      </c>
      <c r="AA481" s="16"/>
    </row>
    <row r="482" spans="2:27" ht="14.1" customHeight="1" x14ac:dyDescent="0.25">
      <c r="B482" s="15" t="s">
        <v>29</v>
      </c>
      <c r="C482" s="16" t="s">
        <v>29</v>
      </c>
      <c r="D482" s="16" t="s">
        <v>421</v>
      </c>
      <c r="E482" s="16" t="s">
        <v>422</v>
      </c>
      <c r="F482" s="16" t="s">
        <v>445</v>
      </c>
      <c r="G482" s="16" t="s">
        <v>446</v>
      </c>
      <c r="H482" s="16" t="s">
        <v>181</v>
      </c>
      <c r="I482" s="16" t="s">
        <v>425</v>
      </c>
      <c r="J482" s="16" t="s">
        <v>88</v>
      </c>
      <c r="K482" s="16" t="s">
        <v>425</v>
      </c>
      <c r="L482" s="16" t="s">
        <v>90</v>
      </c>
      <c r="M482" s="17" t="s">
        <v>90</v>
      </c>
      <c r="N482" s="17" t="s">
        <v>90</v>
      </c>
      <c r="O482" s="18">
        <v>208.88399999999999</v>
      </c>
      <c r="P482" s="18">
        <v>185.25</v>
      </c>
      <c r="Q482" s="18">
        <v>27.95</v>
      </c>
      <c r="R482" s="18">
        <v>31.693999999999999</v>
      </c>
      <c r="S482" s="18">
        <v>40.481999999999999</v>
      </c>
      <c r="T482" s="18"/>
      <c r="U482" s="18">
        <v>38.22</v>
      </c>
      <c r="V482" s="18">
        <v>49.53</v>
      </c>
      <c r="W482" s="18"/>
      <c r="X482" s="19" t="s">
        <v>100</v>
      </c>
      <c r="Y482" s="19" t="s">
        <v>83</v>
      </c>
      <c r="Z482" s="16" t="s">
        <v>426</v>
      </c>
      <c r="AA482" s="16" t="s">
        <v>427</v>
      </c>
    </row>
    <row r="483" spans="2:27" ht="14.1" customHeight="1" x14ac:dyDescent="0.25">
      <c r="B483" s="15" t="s">
        <v>15</v>
      </c>
      <c r="C483" s="16" t="s">
        <v>40</v>
      </c>
      <c r="D483" s="16" t="s">
        <v>694</v>
      </c>
      <c r="E483" s="16" t="s">
        <v>694</v>
      </c>
      <c r="F483" s="16" t="s">
        <v>694</v>
      </c>
      <c r="G483" s="16" t="s">
        <v>90</v>
      </c>
      <c r="H483" s="16" t="s">
        <v>181</v>
      </c>
      <c r="I483" s="16" t="s">
        <v>87</v>
      </c>
      <c r="J483" s="16" t="s">
        <v>88</v>
      </c>
      <c r="K483" s="16" t="s">
        <v>87</v>
      </c>
      <c r="L483" s="16" t="s">
        <v>90</v>
      </c>
      <c r="M483" s="17" t="s">
        <v>90</v>
      </c>
      <c r="N483" s="17" t="s">
        <v>90</v>
      </c>
      <c r="O483" s="18">
        <v>65.033500000000004</v>
      </c>
      <c r="P483" s="18"/>
      <c r="Q483" s="18">
        <v>5.2193399999999999</v>
      </c>
      <c r="R483" s="18">
        <v>15.962659999999996</v>
      </c>
      <c r="S483" s="18">
        <v>20.866650000000003</v>
      </c>
      <c r="T483" s="18"/>
      <c r="U483" s="18">
        <v>16.63739</v>
      </c>
      <c r="V483" s="18">
        <v>6.347459999999999</v>
      </c>
      <c r="W483" s="18"/>
      <c r="X483" s="19" t="s">
        <v>100</v>
      </c>
      <c r="Y483" s="19" t="s">
        <v>83</v>
      </c>
      <c r="Z483" s="16"/>
      <c r="AA483" s="16"/>
    </row>
    <row r="484" spans="2:27" ht="14.1" customHeight="1" x14ac:dyDescent="0.25">
      <c r="B484" s="15" t="s">
        <v>9</v>
      </c>
      <c r="C484" s="16" t="s">
        <v>24</v>
      </c>
      <c r="D484" s="16" t="s">
        <v>208</v>
      </c>
      <c r="E484" s="16" t="s">
        <v>213</v>
      </c>
      <c r="F484" s="16" t="s">
        <v>214</v>
      </c>
      <c r="G484" s="16" t="s">
        <v>214</v>
      </c>
      <c r="H484" s="16" t="s">
        <v>181</v>
      </c>
      <c r="I484" s="16" t="s">
        <v>98</v>
      </c>
      <c r="J484" s="16" t="s">
        <v>88</v>
      </c>
      <c r="K484" s="16" t="s">
        <v>98</v>
      </c>
      <c r="L484" s="16" t="s">
        <v>99</v>
      </c>
      <c r="M484" s="17">
        <v>2018</v>
      </c>
      <c r="N484" s="20">
        <v>43282</v>
      </c>
      <c r="O484" s="18">
        <v>168.66627279318956</v>
      </c>
      <c r="P484" s="18"/>
      <c r="Q484" s="18"/>
      <c r="R484" s="18">
        <v>42.166568198297391</v>
      </c>
      <c r="S484" s="18">
        <v>126.49970459489218</v>
      </c>
      <c r="T484" s="18"/>
      <c r="U484" s="18"/>
      <c r="V484" s="18"/>
      <c r="W484" s="18"/>
      <c r="X484" s="19" t="s">
        <v>100</v>
      </c>
      <c r="Y484" s="19" t="s">
        <v>83</v>
      </c>
      <c r="Z484" s="16" t="s">
        <v>188</v>
      </c>
      <c r="AA484" s="16" t="s">
        <v>189</v>
      </c>
    </row>
    <row r="485" spans="2:27" ht="14.1" customHeight="1" x14ac:dyDescent="0.25">
      <c r="B485" s="15" t="s">
        <v>18</v>
      </c>
      <c r="C485" s="16" t="s">
        <v>50</v>
      </c>
      <c r="D485" s="16" t="s">
        <v>50</v>
      </c>
      <c r="E485" s="16" t="s">
        <v>1327</v>
      </c>
      <c r="F485" s="16" t="s">
        <v>1330</v>
      </c>
      <c r="G485" s="16" t="s">
        <v>1330</v>
      </c>
      <c r="H485" s="16" t="s">
        <v>181</v>
      </c>
      <c r="I485" s="16" t="s">
        <v>98</v>
      </c>
      <c r="J485" s="16" t="s">
        <v>404</v>
      </c>
      <c r="K485" s="16" t="s">
        <v>98</v>
      </c>
      <c r="L485" s="16" t="s">
        <v>106</v>
      </c>
      <c r="M485" s="17">
        <v>2015</v>
      </c>
      <c r="N485" s="17">
        <v>2023</v>
      </c>
      <c r="O485" s="18">
        <v>1267.1454672632146</v>
      </c>
      <c r="P485" s="18"/>
      <c r="Q485" s="18">
        <v>182.57063874613652</v>
      </c>
      <c r="R485" s="18">
        <v>172.47656691488405</v>
      </c>
      <c r="S485" s="18">
        <v>163.32356425961288</v>
      </c>
      <c r="T485" s="18"/>
      <c r="U485" s="18">
        <v>156.22209117413342</v>
      </c>
      <c r="V485" s="18">
        <v>151.14000000000001</v>
      </c>
      <c r="W485" s="18">
        <v>295.57</v>
      </c>
      <c r="X485" s="19" t="s">
        <v>91</v>
      </c>
      <c r="Y485" s="19" t="s">
        <v>736</v>
      </c>
      <c r="Z485" s="16" t="s">
        <v>1314</v>
      </c>
      <c r="AA485" s="16" t="s">
        <v>1315</v>
      </c>
    </row>
    <row r="486" spans="2:27" ht="14.1" customHeight="1" x14ac:dyDescent="0.25">
      <c r="B486" s="15" t="s">
        <v>14</v>
      </c>
      <c r="C486" s="16" t="s">
        <v>39</v>
      </c>
      <c r="D486" s="16" t="s">
        <v>605</v>
      </c>
      <c r="E486" s="16" t="s">
        <v>599</v>
      </c>
      <c r="F486" s="16" t="s">
        <v>90</v>
      </c>
      <c r="G486" s="16" t="s">
        <v>601</v>
      </c>
      <c r="H486" s="16" t="s">
        <v>181</v>
      </c>
      <c r="I486" s="16" t="s">
        <v>87</v>
      </c>
      <c r="J486" s="16" t="s">
        <v>88</v>
      </c>
      <c r="K486" s="16" t="s">
        <v>87</v>
      </c>
      <c r="L486" s="16" t="s">
        <v>90</v>
      </c>
      <c r="M486" s="17" t="s">
        <v>602</v>
      </c>
      <c r="N486" s="17" t="s">
        <v>417</v>
      </c>
      <c r="O486" s="18">
        <v>85.006159907999987</v>
      </c>
      <c r="P486" s="18">
        <v>85.006159907999987</v>
      </c>
      <c r="Q486" s="18">
        <v>2.4782499999999996</v>
      </c>
      <c r="R486" s="18">
        <v>10.044099999999998</v>
      </c>
      <c r="S486" s="18">
        <v>16.071249999999999</v>
      </c>
      <c r="T486" s="18"/>
      <c r="U486" s="18">
        <v>14.062199999999999</v>
      </c>
      <c r="V486" s="18"/>
      <c r="W486" s="18">
        <v>41.899099999999997</v>
      </c>
      <c r="X486" s="19" t="s">
        <v>100</v>
      </c>
      <c r="Y486" s="19" t="s">
        <v>83</v>
      </c>
      <c r="Z486" s="16" t="s">
        <v>603</v>
      </c>
      <c r="AA486" s="16" t="s">
        <v>604</v>
      </c>
    </row>
    <row r="487" spans="2:27" ht="14.1" customHeight="1" x14ac:dyDescent="0.25">
      <c r="B487" s="15" t="s">
        <v>14</v>
      </c>
      <c r="C487" s="16" t="s">
        <v>39</v>
      </c>
      <c r="D487" s="16" t="s">
        <v>622</v>
      </c>
      <c r="E487" s="16" t="s">
        <v>635</v>
      </c>
      <c r="F487" s="16" t="s">
        <v>90</v>
      </c>
      <c r="G487" s="16" t="s">
        <v>601</v>
      </c>
      <c r="H487" s="16" t="s">
        <v>181</v>
      </c>
      <c r="I487" s="16" t="s">
        <v>87</v>
      </c>
      <c r="J487" s="16" t="s">
        <v>88</v>
      </c>
      <c r="K487" s="16" t="s">
        <v>87</v>
      </c>
      <c r="L487" s="16" t="s">
        <v>90</v>
      </c>
      <c r="M487" s="17" t="s">
        <v>602</v>
      </c>
      <c r="N487" s="17" t="s">
        <v>417</v>
      </c>
      <c r="O487" s="18">
        <v>93.71856685364348</v>
      </c>
      <c r="P487" s="18">
        <v>93.71856685364348</v>
      </c>
      <c r="Q487" s="18">
        <v>11.061179999999998</v>
      </c>
      <c r="R487" s="18">
        <v>14.50332</v>
      </c>
      <c r="S487" s="18">
        <v>19.57761</v>
      </c>
      <c r="T487" s="18"/>
      <c r="U487" s="18">
        <v>26.687699999999996</v>
      </c>
      <c r="V487" s="18">
        <v>9.8923499999999986</v>
      </c>
      <c r="W487" s="18">
        <v>7.2539999999999996</v>
      </c>
      <c r="X487" s="19" t="s">
        <v>100</v>
      </c>
      <c r="Y487" s="19" t="s">
        <v>83</v>
      </c>
      <c r="Z487" s="16" t="s">
        <v>603</v>
      </c>
      <c r="AA487" s="16" t="s">
        <v>604</v>
      </c>
    </row>
    <row r="488" spans="2:27" ht="14.1" customHeight="1" x14ac:dyDescent="0.25">
      <c r="B488" s="15" t="s">
        <v>10</v>
      </c>
      <c r="C488" s="16" t="s">
        <v>517</v>
      </c>
      <c r="D488" s="16" t="s">
        <v>83</v>
      </c>
      <c r="E488" s="16" t="s">
        <v>90</v>
      </c>
      <c r="F488" s="16" t="s">
        <v>90</v>
      </c>
      <c r="G488" s="16" t="s">
        <v>537</v>
      </c>
      <c r="H488" s="16" t="s">
        <v>181</v>
      </c>
      <c r="I488" s="16" t="s">
        <v>87</v>
      </c>
      <c r="J488" s="16" t="s">
        <v>88</v>
      </c>
      <c r="K488" s="16" t="s">
        <v>87</v>
      </c>
      <c r="L488" s="16" t="s">
        <v>90</v>
      </c>
      <c r="M488" s="17">
        <v>2016</v>
      </c>
      <c r="N488" s="17">
        <v>2019</v>
      </c>
      <c r="O488" s="18">
        <v>82.276799999999994</v>
      </c>
      <c r="P488" s="18">
        <v>82.276799999999994</v>
      </c>
      <c r="Q488" s="18"/>
      <c r="R488" s="18">
        <v>21.618400000000001</v>
      </c>
      <c r="S488" s="18">
        <v>30.524928190494933</v>
      </c>
      <c r="T488" s="18"/>
      <c r="U488" s="18">
        <v>17.69766956607301</v>
      </c>
      <c r="V488" s="18">
        <v>4.0538728525041821</v>
      </c>
      <c r="W488" s="18"/>
      <c r="X488" s="19" t="s">
        <v>91</v>
      </c>
      <c r="Y488" s="19" t="s">
        <v>92</v>
      </c>
      <c r="Z488" s="16" t="s">
        <v>522</v>
      </c>
      <c r="AA488" s="16"/>
    </row>
    <row r="489" spans="2:27" ht="14.1" customHeight="1" x14ac:dyDescent="0.25">
      <c r="B489" s="15" t="s">
        <v>17</v>
      </c>
      <c r="C489" s="16" t="s">
        <v>47</v>
      </c>
      <c r="D489" s="16" t="s">
        <v>1061</v>
      </c>
      <c r="E489" s="16" t="s">
        <v>1061</v>
      </c>
      <c r="F489" s="16" t="s">
        <v>1110</v>
      </c>
      <c r="G489" s="16" t="s">
        <v>1111</v>
      </c>
      <c r="H489" s="16" t="s">
        <v>181</v>
      </c>
      <c r="I489" s="16" t="s">
        <v>87</v>
      </c>
      <c r="J489" s="16" t="s">
        <v>404</v>
      </c>
      <c r="K489" s="16" t="s">
        <v>87</v>
      </c>
      <c r="L489" s="16" t="s">
        <v>99</v>
      </c>
      <c r="M489" s="17">
        <v>2015</v>
      </c>
      <c r="N489" s="17">
        <v>2021</v>
      </c>
      <c r="O489" s="18">
        <v>543.75</v>
      </c>
      <c r="P489" s="18">
        <v>543.75</v>
      </c>
      <c r="Q489" s="18">
        <v>200</v>
      </c>
      <c r="R489" s="18">
        <v>187.5</v>
      </c>
      <c r="S489" s="18">
        <v>75</v>
      </c>
      <c r="T489" s="18"/>
      <c r="U489" s="18"/>
      <c r="V489" s="18"/>
      <c r="W489" s="18"/>
      <c r="X489" s="19" t="s">
        <v>100</v>
      </c>
      <c r="Y489" s="19" t="s">
        <v>83</v>
      </c>
      <c r="Z489" s="16"/>
      <c r="AA489" s="16" t="s">
        <v>1064</v>
      </c>
    </row>
    <row r="490" spans="2:27" ht="14.1" customHeight="1" x14ac:dyDescent="0.25">
      <c r="B490" s="15" t="s">
        <v>17</v>
      </c>
      <c r="C490" s="16" t="s">
        <v>47</v>
      </c>
      <c r="D490" s="16" t="s">
        <v>1061</v>
      </c>
      <c r="E490" s="16" t="s">
        <v>1061</v>
      </c>
      <c r="F490" s="16" t="s">
        <v>1116</v>
      </c>
      <c r="G490" s="16" t="s">
        <v>1117</v>
      </c>
      <c r="H490" s="16" t="s">
        <v>181</v>
      </c>
      <c r="I490" s="16" t="s">
        <v>87</v>
      </c>
      <c r="J490" s="16" t="s">
        <v>404</v>
      </c>
      <c r="K490" s="16" t="s">
        <v>87</v>
      </c>
      <c r="L490" s="16" t="s">
        <v>246</v>
      </c>
      <c r="M490" s="17">
        <v>2017</v>
      </c>
      <c r="N490" s="17" t="s">
        <v>405</v>
      </c>
      <c r="O490" s="18">
        <v>39.269999999999996</v>
      </c>
      <c r="P490" s="18">
        <v>39.269999999999996</v>
      </c>
      <c r="Q490" s="18">
        <v>8.33</v>
      </c>
      <c r="R490" s="18">
        <v>8.33</v>
      </c>
      <c r="S490" s="18">
        <v>11.899999999999999</v>
      </c>
      <c r="T490" s="18"/>
      <c r="U490" s="18"/>
      <c r="V490" s="18"/>
      <c r="W490" s="18"/>
      <c r="X490" s="19" t="s">
        <v>100</v>
      </c>
      <c r="Y490" s="19" t="s">
        <v>83</v>
      </c>
      <c r="Z490" s="16"/>
      <c r="AA490" s="16" t="s">
        <v>1064</v>
      </c>
    </row>
    <row r="491" spans="2:27" ht="14.1" customHeight="1" x14ac:dyDescent="0.25">
      <c r="B491" s="15" t="s">
        <v>9</v>
      </c>
      <c r="C491" s="16" t="s">
        <v>24</v>
      </c>
      <c r="D491" s="16" t="s">
        <v>229</v>
      </c>
      <c r="E491" s="16" t="s">
        <v>234</v>
      </c>
      <c r="F491" s="16" t="s">
        <v>235</v>
      </c>
      <c r="G491" s="16" t="s">
        <v>235</v>
      </c>
      <c r="H491" s="16" t="s">
        <v>181</v>
      </c>
      <c r="I491" s="16" t="s">
        <v>98</v>
      </c>
      <c r="J491" s="16" t="s">
        <v>88</v>
      </c>
      <c r="K491" s="16" t="s">
        <v>98</v>
      </c>
      <c r="L491" s="16" t="s">
        <v>99</v>
      </c>
      <c r="M491" s="17">
        <v>2018</v>
      </c>
      <c r="N491" s="20">
        <v>43281</v>
      </c>
      <c r="O491" s="18">
        <v>895.20636881476912</v>
      </c>
      <c r="P491" s="18"/>
      <c r="Q491" s="18"/>
      <c r="R491" s="18">
        <v>447.60318440738456</v>
      </c>
      <c r="S491" s="18">
        <v>447.60318440738456</v>
      </c>
      <c r="T491" s="18"/>
      <c r="U491" s="18"/>
      <c r="V491" s="18"/>
      <c r="W491" s="18"/>
      <c r="X491" s="19" t="s">
        <v>100</v>
      </c>
      <c r="Y491" s="19" t="s">
        <v>83</v>
      </c>
      <c r="Z491" s="16" t="s">
        <v>188</v>
      </c>
      <c r="AA491" s="16" t="s">
        <v>189</v>
      </c>
    </row>
    <row r="492" spans="2:27" ht="14.1" customHeight="1" x14ac:dyDescent="0.25">
      <c r="B492" s="15" t="s">
        <v>17</v>
      </c>
      <c r="C492" s="16" t="s">
        <v>48</v>
      </c>
      <c r="D492" s="16" t="s">
        <v>1169</v>
      </c>
      <c r="E492" s="16" t="s">
        <v>1132</v>
      </c>
      <c r="F492" s="16" t="s">
        <v>1203</v>
      </c>
      <c r="G492" s="16" t="s">
        <v>1204</v>
      </c>
      <c r="H492" s="16" t="s">
        <v>182</v>
      </c>
      <c r="I492" s="16" t="s">
        <v>807</v>
      </c>
      <c r="J492" s="16" t="s">
        <v>88</v>
      </c>
      <c r="K492" s="16" t="s">
        <v>807</v>
      </c>
      <c r="L492" s="16" t="s">
        <v>246</v>
      </c>
      <c r="M492" s="17" t="s">
        <v>109</v>
      </c>
      <c r="N492" s="17" t="s">
        <v>405</v>
      </c>
      <c r="O492" s="18" t="s">
        <v>1205</v>
      </c>
      <c r="P492" s="18">
        <v>20</v>
      </c>
      <c r="Q492" s="18"/>
      <c r="R492" s="18"/>
      <c r="S492" s="18"/>
      <c r="T492" s="18"/>
      <c r="U492" s="18"/>
      <c r="V492" s="18"/>
      <c r="W492" s="18"/>
      <c r="X492" s="19" t="s">
        <v>100</v>
      </c>
      <c r="Y492" s="19" t="s">
        <v>83</v>
      </c>
      <c r="Z492" s="16" t="s">
        <v>1134</v>
      </c>
      <c r="AA492" s="16"/>
    </row>
    <row r="493" spans="2:27" ht="14.1" customHeight="1" x14ac:dyDescent="0.25">
      <c r="B493" s="15" t="s">
        <v>17</v>
      </c>
      <c r="C493" s="16" t="s">
        <v>48</v>
      </c>
      <c r="D493" s="16" t="s">
        <v>1139</v>
      </c>
      <c r="E493" s="16" t="s">
        <v>1132</v>
      </c>
      <c r="F493" s="16" t="s">
        <v>1143</v>
      </c>
      <c r="G493" s="16" t="s">
        <v>1144</v>
      </c>
      <c r="H493" s="16" t="s">
        <v>182</v>
      </c>
      <c r="I493" s="16" t="s">
        <v>87</v>
      </c>
      <c r="J493" s="16" t="s">
        <v>88</v>
      </c>
      <c r="K493" s="16" t="s">
        <v>87</v>
      </c>
      <c r="L493" s="16" t="s">
        <v>246</v>
      </c>
      <c r="M493" s="17" t="s">
        <v>109</v>
      </c>
      <c r="N493" s="17" t="s">
        <v>405</v>
      </c>
      <c r="O493" s="18" t="s">
        <v>1145</v>
      </c>
      <c r="P493" s="18" t="s">
        <v>1145</v>
      </c>
      <c r="Q493" s="18"/>
      <c r="R493" s="18"/>
      <c r="S493" s="18"/>
      <c r="T493" s="18"/>
      <c r="U493" s="18"/>
      <c r="V493" s="18"/>
      <c r="W493" s="18"/>
      <c r="X493" s="19" t="s">
        <v>100</v>
      </c>
      <c r="Y493" s="19" t="s">
        <v>83</v>
      </c>
      <c r="Z493" s="16" t="s">
        <v>1134</v>
      </c>
      <c r="AA493" s="16"/>
    </row>
    <row r="494" spans="2:27" ht="14.1" customHeight="1" x14ac:dyDescent="0.25">
      <c r="B494" s="15" t="s">
        <v>17</v>
      </c>
      <c r="C494" s="16" t="s">
        <v>48</v>
      </c>
      <c r="D494" s="16" t="s">
        <v>1169</v>
      </c>
      <c r="E494" s="16" t="s">
        <v>1132</v>
      </c>
      <c r="F494" s="16" t="s">
        <v>1206</v>
      </c>
      <c r="G494" s="16" t="s">
        <v>1207</v>
      </c>
      <c r="H494" s="16" t="s">
        <v>182</v>
      </c>
      <c r="I494" s="16" t="s">
        <v>87</v>
      </c>
      <c r="J494" s="16" t="s">
        <v>88</v>
      </c>
      <c r="K494" s="16" t="s">
        <v>87</v>
      </c>
      <c r="L494" s="16" t="s">
        <v>246</v>
      </c>
      <c r="M494" s="17" t="s">
        <v>109</v>
      </c>
      <c r="N494" s="17" t="s">
        <v>405</v>
      </c>
      <c r="O494" s="18" t="s">
        <v>1172</v>
      </c>
      <c r="P494" s="18" t="s">
        <v>1172</v>
      </c>
      <c r="Q494" s="18"/>
      <c r="R494" s="18"/>
      <c r="S494" s="18"/>
      <c r="T494" s="18"/>
      <c r="U494" s="18"/>
      <c r="V494" s="18"/>
      <c r="W494" s="18"/>
      <c r="X494" s="19" t="s">
        <v>100</v>
      </c>
      <c r="Y494" s="19" t="s">
        <v>83</v>
      </c>
      <c r="Z494" s="16" t="s">
        <v>1134</v>
      </c>
      <c r="AA494" s="16"/>
    </row>
    <row r="495" spans="2:27" ht="14.1" customHeight="1" x14ac:dyDescent="0.25">
      <c r="B495" s="15" t="s">
        <v>17</v>
      </c>
      <c r="C495" s="16" t="s">
        <v>48</v>
      </c>
      <c r="D495" s="16" t="s">
        <v>1169</v>
      </c>
      <c r="E495" s="16" t="s">
        <v>1132</v>
      </c>
      <c r="F495" s="16" t="s">
        <v>1208</v>
      </c>
      <c r="G495" s="16" t="s">
        <v>1209</v>
      </c>
      <c r="H495" s="16" t="s">
        <v>182</v>
      </c>
      <c r="I495" s="16" t="s">
        <v>87</v>
      </c>
      <c r="J495" s="16" t="s">
        <v>88</v>
      </c>
      <c r="K495" s="16" t="s">
        <v>87</v>
      </c>
      <c r="L495" s="16" t="s">
        <v>246</v>
      </c>
      <c r="M495" s="20" t="s">
        <v>109</v>
      </c>
      <c r="N495" s="17" t="s">
        <v>405</v>
      </c>
      <c r="O495" s="18" t="s">
        <v>1210</v>
      </c>
      <c r="P495" s="18" t="s">
        <v>1210</v>
      </c>
      <c r="Q495" s="18"/>
      <c r="R495" s="18"/>
      <c r="S495" s="18"/>
      <c r="T495" s="18"/>
      <c r="U495" s="18"/>
      <c r="V495" s="18"/>
      <c r="W495" s="18"/>
      <c r="X495" s="19" t="s">
        <v>100</v>
      </c>
      <c r="Y495" s="19" t="s">
        <v>83</v>
      </c>
      <c r="Z495" s="16" t="s">
        <v>1134</v>
      </c>
      <c r="AA495" s="16"/>
    </row>
    <row r="496" spans="2:27" ht="14.1" customHeight="1" x14ac:dyDescent="0.25">
      <c r="B496" s="15" t="s">
        <v>17</v>
      </c>
      <c r="C496" s="16" t="s">
        <v>43</v>
      </c>
      <c r="D496" s="16" t="s">
        <v>43</v>
      </c>
      <c r="E496" s="16" t="s">
        <v>758</v>
      </c>
      <c r="F496" s="16" t="s">
        <v>758</v>
      </c>
      <c r="G496" s="16" t="s">
        <v>759</v>
      </c>
      <c r="H496" s="16" t="s">
        <v>182</v>
      </c>
      <c r="I496" s="16" t="s">
        <v>98</v>
      </c>
      <c r="J496" s="16" t="s">
        <v>88</v>
      </c>
      <c r="K496" s="16" t="s">
        <v>98</v>
      </c>
      <c r="L496" s="16" t="s">
        <v>106</v>
      </c>
      <c r="M496" s="17">
        <v>2017</v>
      </c>
      <c r="N496" s="17" t="s">
        <v>90</v>
      </c>
      <c r="O496" s="18">
        <v>292.73599999999999</v>
      </c>
      <c r="P496" s="18"/>
      <c r="Q496" s="18">
        <v>49.663999999999994</v>
      </c>
      <c r="R496" s="18">
        <v>45.696000000000005</v>
      </c>
      <c r="S496" s="18">
        <v>40.32</v>
      </c>
      <c r="T496" s="18"/>
      <c r="U496" s="18">
        <v>33.536000000000001</v>
      </c>
      <c r="V496" s="18">
        <v>36.864000000000004</v>
      </c>
      <c r="W496" s="18">
        <v>86.656000000000006</v>
      </c>
      <c r="X496" s="19" t="s">
        <v>91</v>
      </c>
      <c r="Y496" s="19" t="s">
        <v>736</v>
      </c>
      <c r="Z496" s="16" t="s">
        <v>760</v>
      </c>
      <c r="AA496" s="16"/>
    </row>
    <row r="497" spans="2:27" ht="14.1" customHeight="1" x14ac:dyDescent="0.25">
      <c r="B497" s="15" t="s">
        <v>17</v>
      </c>
      <c r="C497" s="16" t="s">
        <v>45</v>
      </c>
      <c r="D497" s="16" t="s">
        <v>842</v>
      </c>
      <c r="E497" s="16" t="s">
        <v>846</v>
      </c>
      <c r="F497" s="16" t="s">
        <v>847</v>
      </c>
      <c r="G497" s="16" t="s">
        <v>848</v>
      </c>
      <c r="H497" s="16" t="s">
        <v>182</v>
      </c>
      <c r="I497" s="16" t="s">
        <v>807</v>
      </c>
      <c r="J497" s="16" t="s">
        <v>88</v>
      </c>
      <c r="K497" s="16" t="s">
        <v>807</v>
      </c>
      <c r="L497" s="16" t="s">
        <v>99</v>
      </c>
      <c r="M497" s="17">
        <v>2015</v>
      </c>
      <c r="N497" s="17">
        <v>2018</v>
      </c>
      <c r="O497" s="18">
        <v>129.20400000000001</v>
      </c>
      <c r="P497" s="18">
        <v>119.43600000000001</v>
      </c>
      <c r="Q497" s="18">
        <v>47.286000000000008</v>
      </c>
      <c r="R497" s="18">
        <v>47.952000000000005</v>
      </c>
      <c r="S497" s="18">
        <v>32.411999999999999</v>
      </c>
      <c r="T497" s="18"/>
      <c r="U497" s="18">
        <v>1.4430000000000003</v>
      </c>
      <c r="V497" s="18"/>
      <c r="W497" s="18"/>
      <c r="X497" s="19" t="s">
        <v>100</v>
      </c>
      <c r="Y497" s="19" t="s">
        <v>83</v>
      </c>
      <c r="Z497" s="16" t="s">
        <v>808</v>
      </c>
      <c r="AA497" s="16"/>
    </row>
    <row r="498" spans="2:27" ht="14.1" customHeight="1" x14ac:dyDescent="0.25">
      <c r="B498" s="15" t="s">
        <v>18</v>
      </c>
      <c r="C498" s="16" t="s">
        <v>55</v>
      </c>
      <c r="D498" s="16" t="s">
        <v>1445</v>
      </c>
      <c r="E498" s="16" t="s">
        <v>1456</v>
      </c>
      <c r="F498" s="16" t="s">
        <v>1457</v>
      </c>
      <c r="G498" s="16" t="s">
        <v>1448</v>
      </c>
      <c r="H498" s="16" t="s">
        <v>182</v>
      </c>
      <c r="I498" s="16" t="s">
        <v>98</v>
      </c>
      <c r="J498" s="16" t="s">
        <v>404</v>
      </c>
      <c r="K498" s="16" t="s">
        <v>98</v>
      </c>
      <c r="L498" s="16" t="s">
        <v>106</v>
      </c>
      <c r="M498" s="17" t="s">
        <v>114</v>
      </c>
      <c r="N498" s="20" t="s">
        <v>109</v>
      </c>
      <c r="O498" s="18">
        <v>266.5200444706457</v>
      </c>
      <c r="P498" s="18"/>
      <c r="Q498" s="18">
        <v>41.932205907732929</v>
      </c>
      <c r="R498" s="18">
        <v>64.308113960445624</v>
      </c>
      <c r="S498" s="18">
        <v>63.711836940009171</v>
      </c>
      <c r="T498" s="18"/>
      <c r="U498" s="18">
        <v>63.772701290557713</v>
      </c>
      <c r="V498" s="18"/>
      <c r="W498" s="18"/>
      <c r="X498" s="19" t="s">
        <v>91</v>
      </c>
      <c r="Y498" s="19" t="s">
        <v>736</v>
      </c>
      <c r="Z498" s="16" t="s">
        <v>1458</v>
      </c>
      <c r="AA498" s="16"/>
    </row>
    <row r="499" spans="2:27" ht="14.1" customHeight="1" x14ac:dyDescent="0.25">
      <c r="B499" s="15" t="s">
        <v>17</v>
      </c>
      <c r="C499" s="16" t="s">
        <v>45</v>
      </c>
      <c r="D499" s="16" t="s">
        <v>803</v>
      </c>
      <c r="E499" s="16" t="s">
        <v>804</v>
      </c>
      <c r="F499" s="16" t="s">
        <v>813</v>
      </c>
      <c r="G499" s="16" t="s">
        <v>806</v>
      </c>
      <c r="H499" s="16" t="s">
        <v>182</v>
      </c>
      <c r="I499" s="16" t="s">
        <v>807</v>
      </c>
      <c r="J499" s="16" t="s">
        <v>88</v>
      </c>
      <c r="K499" s="16" t="s">
        <v>807</v>
      </c>
      <c r="L499" s="16" t="s">
        <v>106</v>
      </c>
      <c r="M499" s="17">
        <v>2018</v>
      </c>
      <c r="N499" s="17">
        <v>2020</v>
      </c>
      <c r="O499" s="18">
        <v>28.823999999999998</v>
      </c>
      <c r="P499" s="18">
        <v>28.823999999999998</v>
      </c>
      <c r="Q499" s="18"/>
      <c r="R499" s="18"/>
      <c r="S499" s="18">
        <v>28.823999999999998</v>
      </c>
      <c r="T499" s="18"/>
      <c r="U499" s="18"/>
      <c r="V499" s="18"/>
      <c r="W499" s="18"/>
      <c r="X499" s="19" t="s">
        <v>100</v>
      </c>
      <c r="Y499" s="19" t="s">
        <v>83</v>
      </c>
      <c r="Z499" s="16" t="s">
        <v>808</v>
      </c>
      <c r="AA499" s="16"/>
    </row>
    <row r="500" spans="2:27" ht="14.1" customHeight="1" x14ac:dyDescent="0.25">
      <c r="B500" s="15" t="s">
        <v>17</v>
      </c>
      <c r="C500" s="16" t="s">
        <v>45</v>
      </c>
      <c r="D500" s="16" t="s">
        <v>803</v>
      </c>
      <c r="E500" s="16" t="s">
        <v>804</v>
      </c>
      <c r="F500" s="16" t="s">
        <v>826</v>
      </c>
      <c r="G500" s="16" t="s">
        <v>819</v>
      </c>
      <c r="H500" s="16" t="s">
        <v>182</v>
      </c>
      <c r="I500" s="16" t="s">
        <v>807</v>
      </c>
      <c r="J500" s="16" t="s">
        <v>88</v>
      </c>
      <c r="K500" s="16" t="s">
        <v>807</v>
      </c>
      <c r="L500" s="16" t="s">
        <v>106</v>
      </c>
      <c r="M500" s="17">
        <v>2015</v>
      </c>
      <c r="N500" s="17">
        <v>2018</v>
      </c>
      <c r="O500" s="18">
        <v>77.972399999999993</v>
      </c>
      <c r="P500" s="18">
        <v>77.972399999999993</v>
      </c>
      <c r="Q500" s="18">
        <v>27.454900000000002</v>
      </c>
      <c r="R500" s="18">
        <v>24.865500000000001</v>
      </c>
      <c r="S500" s="18">
        <v>25.651999999999997</v>
      </c>
      <c r="T500" s="18"/>
      <c r="U500" s="18"/>
      <c r="V500" s="18"/>
      <c r="W500" s="18"/>
      <c r="X500" s="19" t="s">
        <v>100</v>
      </c>
      <c r="Y500" s="19" t="s">
        <v>83</v>
      </c>
      <c r="Z500" s="16" t="s">
        <v>808</v>
      </c>
      <c r="AA500" s="16"/>
    </row>
    <row r="501" spans="2:27" ht="14.1" customHeight="1" x14ac:dyDescent="0.25">
      <c r="B501" s="15" t="s">
        <v>13</v>
      </c>
      <c r="C501" s="16" t="s">
        <v>37</v>
      </c>
      <c r="D501" s="16" t="s">
        <v>37</v>
      </c>
      <c r="E501" s="16" t="s">
        <v>37</v>
      </c>
      <c r="F501" s="16" t="s">
        <v>587</v>
      </c>
      <c r="G501" s="16" t="s">
        <v>90</v>
      </c>
      <c r="H501" s="16" t="s">
        <v>182</v>
      </c>
      <c r="I501" s="16" t="s">
        <v>87</v>
      </c>
      <c r="J501" s="16" t="s">
        <v>88</v>
      </c>
      <c r="K501" s="16" t="s">
        <v>87</v>
      </c>
      <c r="L501" s="16" t="s">
        <v>106</v>
      </c>
      <c r="M501" s="17" t="s">
        <v>90</v>
      </c>
      <c r="N501" s="17" t="s">
        <v>90</v>
      </c>
      <c r="O501" s="18">
        <v>37.415062258559999</v>
      </c>
      <c r="P501" s="18">
        <v>37.415062258559999</v>
      </c>
      <c r="Q501" s="18"/>
      <c r="R501" s="18">
        <v>5.1410552430000003</v>
      </c>
      <c r="S501" s="18">
        <v>8.6335800000000018E-3</v>
      </c>
      <c r="T501" s="18"/>
      <c r="U501" s="18"/>
      <c r="V501" s="18"/>
      <c r="W501" s="18"/>
      <c r="X501" s="19" t="s">
        <v>91</v>
      </c>
      <c r="Y501" s="19" t="s">
        <v>92</v>
      </c>
      <c r="Z501" s="16" t="s">
        <v>126</v>
      </c>
      <c r="AA501" s="16"/>
    </row>
    <row r="502" spans="2:27" ht="14.1" customHeight="1" x14ac:dyDescent="0.25">
      <c r="B502" s="15" t="s">
        <v>13</v>
      </c>
      <c r="C502" s="16" t="s">
        <v>37</v>
      </c>
      <c r="D502" s="16" t="s">
        <v>37</v>
      </c>
      <c r="E502" s="16" t="s">
        <v>37</v>
      </c>
      <c r="F502" s="16" t="s">
        <v>588</v>
      </c>
      <c r="G502" s="16" t="s">
        <v>90</v>
      </c>
      <c r="H502" s="16" t="s">
        <v>182</v>
      </c>
      <c r="I502" s="16" t="s">
        <v>87</v>
      </c>
      <c r="J502" s="16" t="s">
        <v>88</v>
      </c>
      <c r="K502" s="16" t="s">
        <v>87</v>
      </c>
      <c r="L502" s="16" t="s">
        <v>128</v>
      </c>
      <c r="M502" s="17" t="s">
        <v>90</v>
      </c>
      <c r="N502" s="17" t="s">
        <v>90</v>
      </c>
      <c r="O502" s="18">
        <v>32.659550928199998</v>
      </c>
      <c r="P502" s="18">
        <v>32.659550928199998</v>
      </c>
      <c r="Q502" s="18"/>
      <c r="R502" s="18">
        <v>2.5368060382000004</v>
      </c>
      <c r="S502" s="18">
        <v>23.49077969</v>
      </c>
      <c r="T502" s="18"/>
      <c r="U502" s="18">
        <v>6.0893478099999996</v>
      </c>
      <c r="V502" s="18"/>
      <c r="W502" s="18"/>
      <c r="X502" s="19" t="s">
        <v>100</v>
      </c>
      <c r="Y502" s="19" t="s">
        <v>83</v>
      </c>
      <c r="Z502" s="16" t="s">
        <v>126</v>
      </c>
      <c r="AA502" s="16"/>
    </row>
    <row r="503" spans="2:27" ht="14.1" customHeight="1" x14ac:dyDescent="0.25">
      <c r="B503" s="15" t="s">
        <v>15</v>
      </c>
      <c r="C503" s="16" t="s">
        <v>40</v>
      </c>
      <c r="D503" s="16" t="s">
        <v>663</v>
      </c>
      <c r="E503" s="16" t="s">
        <v>663</v>
      </c>
      <c r="F503" s="16" t="s">
        <v>663</v>
      </c>
      <c r="G503" s="16" t="s">
        <v>90</v>
      </c>
      <c r="H503" s="16" t="s">
        <v>182</v>
      </c>
      <c r="I503" s="16" t="s">
        <v>87</v>
      </c>
      <c r="J503" s="16" t="s">
        <v>88</v>
      </c>
      <c r="K503" s="16" t="s">
        <v>87</v>
      </c>
      <c r="L503" s="16" t="s">
        <v>90</v>
      </c>
      <c r="M503" s="17" t="s">
        <v>90</v>
      </c>
      <c r="N503" s="17" t="s">
        <v>90</v>
      </c>
      <c r="O503" s="18">
        <v>97.609375</v>
      </c>
      <c r="P503" s="18"/>
      <c r="Q503" s="18">
        <v>5.9</v>
      </c>
      <c r="R503" s="18">
        <v>25.016250000000003</v>
      </c>
      <c r="S503" s="18">
        <v>43.693749999999994</v>
      </c>
      <c r="T503" s="18"/>
      <c r="U503" s="18">
        <v>20.311874999999997</v>
      </c>
      <c r="V503" s="18">
        <v>2.6875000000000004</v>
      </c>
      <c r="W503" s="18"/>
      <c r="X503" s="19" t="s">
        <v>100</v>
      </c>
      <c r="Y503" s="19" t="s">
        <v>83</v>
      </c>
      <c r="Z503" s="16"/>
      <c r="AA503" s="16"/>
    </row>
    <row r="504" spans="2:27" ht="14.1" customHeight="1" x14ac:dyDescent="0.25">
      <c r="B504" s="15" t="s">
        <v>18</v>
      </c>
      <c r="C504" s="16" t="s">
        <v>51</v>
      </c>
      <c r="D504" s="16" t="s">
        <v>1385</v>
      </c>
      <c r="E504" s="16" t="s">
        <v>1391</v>
      </c>
      <c r="F504" s="16" t="s">
        <v>1391</v>
      </c>
      <c r="G504" s="16" t="s">
        <v>1392</v>
      </c>
      <c r="H504" s="16" t="s">
        <v>182</v>
      </c>
      <c r="I504" s="16" t="s">
        <v>98</v>
      </c>
      <c r="J504" s="16" t="s">
        <v>404</v>
      </c>
      <c r="K504" s="16" t="s">
        <v>98</v>
      </c>
      <c r="L504" s="16" t="s">
        <v>246</v>
      </c>
      <c r="M504" s="17">
        <v>2019</v>
      </c>
      <c r="N504" s="17">
        <v>2021</v>
      </c>
      <c r="O504" s="18" t="s">
        <v>405</v>
      </c>
      <c r="P504" s="18"/>
      <c r="Q504" s="18"/>
      <c r="R504" s="18"/>
      <c r="S504" s="18"/>
      <c r="T504" s="18"/>
      <c r="U504" s="18"/>
      <c r="V504" s="18"/>
      <c r="W504" s="18"/>
      <c r="X504" s="19" t="s">
        <v>100</v>
      </c>
      <c r="Y504" s="19" t="s">
        <v>83</v>
      </c>
      <c r="Z504" s="19" t="s">
        <v>1393</v>
      </c>
      <c r="AA504" s="16"/>
    </row>
    <row r="505" spans="2:27" ht="14.1" customHeight="1" x14ac:dyDescent="0.25">
      <c r="B505" s="15" t="s">
        <v>19</v>
      </c>
      <c r="C505" s="16" t="s">
        <v>57</v>
      </c>
      <c r="D505" s="16" t="s">
        <v>83</v>
      </c>
      <c r="E505" s="16" t="s">
        <v>1522</v>
      </c>
      <c r="F505" s="16" t="s">
        <v>1523</v>
      </c>
      <c r="G505" s="16" t="s">
        <v>1524</v>
      </c>
      <c r="H505" s="16" t="s">
        <v>182</v>
      </c>
      <c r="I505" s="16" t="s">
        <v>87</v>
      </c>
      <c r="J505" s="16" t="s">
        <v>88</v>
      </c>
      <c r="K505" s="16" t="s">
        <v>87</v>
      </c>
      <c r="L505" s="16" t="s">
        <v>201</v>
      </c>
      <c r="M505" s="17">
        <v>2016</v>
      </c>
      <c r="N505" s="17" t="s">
        <v>132</v>
      </c>
      <c r="O505" s="18">
        <v>178.5</v>
      </c>
      <c r="P505" s="18">
        <v>178.5</v>
      </c>
      <c r="Q505" s="18">
        <v>29.75</v>
      </c>
      <c r="R505" s="18">
        <v>59.5</v>
      </c>
      <c r="S505" s="18">
        <v>59.5</v>
      </c>
      <c r="T505" s="18"/>
      <c r="U505" s="18">
        <v>29.75</v>
      </c>
      <c r="V505" s="18"/>
      <c r="W505" s="18"/>
      <c r="X505" s="19" t="s">
        <v>91</v>
      </c>
      <c r="Y505" s="19" t="s">
        <v>1341</v>
      </c>
      <c r="Z505" s="16" t="s">
        <v>1428</v>
      </c>
      <c r="AA505" s="16"/>
    </row>
    <row r="506" spans="2:27" ht="14.1" customHeight="1" x14ac:dyDescent="0.25">
      <c r="B506" s="15" t="s">
        <v>17</v>
      </c>
      <c r="C506" s="16" t="s">
        <v>45</v>
      </c>
      <c r="D506" s="16" t="s">
        <v>827</v>
      </c>
      <c r="E506" s="16" t="s">
        <v>804</v>
      </c>
      <c r="F506" s="16" t="s">
        <v>828</v>
      </c>
      <c r="G506" s="16" t="s">
        <v>837</v>
      </c>
      <c r="H506" s="16" t="s">
        <v>182</v>
      </c>
      <c r="I506" s="16" t="s">
        <v>87</v>
      </c>
      <c r="J506" s="16" t="s">
        <v>88</v>
      </c>
      <c r="K506" s="16" t="s">
        <v>87</v>
      </c>
      <c r="L506" s="16" t="s">
        <v>106</v>
      </c>
      <c r="M506" s="17" t="s">
        <v>90</v>
      </c>
      <c r="N506" s="17" t="s">
        <v>90</v>
      </c>
      <c r="O506" s="18">
        <v>1083.904</v>
      </c>
      <c r="P506" s="18">
        <v>1083.904</v>
      </c>
      <c r="Q506" s="18">
        <v>207.66208000000003</v>
      </c>
      <c r="R506" s="18">
        <v>190.37567999999999</v>
      </c>
      <c r="S506" s="18">
        <v>184.61440000000002</v>
      </c>
      <c r="T506" s="18"/>
      <c r="U506" s="18">
        <v>167.10144</v>
      </c>
      <c r="V506" s="18">
        <v>167.10144</v>
      </c>
      <c r="W506" s="18">
        <v>167.10144</v>
      </c>
      <c r="X506" s="19" t="s">
        <v>100</v>
      </c>
      <c r="Y506" s="19" t="s">
        <v>83</v>
      </c>
      <c r="Z506" s="16" t="s">
        <v>808</v>
      </c>
      <c r="AA506" s="16"/>
    </row>
    <row r="507" spans="2:27" ht="14.1" customHeight="1" x14ac:dyDescent="0.25">
      <c r="B507" s="15" t="s">
        <v>9</v>
      </c>
      <c r="C507" s="16" t="s">
        <v>24</v>
      </c>
      <c r="D507" s="16" t="s">
        <v>236</v>
      </c>
      <c r="E507" s="16" t="s">
        <v>237</v>
      </c>
      <c r="F507" s="16" t="s">
        <v>238</v>
      </c>
      <c r="G507" s="16" t="s">
        <v>238</v>
      </c>
      <c r="H507" s="16" t="s">
        <v>182</v>
      </c>
      <c r="I507" s="16" t="s">
        <v>98</v>
      </c>
      <c r="J507" s="16" t="s">
        <v>88</v>
      </c>
      <c r="K507" s="16" t="s">
        <v>98</v>
      </c>
      <c r="L507" s="16" t="s">
        <v>201</v>
      </c>
      <c r="M507" s="17">
        <v>2019</v>
      </c>
      <c r="N507" s="20">
        <v>46387</v>
      </c>
      <c r="O507" s="18">
        <v>22736</v>
      </c>
      <c r="P507" s="18"/>
      <c r="Q507" s="18"/>
      <c r="R507" s="18"/>
      <c r="S507" s="18">
        <v>1364.1599999999999</v>
      </c>
      <c r="T507" s="18"/>
      <c r="U507" s="18">
        <v>2955.68</v>
      </c>
      <c r="V507" s="18">
        <v>2955.68</v>
      </c>
      <c r="W507" s="18">
        <v>15460.48</v>
      </c>
      <c r="X507" s="19" t="s">
        <v>100</v>
      </c>
      <c r="Y507" s="19" t="s">
        <v>83</v>
      </c>
      <c r="Z507" s="16" t="s">
        <v>188</v>
      </c>
      <c r="AA507" s="16" t="s">
        <v>189</v>
      </c>
    </row>
    <row r="508" spans="2:27" ht="14.1" customHeight="1" x14ac:dyDescent="0.25">
      <c r="B508" s="15" t="s">
        <v>17</v>
      </c>
      <c r="C508" s="16" t="s">
        <v>45</v>
      </c>
      <c r="D508" s="16" t="s">
        <v>840</v>
      </c>
      <c r="E508" s="16" t="s">
        <v>804</v>
      </c>
      <c r="F508" s="16" t="s">
        <v>840</v>
      </c>
      <c r="G508" s="16" t="s">
        <v>841</v>
      </c>
      <c r="H508" s="16" t="s">
        <v>182</v>
      </c>
      <c r="I508" s="16" t="s">
        <v>87</v>
      </c>
      <c r="J508" s="16" t="s">
        <v>88</v>
      </c>
      <c r="K508" s="16" t="s">
        <v>87</v>
      </c>
      <c r="L508" s="16" t="s">
        <v>106</v>
      </c>
      <c r="M508" s="17" t="s">
        <v>90</v>
      </c>
      <c r="N508" s="17" t="s">
        <v>90</v>
      </c>
      <c r="O508" s="18">
        <v>203.46300000000002</v>
      </c>
      <c r="P508" s="18">
        <v>203.46300000000002</v>
      </c>
      <c r="Q508" s="18">
        <v>33.906060000000004</v>
      </c>
      <c r="R508" s="18">
        <v>33.906060000000004</v>
      </c>
      <c r="S508" s="18">
        <v>33.906060000000004</v>
      </c>
      <c r="T508" s="18"/>
      <c r="U508" s="18">
        <v>33.906060000000004</v>
      </c>
      <c r="V508" s="18">
        <v>33.906060000000004</v>
      </c>
      <c r="W508" s="18">
        <v>33.906060000000004</v>
      </c>
      <c r="X508" s="19" t="s">
        <v>100</v>
      </c>
      <c r="Y508" s="19" t="s">
        <v>83</v>
      </c>
      <c r="Z508" s="16" t="s">
        <v>808</v>
      </c>
      <c r="AA508" s="16"/>
    </row>
    <row r="509" spans="2:27" ht="14.1" customHeight="1" x14ac:dyDescent="0.25">
      <c r="B509" s="15" t="s">
        <v>17</v>
      </c>
      <c r="C509" s="16" t="s">
        <v>45</v>
      </c>
      <c r="D509" s="16" t="s">
        <v>842</v>
      </c>
      <c r="E509" s="16" t="s">
        <v>804</v>
      </c>
      <c r="F509" s="16" t="s">
        <v>869</v>
      </c>
      <c r="G509" s="16" t="s">
        <v>870</v>
      </c>
      <c r="H509" s="16" t="s">
        <v>182</v>
      </c>
      <c r="I509" s="16" t="s">
        <v>87</v>
      </c>
      <c r="J509" s="16" t="s">
        <v>88</v>
      </c>
      <c r="K509" s="16" t="s">
        <v>87</v>
      </c>
      <c r="L509" s="16" t="s">
        <v>90</v>
      </c>
      <c r="M509" s="17">
        <v>2013</v>
      </c>
      <c r="N509" s="17">
        <v>2021</v>
      </c>
      <c r="O509" s="18">
        <v>327.91800000000001</v>
      </c>
      <c r="P509" s="18">
        <v>327.91800000000001</v>
      </c>
      <c r="Q509" s="18">
        <v>76.626000000000005</v>
      </c>
      <c r="R509" s="18">
        <v>31.734000000000002</v>
      </c>
      <c r="S509" s="18">
        <v>28.509000000000004</v>
      </c>
      <c r="T509" s="18"/>
      <c r="U509" s="18">
        <v>41.925000000000004</v>
      </c>
      <c r="V509" s="18">
        <v>79.850999999999999</v>
      </c>
      <c r="W509" s="18">
        <v>69.27300000000001</v>
      </c>
      <c r="X509" s="19" t="s">
        <v>100</v>
      </c>
      <c r="Y509" s="19" t="s">
        <v>83</v>
      </c>
      <c r="Z509" s="16" t="s">
        <v>808</v>
      </c>
      <c r="AA509" s="16"/>
    </row>
    <row r="510" spans="2:27" ht="14.1" customHeight="1" x14ac:dyDescent="0.25">
      <c r="B510" s="15" t="s">
        <v>17</v>
      </c>
      <c r="C510" s="16" t="s">
        <v>45</v>
      </c>
      <c r="D510" s="16" t="s">
        <v>878</v>
      </c>
      <c r="E510" s="16" t="s">
        <v>904</v>
      </c>
      <c r="F510" s="16" t="s">
        <v>917</v>
      </c>
      <c r="G510" s="16" t="s">
        <v>918</v>
      </c>
      <c r="H510" s="16" t="s">
        <v>182</v>
      </c>
      <c r="I510" s="16" t="s">
        <v>87</v>
      </c>
      <c r="J510" s="16" t="s">
        <v>88</v>
      </c>
      <c r="K510" s="16" t="s">
        <v>87</v>
      </c>
      <c r="L510" s="16" t="s">
        <v>106</v>
      </c>
      <c r="M510" s="17" t="s">
        <v>90</v>
      </c>
      <c r="N510" s="17" t="s">
        <v>90</v>
      </c>
      <c r="O510" s="18">
        <v>432.09100000000001</v>
      </c>
      <c r="P510" s="18">
        <v>432.09100000000001</v>
      </c>
      <c r="Q510" s="18">
        <v>36.299999999999997</v>
      </c>
      <c r="R510" s="18">
        <v>92.444000000000003</v>
      </c>
      <c r="S510" s="18">
        <v>64.977000000000004</v>
      </c>
      <c r="T510" s="18"/>
      <c r="U510" s="18">
        <v>59.532000000000004</v>
      </c>
      <c r="V510" s="18">
        <v>40.777000000000001</v>
      </c>
      <c r="W510" s="18">
        <v>39.204000000000001</v>
      </c>
      <c r="X510" s="19" t="s">
        <v>100</v>
      </c>
      <c r="Y510" s="19" t="s">
        <v>83</v>
      </c>
      <c r="Z510" s="16" t="s">
        <v>808</v>
      </c>
      <c r="AA510" s="16"/>
    </row>
    <row r="511" spans="2:27" ht="14.1" customHeight="1" x14ac:dyDescent="0.25">
      <c r="B511" s="15" t="s">
        <v>10</v>
      </c>
      <c r="C511" s="16" t="s">
        <v>30</v>
      </c>
      <c r="D511" s="16" t="s">
        <v>30</v>
      </c>
      <c r="E511" s="16" t="s">
        <v>502</v>
      </c>
      <c r="F511" s="16" t="s">
        <v>503</v>
      </c>
      <c r="G511" s="16" t="s">
        <v>503</v>
      </c>
      <c r="H511" s="16" t="s">
        <v>182</v>
      </c>
      <c r="I511" s="16" t="s">
        <v>87</v>
      </c>
      <c r="J511" s="16" t="s">
        <v>88</v>
      </c>
      <c r="K511" s="16" t="s">
        <v>87</v>
      </c>
      <c r="L511" s="16" t="s">
        <v>128</v>
      </c>
      <c r="M511" s="20">
        <v>42881</v>
      </c>
      <c r="N511" s="20">
        <v>44042</v>
      </c>
      <c r="O511" s="18">
        <v>930.09</v>
      </c>
      <c r="P511" s="18">
        <v>930.09</v>
      </c>
      <c r="Q511" s="18">
        <v>19.258850236210812</v>
      </c>
      <c r="R511" s="18">
        <v>70.044174489232475</v>
      </c>
      <c r="S511" s="18">
        <v>37.858150806797966</v>
      </c>
      <c r="T511" s="18"/>
      <c r="U511" s="18">
        <v>204.06466654395976</v>
      </c>
      <c r="V511" s="18">
        <v>361.56512669488933</v>
      </c>
      <c r="W511" s="18">
        <v>258.27964905822449</v>
      </c>
      <c r="X511" s="19" t="s">
        <v>91</v>
      </c>
      <c r="Y511" s="19" t="s">
        <v>92</v>
      </c>
      <c r="Z511" s="16" t="s">
        <v>497</v>
      </c>
      <c r="AA511" s="16"/>
    </row>
    <row r="512" spans="2:27" ht="14.1" customHeight="1" x14ac:dyDescent="0.25">
      <c r="B512" s="15" t="s">
        <v>17</v>
      </c>
      <c r="C512" s="16" t="s">
        <v>45</v>
      </c>
      <c r="D512" s="16" t="s">
        <v>969</v>
      </c>
      <c r="E512" s="16" t="s">
        <v>804</v>
      </c>
      <c r="F512" s="16" t="s">
        <v>976</v>
      </c>
      <c r="G512" s="16" t="s">
        <v>971</v>
      </c>
      <c r="H512" s="16" t="s">
        <v>182</v>
      </c>
      <c r="I512" s="16" t="s">
        <v>87</v>
      </c>
      <c r="J512" s="16" t="s">
        <v>88</v>
      </c>
      <c r="K512" s="16" t="s">
        <v>87</v>
      </c>
      <c r="L512" s="16" t="s">
        <v>106</v>
      </c>
      <c r="M512" s="17">
        <v>2018</v>
      </c>
      <c r="N512" s="17">
        <v>2020</v>
      </c>
      <c r="O512" s="18">
        <v>51.480000000000004</v>
      </c>
      <c r="P512" s="18">
        <v>51.480000000000004</v>
      </c>
      <c r="Q512" s="18"/>
      <c r="R512" s="18"/>
      <c r="S512" s="18"/>
      <c r="T512" s="18"/>
      <c r="U512" s="18">
        <v>20.591999999999999</v>
      </c>
      <c r="V512" s="18">
        <v>30.888000000000002</v>
      </c>
      <c r="W512" s="18"/>
      <c r="X512" s="19" t="s">
        <v>100</v>
      </c>
      <c r="Y512" s="19" t="s">
        <v>83</v>
      </c>
      <c r="Z512" s="16" t="s">
        <v>808</v>
      </c>
      <c r="AA512" s="16"/>
    </row>
    <row r="513" spans="2:27" ht="14.1" customHeight="1" x14ac:dyDescent="0.25">
      <c r="B513" s="15" t="s">
        <v>14</v>
      </c>
      <c r="C513" s="16" t="s">
        <v>39</v>
      </c>
      <c r="D513" s="16" t="s">
        <v>622</v>
      </c>
      <c r="E513" s="16" t="s">
        <v>626</v>
      </c>
      <c r="F513" s="16" t="s">
        <v>631</v>
      </c>
      <c r="G513" s="16" t="s">
        <v>601</v>
      </c>
      <c r="H513" s="16" t="s">
        <v>182</v>
      </c>
      <c r="I513" s="16" t="s">
        <v>87</v>
      </c>
      <c r="J513" s="16" t="s">
        <v>88</v>
      </c>
      <c r="K513" s="16" t="s">
        <v>87</v>
      </c>
      <c r="L513" s="16" t="s">
        <v>90</v>
      </c>
      <c r="M513" s="17" t="s">
        <v>602</v>
      </c>
      <c r="N513" s="17" t="s">
        <v>614</v>
      </c>
      <c r="O513" s="18">
        <v>60.620042877900005</v>
      </c>
      <c r="P513" s="18">
        <v>60.620042877900005</v>
      </c>
      <c r="Q513" s="18">
        <v>0.78649999999999998</v>
      </c>
      <c r="R513" s="18">
        <v>1.8149999999999999</v>
      </c>
      <c r="S513" s="18">
        <v>5.3845000000000001</v>
      </c>
      <c r="T513" s="18"/>
      <c r="U513" s="18">
        <v>5.9894999999999996</v>
      </c>
      <c r="V513" s="18">
        <v>7.5019999999999998</v>
      </c>
      <c r="W513" s="18">
        <v>37.51</v>
      </c>
      <c r="X513" s="19" t="s">
        <v>100</v>
      </c>
      <c r="Y513" s="19" t="s">
        <v>83</v>
      </c>
      <c r="Z513" s="16" t="s">
        <v>603</v>
      </c>
      <c r="AA513" s="16" t="s">
        <v>604</v>
      </c>
    </row>
    <row r="514" spans="2:27" ht="14.1" customHeight="1" x14ac:dyDescent="0.25">
      <c r="B514" s="15" t="s">
        <v>14</v>
      </c>
      <c r="C514" s="16" t="s">
        <v>39</v>
      </c>
      <c r="D514" s="16" t="s">
        <v>622</v>
      </c>
      <c r="E514" s="16" t="s">
        <v>626</v>
      </c>
      <c r="F514" s="16" t="s">
        <v>632</v>
      </c>
      <c r="G514" s="16" t="s">
        <v>601</v>
      </c>
      <c r="H514" s="16" t="s">
        <v>182</v>
      </c>
      <c r="I514" s="16" t="s">
        <v>87</v>
      </c>
      <c r="J514" s="16" t="s">
        <v>88</v>
      </c>
      <c r="K514" s="16" t="s">
        <v>87</v>
      </c>
      <c r="L514" s="16" t="s">
        <v>90</v>
      </c>
      <c r="M514" s="17" t="s">
        <v>602</v>
      </c>
      <c r="N514" s="17" t="s">
        <v>444</v>
      </c>
      <c r="O514" s="18">
        <v>86.138071220200004</v>
      </c>
      <c r="P514" s="18">
        <v>86.138071220200004</v>
      </c>
      <c r="Q514" s="18"/>
      <c r="R514" s="18"/>
      <c r="S514" s="18"/>
      <c r="T514" s="18"/>
      <c r="U514" s="18">
        <v>0.24399999999999999</v>
      </c>
      <c r="V514" s="18">
        <v>1.952</v>
      </c>
      <c r="W514" s="18">
        <v>82.96</v>
      </c>
      <c r="X514" s="19" t="s">
        <v>100</v>
      </c>
      <c r="Y514" s="19" t="s">
        <v>83</v>
      </c>
      <c r="Z514" s="16" t="s">
        <v>603</v>
      </c>
      <c r="AA514" s="16" t="s">
        <v>604</v>
      </c>
    </row>
    <row r="515" spans="2:27" ht="14.1" customHeight="1" x14ac:dyDescent="0.25">
      <c r="B515" s="15" t="s">
        <v>9</v>
      </c>
      <c r="C515" s="16" t="s">
        <v>24</v>
      </c>
      <c r="D515" s="16" t="s">
        <v>185</v>
      </c>
      <c r="E515" s="16" t="s">
        <v>199</v>
      </c>
      <c r="F515" s="16" t="s">
        <v>200</v>
      </c>
      <c r="G515" s="16" t="s">
        <v>200</v>
      </c>
      <c r="H515" s="16" t="s">
        <v>182</v>
      </c>
      <c r="I515" s="16" t="s">
        <v>98</v>
      </c>
      <c r="J515" s="16" t="s">
        <v>88</v>
      </c>
      <c r="K515" s="16" t="s">
        <v>98</v>
      </c>
      <c r="L515" s="16" t="s">
        <v>201</v>
      </c>
      <c r="M515" s="17">
        <v>2017</v>
      </c>
      <c r="N515" s="20">
        <v>44896</v>
      </c>
      <c r="O515" s="18">
        <v>234.34997597968567</v>
      </c>
      <c r="P515" s="18"/>
      <c r="Q515" s="18">
        <v>117.17498798984283</v>
      </c>
      <c r="R515" s="18">
        <v>117.17498798984283</v>
      </c>
      <c r="S515" s="18"/>
      <c r="T515" s="18"/>
      <c r="U515" s="18"/>
      <c r="V515" s="18"/>
      <c r="W515" s="18"/>
      <c r="X515" s="19" t="s">
        <v>100</v>
      </c>
      <c r="Y515" s="19" t="s">
        <v>83</v>
      </c>
      <c r="Z515" s="16" t="s">
        <v>188</v>
      </c>
      <c r="AA515" s="16" t="s">
        <v>189</v>
      </c>
    </row>
    <row r="516" spans="2:27" ht="14.1" customHeight="1" x14ac:dyDescent="0.25">
      <c r="B516" s="15" t="s">
        <v>18</v>
      </c>
      <c r="C516" s="16" t="s">
        <v>55</v>
      </c>
      <c r="D516" s="16" t="s">
        <v>1445</v>
      </c>
      <c r="E516" s="16" t="s">
        <v>1477</v>
      </c>
      <c r="F516" s="16" t="s">
        <v>1478</v>
      </c>
      <c r="G516" s="16" t="s">
        <v>1453</v>
      </c>
      <c r="H516" s="16" t="s">
        <v>182</v>
      </c>
      <c r="I516" s="16" t="s">
        <v>98</v>
      </c>
      <c r="J516" s="16" t="s">
        <v>404</v>
      </c>
      <c r="K516" s="16" t="s">
        <v>98</v>
      </c>
      <c r="L516" s="16" t="s">
        <v>106</v>
      </c>
      <c r="M516" s="17" t="s">
        <v>114</v>
      </c>
      <c r="N516" s="20" t="s">
        <v>109</v>
      </c>
      <c r="O516" s="18">
        <v>495.40130422824598</v>
      </c>
      <c r="P516" s="18"/>
      <c r="Q516" s="18">
        <v>104.38573703072419</v>
      </c>
      <c r="R516" s="18">
        <v>118.78071826893202</v>
      </c>
      <c r="S516" s="18">
        <v>96.58613508895084</v>
      </c>
      <c r="T516" s="18"/>
      <c r="U516" s="18">
        <v>92.316740872916554</v>
      </c>
      <c r="V516" s="18"/>
      <c r="W516" s="18"/>
      <c r="X516" s="19" t="s">
        <v>91</v>
      </c>
      <c r="Y516" s="19" t="s">
        <v>736</v>
      </c>
      <c r="Z516" s="16" t="s">
        <v>1479</v>
      </c>
      <c r="AA516" s="16"/>
    </row>
    <row r="517" spans="2:27" ht="14.1" customHeight="1" x14ac:dyDescent="0.25">
      <c r="B517" s="15" t="s">
        <v>18</v>
      </c>
      <c r="C517" s="16" t="s">
        <v>55</v>
      </c>
      <c r="D517" s="16" t="s">
        <v>1445</v>
      </c>
      <c r="E517" s="16" t="s">
        <v>1477</v>
      </c>
      <c r="F517" s="16" t="s">
        <v>1480</v>
      </c>
      <c r="G517" s="16" t="s">
        <v>1448</v>
      </c>
      <c r="H517" s="16" t="s">
        <v>182</v>
      </c>
      <c r="I517" s="16" t="s">
        <v>98</v>
      </c>
      <c r="J517" s="16" t="s">
        <v>404</v>
      </c>
      <c r="K517" s="16" t="s">
        <v>98</v>
      </c>
      <c r="L517" s="16" t="s">
        <v>106</v>
      </c>
      <c r="M517" s="17" t="s">
        <v>114</v>
      </c>
      <c r="N517" s="20" t="s">
        <v>109</v>
      </c>
      <c r="O517" s="18">
        <v>439.06860926749351</v>
      </c>
      <c r="P517" s="18"/>
      <c r="Q517" s="18">
        <v>89.324603091292161</v>
      </c>
      <c r="R517" s="18">
        <v>111.01733829632884</v>
      </c>
      <c r="S517" s="18">
        <v>93.654761211886012</v>
      </c>
      <c r="T517" s="18"/>
      <c r="U517" s="18">
        <v>85.887875513547314</v>
      </c>
      <c r="V517" s="18"/>
      <c r="W517" s="18"/>
      <c r="X517" s="19" t="s">
        <v>91</v>
      </c>
      <c r="Y517" s="19" t="s">
        <v>736</v>
      </c>
      <c r="Z517" s="16" t="s">
        <v>1479</v>
      </c>
      <c r="AA517" s="16"/>
    </row>
    <row r="518" spans="2:27" ht="14.1" customHeight="1" x14ac:dyDescent="0.25">
      <c r="B518" s="15" t="s">
        <v>18</v>
      </c>
      <c r="C518" s="16" t="s">
        <v>51</v>
      </c>
      <c r="D518" s="16" t="s">
        <v>1338</v>
      </c>
      <c r="E518" s="16" t="s">
        <v>1351</v>
      </c>
      <c r="F518" s="16" t="s">
        <v>182</v>
      </c>
      <c r="G518" s="16" t="s">
        <v>1361</v>
      </c>
      <c r="H518" s="16" t="s">
        <v>182</v>
      </c>
      <c r="I518" s="16" t="s">
        <v>98</v>
      </c>
      <c r="J518" s="16" t="s">
        <v>404</v>
      </c>
      <c r="K518" s="16" t="s">
        <v>98</v>
      </c>
      <c r="L518" s="16" t="s">
        <v>106</v>
      </c>
      <c r="M518" s="17" t="s">
        <v>987</v>
      </c>
      <c r="N518" s="20">
        <v>46843</v>
      </c>
      <c r="O518" s="18">
        <v>629.50993999999992</v>
      </c>
      <c r="P518" s="18"/>
      <c r="Q518" s="18">
        <v>30.629259999999999</v>
      </c>
      <c r="R518" s="18">
        <v>49.994239999999998</v>
      </c>
      <c r="S518" s="18">
        <v>94.480239999999995</v>
      </c>
      <c r="T518" s="18"/>
      <c r="U518" s="18">
        <v>123.71591999999998</v>
      </c>
      <c r="V518" s="18">
        <v>145.45859999999999</v>
      </c>
      <c r="W518" s="18">
        <v>132.79247999999998</v>
      </c>
      <c r="X518" s="19" t="s">
        <v>91</v>
      </c>
      <c r="Y518" s="19" t="s">
        <v>92</v>
      </c>
      <c r="Z518" s="16"/>
      <c r="AA518" s="16"/>
    </row>
    <row r="519" spans="2:27" ht="14.1" customHeight="1" x14ac:dyDescent="0.25">
      <c r="B519" s="15" t="s">
        <v>8</v>
      </c>
      <c r="C519" s="16" t="s">
        <v>21</v>
      </c>
      <c r="D519" s="16" t="s">
        <v>83</v>
      </c>
      <c r="E519" s="16" t="s">
        <v>141</v>
      </c>
      <c r="F519" s="16" t="s">
        <v>182</v>
      </c>
      <c r="G519" s="16" t="s">
        <v>163</v>
      </c>
      <c r="H519" s="16" t="s">
        <v>182</v>
      </c>
      <c r="I519" s="16" t="s">
        <v>87</v>
      </c>
      <c r="J519" s="16" t="s">
        <v>88</v>
      </c>
      <c r="K519" s="16" t="s">
        <v>87</v>
      </c>
      <c r="L519" s="16" t="s">
        <v>144</v>
      </c>
      <c r="M519" s="17" t="s">
        <v>154</v>
      </c>
      <c r="N519" s="17" t="s">
        <v>146</v>
      </c>
      <c r="O519" s="18">
        <v>1600.1841029712989</v>
      </c>
      <c r="P519" s="18">
        <v>1600.1841029712989</v>
      </c>
      <c r="Q519" s="18">
        <v>189.80121176079999</v>
      </c>
      <c r="R519" s="18">
        <v>144.153667369</v>
      </c>
      <c r="S519" s="18">
        <v>103.2846926174</v>
      </c>
      <c r="T519" s="18"/>
      <c r="U519" s="18">
        <v>89.386047313400013</v>
      </c>
      <c r="V519" s="18"/>
      <c r="W519" s="18"/>
      <c r="X519" s="19" t="s">
        <v>100</v>
      </c>
      <c r="Y519" s="19" t="s">
        <v>83</v>
      </c>
      <c r="Z519" s="16" t="s">
        <v>164</v>
      </c>
      <c r="AA519" s="16" t="s">
        <v>138</v>
      </c>
    </row>
    <row r="520" spans="2:27" ht="14.1" customHeight="1" x14ac:dyDescent="0.25">
      <c r="B520" s="15" t="s">
        <v>29</v>
      </c>
      <c r="C520" s="16" t="s">
        <v>29</v>
      </c>
      <c r="D520" s="16" t="s">
        <v>451</v>
      </c>
      <c r="E520" s="16" t="s">
        <v>422</v>
      </c>
      <c r="F520" s="16" t="s">
        <v>478</v>
      </c>
      <c r="G520" s="16" t="s">
        <v>479</v>
      </c>
      <c r="H520" s="16" t="s">
        <v>182</v>
      </c>
      <c r="I520" s="16" t="s">
        <v>425</v>
      </c>
      <c r="J520" s="16" t="s">
        <v>88</v>
      </c>
      <c r="K520" s="16" t="s">
        <v>425</v>
      </c>
      <c r="L520" s="16" t="s">
        <v>106</v>
      </c>
      <c r="M520" s="17" t="s">
        <v>90</v>
      </c>
      <c r="N520" s="17" t="s">
        <v>90</v>
      </c>
      <c r="O520" s="18">
        <v>225.8498409994445</v>
      </c>
      <c r="P520" s="18">
        <v>163.02000000000001</v>
      </c>
      <c r="Q520" s="18">
        <v>48.600498466666679</v>
      </c>
      <c r="R520" s="18">
        <v>37.18</v>
      </c>
      <c r="S520" s="18">
        <v>19.580000000000002</v>
      </c>
      <c r="T520" s="18"/>
      <c r="U520" s="18">
        <v>6.71</v>
      </c>
      <c r="V520" s="18">
        <v>0.88000000000000012</v>
      </c>
      <c r="W520" s="18">
        <v>0.33</v>
      </c>
      <c r="X520" s="19" t="s">
        <v>100</v>
      </c>
      <c r="Y520" s="19" t="s">
        <v>83</v>
      </c>
      <c r="Z520" s="16" t="s">
        <v>426</v>
      </c>
      <c r="AA520" s="16" t="s">
        <v>427</v>
      </c>
    </row>
    <row r="521" spans="2:27" ht="14.1" customHeight="1" x14ac:dyDescent="0.25">
      <c r="B521" s="15" t="s">
        <v>29</v>
      </c>
      <c r="C521" s="16" t="s">
        <v>29</v>
      </c>
      <c r="D521" s="16" t="s">
        <v>451</v>
      </c>
      <c r="E521" s="16" t="s">
        <v>422</v>
      </c>
      <c r="F521" s="16" t="s">
        <v>480</v>
      </c>
      <c r="G521" s="16" t="s">
        <v>481</v>
      </c>
      <c r="H521" s="16" t="s">
        <v>182</v>
      </c>
      <c r="I521" s="16" t="s">
        <v>425</v>
      </c>
      <c r="J521" s="16" t="s">
        <v>88</v>
      </c>
      <c r="K521" s="16" t="s">
        <v>425</v>
      </c>
      <c r="L521" s="16" t="s">
        <v>246</v>
      </c>
      <c r="M521" s="17" t="s">
        <v>90</v>
      </c>
      <c r="N521" s="17" t="s">
        <v>90</v>
      </c>
      <c r="O521" s="18">
        <v>544.60907616796953</v>
      </c>
      <c r="P521" s="18">
        <v>220.59</v>
      </c>
      <c r="Q521" s="18">
        <v>12.377102370000001</v>
      </c>
      <c r="R521" s="18">
        <v>32.508000000000003</v>
      </c>
      <c r="S521" s="18">
        <v>57.663000000000004</v>
      </c>
      <c r="T521" s="18"/>
      <c r="U521" s="18">
        <v>69.015000000000001</v>
      </c>
      <c r="V521" s="18">
        <v>67.983000000000004</v>
      </c>
      <c r="W521" s="18">
        <v>300.31200000000001</v>
      </c>
      <c r="X521" s="19" t="s">
        <v>100</v>
      </c>
      <c r="Y521" s="19" t="s">
        <v>83</v>
      </c>
      <c r="Z521" s="16" t="s">
        <v>426</v>
      </c>
      <c r="AA521" s="16" t="s">
        <v>427</v>
      </c>
    </row>
    <row r="522" spans="2:27" ht="14.1" customHeight="1" x14ac:dyDescent="0.25">
      <c r="B522" s="15" t="s">
        <v>18</v>
      </c>
      <c r="C522" s="16" t="s">
        <v>51</v>
      </c>
      <c r="D522" s="16" t="s">
        <v>1338</v>
      </c>
      <c r="E522" s="16" t="s">
        <v>1351</v>
      </c>
      <c r="F522" s="16" t="s">
        <v>1376</v>
      </c>
      <c r="G522" s="16" t="s">
        <v>1377</v>
      </c>
      <c r="H522" s="16" t="s">
        <v>182</v>
      </c>
      <c r="I522" s="16" t="s">
        <v>98</v>
      </c>
      <c r="J522" s="16" t="s">
        <v>404</v>
      </c>
      <c r="K522" s="16" t="s">
        <v>98</v>
      </c>
      <c r="L522" s="16" t="s">
        <v>106</v>
      </c>
      <c r="M522" s="17" t="s">
        <v>987</v>
      </c>
      <c r="N522" s="20">
        <v>45747</v>
      </c>
      <c r="O522" s="18">
        <v>1041.5193999999999</v>
      </c>
      <c r="P522" s="18"/>
      <c r="Q522" s="18">
        <v>3.70512</v>
      </c>
      <c r="R522" s="18">
        <v>9.0643999999999991</v>
      </c>
      <c r="S522" s="18">
        <v>57.919160000000005</v>
      </c>
      <c r="T522" s="18"/>
      <c r="U522" s="18">
        <v>127.00576000000001</v>
      </c>
      <c r="V522" s="18">
        <v>194.23483999999999</v>
      </c>
      <c r="W522" s="18">
        <v>542.30160000000001</v>
      </c>
      <c r="X522" s="19" t="s">
        <v>91</v>
      </c>
      <c r="Y522" s="19" t="s">
        <v>92</v>
      </c>
      <c r="Z522" s="16"/>
      <c r="AA522" s="16"/>
    </row>
    <row r="523" spans="2:27" ht="14.1" customHeight="1" x14ac:dyDescent="0.25">
      <c r="B523" s="15" t="s">
        <v>14</v>
      </c>
      <c r="C523" s="16" t="s">
        <v>39</v>
      </c>
      <c r="D523" s="16" t="s">
        <v>612</v>
      </c>
      <c r="E523" s="16" t="s">
        <v>613</v>
      </c>
      <c r="F523" s="16" t="s">
        <v>90</v>
      </c>
      <c r="G523" s="16" t="s">
        <v>601</v>
      </c>
      <c r="H523" s="16" t="s">
        <v>182</v>
      </c>
      <c r="I523" s="16" t="s">
        <v>87</v>
      </c>
      <c r="J523" s="16" t="s">
        <v>88</v>
      </c>
      <c r="K523" s="16" t="s">
        <v>87</v>
      </c>
      <c r="L523" s="16" t="s">
        <v>90</v>
      </c>
      <c r="M523" s="17" t="s">
        <v>602</v>
      </c>
      <c r="N523" s="17" t="s">
        <v>614</v>
      </c>
      <c r="O523" s="18">
        <v>66.348602028800002</v>
      </c>
      <c r="P523" s="18">
        <v>66.348602028800002</v>
      </c>
      <c r="Q523" s="18">
        <v>8.7830496320000009</v>
      </c>
      <c r="R523" s="18">
        <v>18.632316640000003</v>
      </c>
      <c r="S523" s="18">
        <v>11.839117920000001</v>
      </c>
      <c r="T523" s="18"/>
      <c r="U523" s="18">
        <v>6.720000000000001E-2</v>
      </c>
      <c r="V523" s="18">
        <v>3.5697303040000006</v>
      </c>
      <c r="W523" s="18">
        <v>19.149220608000004</v>
      </c>
      <c r="X523" s="19" t="s">
        <v>100</v>
      </c>
      <c r="Y523" s="19" t="s">
        <v>83</v>
      </c>
      <c r="Z523" s="16" t="s">
        <v>603</v>
      </c>
      <c r="AA523" s="16" t="s">
        <v>604</v>
      </c>
    </row>
    <row r="524" spans="2:27" ht="14.1" customHeight="1" x14ac:dyDescent="0.25">
      <c r="B524" s="15" t="s">
        <v>10</v>
      </c>
      <c r="C524" s="16" t="s">
        <v>517</v>
      </c>
      <c r="D524" s="16" t="s">
        <v>83</v>
      </c>
      <c r="E524" s="16" t="s">
        <v>90</v>
      </c>
      <c r="F524" s="16" t="s">
        <v>90</v>
      </c>
      <c r="G524" s="16" t="s">
        <v>532</v>
      </c>
      <c r="H524" s="16" t="s">
        <v>182</v>
      </c>
      <c r="I524" s="16" t="s">
        <v>87</v>
      </c>
      <c r="J524" s="16" t="s">
        <v>88</v>
      </c>
      <c r="K524" s="16" t="s">
        <v>87</v>
      </c>
      <c r="L524" s="16" t="s">
        <v>90</v>
      </c>
      <c r="M524" s="17">
        <v>2016</v>
      </c>
      <c r="N524" s="17">
        <v>2024</v>
      </c>
      <c r="O524" s="18">
        <v>24.920999999999999</v>
      </c>
      <c r="P524" s="18">
        <v>24.920999999999999</v>
      </c>
      <c r="Q524" s="18"/>
      <c r="R524" s="18">
        <v>4.3056000000000001</v>
      </c>
      <c r="S524" s="18">
        <v>4.3173000000000004</v>
      </c>
      <c r="T524" s="18"/>
      <c r="U524" s="18">
        <v>8.4313840204663961</v>
      </c>
      <c r="V524" s="18">
        <v>3.4762791793761685</v>
      </c>
      <c r="W524" s="18">
        <v>3.7990750762570111</v>
      </c>
      <c r="X524" s="19" t="s">
        <v>91</v>
      </c>
      <c r="Y524" s="19" t="s">
        <v>92</v>
      </c>
      <c r="Z524" s="16" t="s">
        <v>522</v>
      </c>
      <c r="AA524" s="16"/>
    </row>
    <row r="525" spans="2:27" ht="14.1" customHeight="1" x14ac:dyDescent="0.25">
      <c r="B525" s="15" t="s">
        <v>14</v>
      </c>
      <c r="C525" s="16" t="s">
        <v>39</v>
      </c>
      <c r="D525" s="16" t="s">
        <v>650</v>
      </c>
      <c r="E525" s="16" t="s">
        <v>651</v>
      </c>
      <c r="F525" s="16" t="s">
        <v>90</v>
      </c>
      <c r="G525" s="16" t="s">
        <v>601</v>
      </c>
      <c r="H525" s="16" t="s">
        <v>182</v>
      </c>
      <c r="I525" s="16" t="s">
        <v>87</v>
      </c>
      <c r="J525" s="16" t="s">
        <v>88</v>
      </c>
      <c r="K525" s="16" t="s">
        <v>87</v>
      </c>
      <c r="L525" s="16" t="s">
        <v>90</v>
      </c>
      <c r="M525" s="17" t="s">
        <v>602</v>
      </c>
      <c r="N525" s="17" t="s">
        <v>132</v>
      </c>
      <c r="O525" s="18">
        <v>48.417728475223356</v>
      </c>
      <c r="P525" s="18">
        <v>48.417728475223356</v>
      </c>
      <c r="Q525" s="18">
        <v>2.1089471648</v>
      </c>
      <c r="R525" s="18">
        <v>31.770319999999998</v>
      </c>
      <c r="S525" s="18">
        <v>11.925079999999999</v>
      </c>
      <c r="T525" s="18"/>
      <c r="U525" s="18">
        <v>2.0343199999999997</v>
      </c>
      <c r="V525" s="18"/>
      <c r="W525" s="18"/>
      <c r="X525" s="19" t="s">
        <v>100</v>
      </c>
      <c r="Y525" s="19" t="s">
        <v>83</v>
      </c>
      <c r="Z525" s="16" t="s">
        <v>603</v>
      </c>
      <c r="AA525" s="16" t="s">
        <v>604</v>
      </c>
    </row>
    <row r="526" spans="2:27" ht="14.1" customHeight="1" x14ac:dyDescent="0.25">
      <c r="B526" s="15" t="s">
        <v>18</v>
      </c>
      <c r="C526" s="16" t="s">
        <v>55</v>
      </c>
      <c r="D526" s="16" t="s">
        <v>1445</v>
      </c>
      <c r="E526" s="16" t="s">
        <v>1502</v>
      </c>
      <c r="F526" s="16" t="s">
        <v>1503</v>
      </c>
      <c r="G526" s="16" t="s">
        <v>1453</v>
      </c>
      <c r="H526" s="16" t="s">
        <v>182</v>
      </c>
      <c r="I526" s="16" t="s">
        <v>98</v>
      </c>
      <c r="J526" s="16" t="s">
        <v>404</v>
      </c>
      <c r="K526" s="16" t="s">
        <v>98</v>
      </c>
      <c r="L526" s="16" t="s">
        <v>106</v>
      </c>
      <c r="M526" s="17" t="s">
        <v>114</v>
      </c>
      <c r="N526" s="17" t="s">
        <v>109</v>
      </c>
      <c r="O526" s="18">
        <v>701.51614487559516</v>
      </c>
      <c r="P526" s="18"/>
      <c r="Q526" s="18">
        <v>113.12998972962421</v>
      </c>
      <c r="R526" s="18">
        <v>159.38166928287768</v>
      </c>
      <c r="S526" s="18">
        <v>159.05039128897243</v>
      </c>
      <c r="T526" s="18"/>
      <c r="U526" s="18">
        <v>161.15941793658143</v>
      </c>
      <c r="V526" s="18"/>
      <c r="W526" s="18"/>
      <c r="X526" s="19" t="s">
        <v>91</v>
      </c>
      <c r="Y526" s="19" t="s">
        <v>736</v>
      </c>
      <c r="Z526" s="16" t="s">
        <v>1504</v>
      </c>
      <c r="AA526" s="16"/>
    </row>
    <row r="527" spans="2:27" ht="14.1" customHeight="1" x14ac:dyDescent="0.25">
      <c r="B527" s="15" t="s">
        <v>18</v>
      </c>
      <c r="C527" s="16" t="s">
        <v>55</v>
      </c>
      <c r="D527" s="16" t="s">
        <v>1445</v>
      </c>
      <c r="E527" s="16" t="s">
        <v>1502</v>
      </c>
      <c r="F527" s="16" t="s">
        <v>1505</v>
      </c>
      <c r="G527" s="16" t="s">
        <v>1448</v>
      </c>
      <c r="H527" s="16" t="s">
        <v>182</v>
      </c>
      <c r="I527" s="16" t="s">
        <v>98</v>
      </c>
      <c r="J527" s="16" t="s">
        <v>404</v>
      </c>
      <c r="K527" s="16" t="s">
        <v>98</v>
      </c>
      <c r="L527" s="16" t="s">
        <v>106</v>
      </c>
      <c r="M527" s="17" t="s">
        <v>114</v>
      </c>
      <c r="N527" s="17" t="s">
        <v>109</v>
      </c>
      <c r="O527" s="18">
        <v>412.46194468120427</v>
      </c>
      <c r="P527" s="18"/>
      <c r="Q527" s="18">
        <v>82.692387336838252</v>
      </c>
      <c r="R527" s="18">
        <v>92.090366740073392</v>
      </c>
      <c r="S527" s="18">
        <v>73.488968936553817</v>
      </c>
      <c r="T527" s="18"/>
      <c r="U527" s="18">
        <v>59.003774314904575</v>
      </c>
      <c r="V527" s="18"/>
      <c r="W527" s="18"/>
      <c r="X527" s="19" t="s">
        <v>91</v>
      </c>
      <c r="Y527" s="19" t="s">
        <v>736</v>
      </c>
      <c r="Z527" s="16" t="s">
        <v>1504</v>
      </c>
      <c r="AA527" s="16"/>
    </row>
    <row r="528" spans="2:27" ht="14.1" customHeight="1" x14ac:dyDescent="0.25">
      <c r="B528" s="15" t="s">
        <v>18</v>
      </c>
      <c r="C528" s="16" t="s">
        <v>50</v>
      </c>
      <c r="D528" s="16" t="s">
        <v>50</v>
      </c>
      <c r="E528" s="16" t="s">
        <v>1331</v>
      </c>
      <c r="F528" s="16" t="s">
        <v>1333</v>
      </c>
      <c r="G528" s="16" t="s">
        <v>1333</v>
      </c>
      <c r="H528" s="16" t="s">
        <v>182</v>
      </c>
      <c r="I528" s="16" t="s">
        <v>98</v>
      </c>
      <c r="J528" s="16" t="s">
        <v>404</v>
      </c>
      <c r="K528" s="16" t="s">
        <v>98</v>
      </c>
      <c r="L528" s="16" t="s">
        <v>106</v>
      </c>
      <c r="M528" s="17">
        <v>2015</v>
      </c>
      <c r="N528" s="17">
        <v>2023</v>
      </c>
      <c r="O528" s="18">
        <v>1534.8027645195336</v>
      </c>
      <c r="P528" s="18"/>
      <c r="Q528" s="18">
        <v>192.73307562285265</v>
      </c>
      <c r="R528" s="18">
        <v>188.58328044167871</v>
      </c>
      <c r="S528" s="18">
        <v>192.13283463529504</v>
      </c>
      <c r="T528" s="18"/>
      <c r="U528" s="18">
        <v>188.75221381177519</v>
      </c>
      <c r="V528" s="18">
        <v>190.96</v>
      </c>
      <c r="W528" s="18">
        <v>390.43200000000007</v>
      </c>
      <c r="X528" s="19" t="s">
        <v>91</v>
      </c>
      <c r="Y528" s="19" t="s">
        <v>736</v>
      </c>
      <c r="Z528" s="16" t="s">
        <v>1314</v>
      </c>
      <c r="AA528" s="16" t="s">
        <v>1315</v>
      </c>
    </row>
    <row r="529" spans="2:27" ht="14.1" customHeight="1" x14ac:dyDescent="0.25">
      <c r="B529" s="15" t="s">
        <v>15</v>
      </c>
      <c r="C529" s="16" t="s">
        <v>40</v>
      </c>
      <c r="D529" s="16" t="s">
        <v>696</v>
      </c>
      <c r="E529" s="16" t="s">
        <v>696</v>
      </c>
      <c r="F529" s="16" t="s">
        <v>696</v>
      </c>
      <c r="G529" s="16" t="s">
        <v>90</v>
      </c>
      <c r="H529" s="16" t="s">
        <v>182</v>
      </c>
      <c r="I529" s="16" t="s">
        <v>87</v>
      </c>
      <c r="J529" s="16" t="s">
        <v>88</v>
      </c>
      <c r="K529" s="16" t="s">
        <v>87</v>
      </c>
      <c r="L529" s="16" t="s">
        <v>90</v>
      </c>
      <c r="M529" s="17" t="s">
        <v>90</v>
      </c>
      <c r="N529" s="17" t="s">
        <v>90</v>
      </c>
      <c r="O529" s="18">
        <v>11.313750000000002</v>
      </c>
      <c r="P529" s="18"/>
      <c r="Q529" s="18">
        <v>10.451250000000002</v>
      </c>
      <c r="R529" s="18">
        <v>0.64375000000000004</v>
      </c>
      <c r="S529" s="18">
        <v>0.21875</v>
      </c>
      <c r="T529" s="18"/>
      <c r="U529" s="18"/>
      <c r="V529" s="18"/>
      <c r="W529" s="18"/>
      <c r="X529" s="19" t="s">
        <v>100</v>
      </c>
      <c r="Y529" s="19" t="s">
        <v>83</v>
      </c>
      <c r="Z529" s="16"/>
      <c r="AA529" s="16"/>
    </row>
    <row r="530" spans="2:27" ht="14.1" customHeight="1" x14ac:dyDescent="0.25">
      <c r="B530" s="15" t="s">
        <v>6</v>
      </c>
      <c r="C530" s="16" t="s">
        <v>20</v>
      </c>
      <c r="D530" s="16" t="s">
        <v>102</v>
      </c>
      <c r="E530" s="16" t="s">
        <v>103</v>
      </c>
      <c r="F530" s="16" t="s">
        <v>104</v>
      </c>
      <c r="G530" s="16" t="s">
        <v>105</v>
      </c>
      <c r="H530" s="16" t="s">
        <v>86</v>
      </c>
      <c r="I530" s="16" t="s">
        <v>98</v>
      </c>
      <c r="J530" s="16" t="s">
        <v>88</v>
      </c>
      <c r="K530" s="16" t="s">
        <v>87</v>
      </c>
      <c r="L530" s="16" t="s">
        <v>106</v>
      </c>
      <c r="M530" s="17">
        <v>2016</v>
      </c>
      <c r="N530" s="17">
        <v>2020</v>
      </c>
      <c r="O530" s="18">
        <v>635.88</v>
      </c>
      <c r="P530" s="18">
        <v>635.88</v>
      </c>
      <c r="Q530" s="18">
        <v>28.439999999999998</v>
      </c>
      <c r="R530" s="18">
        <v>121.55999999999999</v>
      </c>
      <c r="S530" s="18">
        <v>194.16</v>
      </c>
      <c r="T530" s="18"/>
      <c r="U530" s="18">
        <v>184.08</v>
      </c>
      <c r="V530" s="18">
        <v>102.36</v>
      </c>
      <c r="W530" s="18"/>
      <c r="X530" s="19" t="s">
        <v>100</v>
      </c>
      <c r="Y530" s="19" t="s">
        <v>83</v>
      </c>
      <c r="Z530" s="16"/>
      <c r="AA530" s="16"/>
    </row>
    <row r="531" spans="2:27" ht="14.1" customHeight="1" x14ac:dyDescent="0.25">
      <c r="B531" s="15" t="s">
        <v>17</v>
      </c>
      <c r="C531" s="16" t="s">
        <v>46</v>
      </c>
      <c r="D531" s="16" t="s">
        <v>1048</v>
      </c>
      <c r="E531" s="16" t="s">
        <v>1049</v>
      </c>
      <c r="F531" s="16" t="s">
        <v>1050</v>
      </c>
      <c r="G531" s="16" t="s">
        <v>1051</v>
      </c>
      <c r="H531" s="16" t="s">
        <v>86</v>
      </c>
      <c r="I531" s="16" t="s">
        <v>98</v>
      </c>
      <c r="J531" s="16" t="s">
        <v>88</v>
      </c>
      <c r="K531" s="16" t="s">
        <v>98</v>
      </c>
      <c r="L531" s="16" t="s">
        <v>106</v>
      </c>
      <c r="M531" s="17" t="s">
        <v>90</v>
      </c>
      <c r="N531" s="17" t="s">
        <v>90</v>
      </c>
      <c r="O531" s="18">
        <v>1272.453</v>
      </c>
      <c r="P531" s="18"/>
      <c r="Q531" s="18">
        <v>360.178</v>
      </c>
      <c r="R531" s="18">
        <v>228.87800000000001</v>
      </c>
      <c r="S531" s="18">
        <v>172.57500000000002</v>
      </c>
      <c r="T531" s="18"/>
      <c r="U531" s="18">
        <v>102.843</v>
      </c>
      <c r="V531" s="18"/>
      <c r="W531" s="18"/>
      <c r="X531" s="19" t="s">
        <v>100</v>
      </c>
      <c r="Y531" s="19" t="s">
        <v>83</v>
      </c>
      <c r="Z531" s="16" t="s">
        <v>1049</v>
      </c>
      <c r="AA531" s="16" t="s">
        <v>1052</v>
      </c>
    </row>
    <row r="532" spans="2:27" ht="14.1" customHeight="1" x14ac:dyDescent="0.25">
      <c r="B532" s="15" t="s">
        <v>18</v>
      </c>
      <c r="C532" s="16" t="s">
        <v>53</v>
      </c>
      <c r="D532" s="16" t="s">
        <v>53</v>
      </c>
      <c r="E532" s="16" t="s">
        <v>90</v>
      </c>
      <c r="F532" s="16" t="s">
        <v>1426</v>
      </c>
      <c r="G532" s="16" t="s">
        <v>1427</v>
      </c>
      <c r="H532" s="16" t="s">
        <v>86</v>
      </c>
      <c r="I532" s="16" t="s">
        <v>98</v>
      </c>
      <c r="J532" s="16" t="s">
        <v>404</v>
      </c>
      <c r="K532" s="16" t="s">
        <v>98</v>
      </c>
      <c r="L532" s="16" t="s">
        <v>106</v>
      </c>
      <c r="M532" s="17" t="s">
        <v>90</v>
      </c>
      <c r="N532" s="17" t="s">
        <v>90</v>
      </c>
      <c r="O532" s="18">
        <v>1829.75</v>
      </c>
      <c r="P532" s="18"/>
      <c r="Q532" s="18">
        <v>129.5</v>
      </c>
      <c r="R532" s="18">
        <v>162</v>
      </c>
      <c r="S532" s="18">
        <v>142.625</v>
      </c>
      <c r="T532" s="18"/>
      <c r="U532" s="18">
        <v>123.75</v>
      </c>
      <c r="V532" s="18">
        <v>88.625</v>
      </c>
      <c r="W532" s="18">
        <v>980</v>
      </c>
      <c r="X532" s="19" t="s">
        <v>91</v>
      </c>
      <c r="Y532" s="19" t="s">
        <v>1341</v>
      </c>
      <c r="Z532" s="16" t="s">
        <v>1428</v>
      </c>
      <c r="AA532" s="16"/>
    </row>
    <row r="533" spans="2:27" ht="14.1" customHeight="1" x14ac:dyDescent="0.25">
      <c r="B533" s="15" t="s">
        <v>6</v>
      </c>
      <c r="C533" s="16" t="s">
        <v>20</v>
      </c>
      <c r="D533" s="16" t="s">
        <v>102</v>
      </c>
      <c r="E533" s="16" t="s">
        <v>103</v>
      </c>
      <c r="F533" s="16" t="s">
        <v>107</v>
      </c>
      <c r="G533" s="16" t="s">
        <v>108</v>
      </c>
      <c r="H533" s="16" t="s">
        <v>86</v>
      </c>
      <c r="I533" s="16" t="s">
        <v>98</v>
      </c>
      <c r="J533" s="16" t="s">
        <v>88</v>
      </c>
      <c r="K533" s="16" t="s">
        <v>98</v>
      </c>
      <c r="L533" s="16" t="s">
        <v>106</v>
      </c>
      <c r="M533" s="17" t="s">
        <v>92</v>
      </c>
      <c r="N533" s="17" t="s">
        <v>109</v>
      </c>
      <c r="O533" s="18">
        <v>7020</v>
      </c>
      <c r="P533" s="18"/>
      <c r="Q533" s="18">
        <v>1755</v>
      </c>
      <c r="R533" s="18">
        <v>1755</v>
      </c>
      <c r="S533" s="18">
        <v>1755</v>
      </c>
      <c r="T533" s="18"/>
      <c r="U533" s="18">
        <v>1755</v>
      </c>
      <c r="V533" s="18"/>
      <c r="W533" s="18"/>
      <c r="X533" s="19" t="s">
        <v>100</v>
      </c>
      <c r="Y533" s="19" t="s">
        <v>83</v>
      </c>
      <c r="Z533" s="19" t="s">
        <v>110</v>
      </c>
      <c r="AA533" s="19" t="s">
        <v>111</v>
      </c>
    </row>
    <row r="534" spans="2:27" ht="14.1" customHeight="1" x14ac:dyDescent="0.25">
      <c r="B534" s="15" t="s">
        <v>14</v>
      </c>
      <c r="C534" s="16" t="s">
        <v>39</v>
      </c>
      <c r="D534" s="16" t="s">
        <v>598</v>
      </c>
      <c r="E534" s="16" t="s">
        <v>599</v>
      </c>
      <c r="F534" s="16" t="s">
        <v>600</v>
      </c>
      <c r="G534" s="16" t="s">
        <v>601</v>
      </c>
      <c r="H534" s="16" t="s">
        <v>86</v>
      </c>
      <c r="I534" s="16" t="s">
        <v>87</v>
      </c>
      <c r="J534" s="16" t="s">
        <v>88</v>
      </c>
      <c r="K534" s="16" t="s">
        <v>87</v>
      </c>
      <c r="L534" s="16" t="s">
        <v>90</v>
      </c>
      <c r="M534" s="17" t="s">
        <v>602</v>
      </c>
      <c r="N534" s="17" t="s">
        <v>115</v>
      </c>
      <c r="O534" s="18">
        <v>2128.8165618627445</v>
      </c>
      <c r="P534" s="18">
        <v>2128.8165618627445</v>
      </c>
      <c r="Q534" s="18">
        <v>474.54848999999996</v>
      </c>
      <c r="R534" s="18">
        <v>716.29623000000004</v>
      </c>
      <c r="S534" s="18">
        <v>315.86723999999998</v>
      </c>
      <c r="T534" s="18"/>
      <c r="U534" s="18">
        <v>78.208649999999992</v>
      </c>
      <c r="V534" s="18"/>
      <c r="W534" s="18"/>
      <c r="X534" s="19" t="s">
        <v>100</v>
      </c>
      <c r="Y534" s="19" t="s">
        <v>83</v>
      </c>
      <c r="Z534" s="16" t="s">
        <v>603</v>
      </c>
      <c r="AA534" s="16" t="s">
        <v>604</v>
      </c>
    </row>
    <row r="535" spans="2:27" ht="14.1" customHeight="1" x14ac:dyDescent="0.25">
      <c r="B535" s="15" t="s">
        <v>14</v>
      </c>
      <c r="C535" s="16" t="s">
        <v>39</v>
      </c>
      <c r="D535" s="16" t="s">
        <v>622</v>
      </c>
      <c r="E535" s="16" t="s">
        <v>39</v>
      </c>
      <c r="F535" s="16" t="s">
        <v>623</v>
      </c>
      <c r="G535" s="16" t="s">
        <v>601</v>
      </c>
      <c r="H535" s="16" t="s">
        <v>86</v>
      </c>
      <c r="I535" s="16" t="s">
        <v>87</v>
      </c>
      <c r="J535" s="16" t="s">
        <v>88</v>
      </c>
      <c r="K535" s="16" t="s">
        <v>87</v>
      </c>
      <c r="L535" s="16" t="s">
        <v>90</v>
      </c>
      <c r="M535" s="17" t="s">
        <v>602</v>
      </c>
      <c r="N535" s="17" t="s">
        <v>624</v>
      </c>
      <c r="O535" s="18">
        <v>214.40348999999992</v>
      </c>
      <c r="P535" s="18">
        <v>214.40348999999992</v>
      </c>
      <c r="Q535" s="18">
        <v>9.4033800000000003</v>
      </c>
      <c r="R535" s="18">
        <v>9.4033800000000003</v>
      </c>
      <c r="S535" s="18">
        <v>9.4033800000000003</v>
      </c>
      <c r="T535" s="18"/>
      <c r="U535" s="18">
        <v>9.4033800000000003</v>
      </c>
      <c r="V535" s="18">
        <v>9.4033800000000003</v>
      </c>
      <c r="W535" s="18">
        <v>56.420279999999998</v>
      </c>
      <c r="X535" s="19" t="s">
        <v>100</v>
      </c>
      <c r="Y535" s="19" t="s">
        <v>83</v>
      </c>
      <c r="Z535" s="16" t="s">
        <v>603</v>
      </c>
      <c r="AA535" s="16" t="s">
        <v>604</v>
      </c>
    </row>
    <row r="536" spans="2:27" ht="14.1" customHeight="1" x14ac:dyDescent="0.25">
      <c r="B536" s="15" t="s">
        <v>14</v>
      </c>
      <c r="C536" s="16" t="s">
        <v>39</v>
      </c>
      <c r="D536" s="16" t="s">
        <v>622</v>
      </c>
      <c r="E536" s="16" t="s">
        <v>39</v>
      </c>
      <c r="F536" s="16" t="s">
        <v>625</v>
      </c>
      <c r="G536" s="16" t="s">
        <v>601</v>
      </c>
      <c r="H536" s="16" t="s">
        <v>86</v>
      </c>
      <c r="I536" s="16" t="s">
        <v>87</v>
      </c>
      <c r="J536" s="16" t="s">
        <v>88</v>
      </c>
      <c r="K536" s="16" t="s">
        <v>87</v>
      </c>
      <c r="L536" s="16" t="s">
        <v>90</v>
      </c>
      <c r="M536" s="17" t="s">
        <v>602</v>
      </c>
      <c r="N536" s="17" t="s">
        <v>624</v>
      </c>
      <c r="O536" s="18">
        <v>85.800000000000011</v>
      </c>
      <c r="P536" s="18">
        <v>85.800000000000011</v>
      </c>
      <c r="Q536" s="18">
        <v>7.15</v>
      </c>
      <c r="R536" s="18">
        <v>7.15</v>
      </c>
      <c r="S536" s="18">
        <v>7.15</v>
      </c>
      <c r="T536" s="18"/>
      <c r="U536" s="18">
        <v>7.15</v>
      </c>
      <c r="V536" s="18">
        <v>7.15</v>
      </c>
      <c r="W536" s="18">
        <v>42.900000000000006</v>
      </c>
      <c r="X536" s="19" t="s">
        <v>100</v>
      </c>
      <c r="Y536" s="19" t="s">
        <v>83</v>
      </c>
      <c r="Z536" s="16" t="s">
        <v>603</v>
      </c>
      <c r="AA536" s="16" t="s">
        <v>604</v>
      </c>
    </row>
    <row r="537" spans="2:27" ht="14.1" customHeight="1" x14ac:dyDescent="0.25">
      <c r="B537" s="15" t="s">
        <v>6</v>
      </c>
      <c r="C537" s="16" t="s">
        <v>20</v>
      </c>
      <c r="D537" s="16" t="s">
        <v>82</v>
      </c>
      <c r="E537" s="16" t="s">
        <v>83</v>
      </c>
      <c r="F537" s="16" t="s">
        <v>84</v>
      </c>
      <c r="G537" s="16" t="s">
        <v>85</v>
      </c>
      <c r="H537" s="16" t="s">
        <v>86</v>
      </c>
      <c r="I537" s="16" t="s">
        <v>87</v>
      </c>
      <c r="J537" s="16" t="s">
        <v>88</v>
      </c>
      <c r="K537" s="16" t="s">
        <v>89</v>
      </c>
      <c r="L537" s="16" t="s">
        <v>90</v>
      </c>
      <c r="M537" s="17" t="s">
        <v>90</v>
      </c>
      <c r="N537" s="17" t="s">
        <v>90</v>
      </c>
      <c r="O537" s="18">
        <v>976</v>
      </c>
      <c r="P537" s="18">
        <v>488</v>
      </c>
      <c r="Q537" s="18">
        <v>244</v>
      </c>
      <c r="R537" s="18">
        <v>244</v>
      </c>
      <c r="S537" s="18">
        <v>244</v>
      </c>
      <c r="T537" s="18"/>
      <c r="U537" s="18">
        <v>244</v>
      </c>
      <c r="V537" s="18"/>
      <c r="W537" s="18"/>
      <c r="X537" s="19" t="s">
        <v>91</v>
      </c>
      <c r="Y537" s="19" t="s">
        <v>92</v>
      </c>
      <c r="Z537" s="16" t="s">
        <v>93</v>
      </c>
      <c r="AA537" s="16"/>
    </row>
    <row r="538" spans="2:27" ht="14.1" customHeight="1" x14ac:dyDescent="0.25">
      <c r="B538" s="15" t="s">
        <v>16</v>
      </c>
      <c r="C538" s="16" t="s">
        <v>41</v>
      </c>
      <c r="D538" s="16" t="s">
        <v>41</v>
      </c>
      <c r="E538" s="16" t="s">
        <v>698</v>
      </c>
      <c r="F538" s="16" t="s">
        <v>711</v>
      </c>
      <c r="G538" s="16" t="s">
        <v>712</v>
      </c>
      <c r="H538" s="16" t="s">
        <v>86</v>
      </c>
      <c r="I538" s="16" t="s">
        <v>98</v>
      </c>
      <c r="J538" s="16" t="s">
        <v>88</v>
      </c>
      <c r="K538" s="16" t="s">
        <v>89</v>
      </c>
      <c r="L538" s="16" t="s">
        <v>201</v>
      </c>
      <c r="M538" s="17">
        <v>2017</v>
      </c>
      <c r="N538" s="17">
        <v>2019</v>
      </c>
      <c r="O538" s="18">
        <v>35.65</v>
      </c>
      <c r="P538" s="18">
        <v>35.65</v>
      </c>
      <c r="Q538" s="18"/>
      <c r="R538" s="18"/>
      <c r="S538" s="18">
        <v>21.849999999999998</v>
      </c>
      <c r="T538" s="18"/>
      <c r="U538" s="18">
        <v>12.649999999999999</v>
      </c>
      <c r="V538" s="18">
        <v>1.1499999999999999</v>
      </c>
      <c r="W538" s="18"/>
      <c r="X538" s="19" t="s">
        <v>100</v>
      </c>
      <c r="Y538" s="19" t="s">
        <v>83</v>
      </c>
      <c r="Z538" s="16" t="s">
        <v>713</v>
      </c>
      <c r="AA538" s="16"/>
    </row>
    <row r="539" spans="2:27" ht="14.1" customHeight="1" x14ac:dyDescent="0.25">
      <c r="B539" s="15" t="s">
        <v>14</v>
      </c>
      <c r="C539" s="16" t="s">
        <v>39</v>
      </c>
      <c r="D539" s="16" t="s">
        <v>638</v>
      </c>
      <c r="E539" s="16" t="s">
        <v>39</v>
      </c>
      <c r="F539" s="16" t="s">
        <v>639</v>
      </c>
      <c r="G539" s="16" t="s">
        <v>601</v>
      </c>
      <c r="H539" s="16" t="s">
        <v>86</v>
      </c>
      <c r="I539" s="16" t="s">
        <v>87</v>
      </c>
      <c r="J539" s="16" t="s">
        <v>88</v>
      </c>
      <c r="K539" s="16" t="s">
        <v>87</v>
      </c>
      <c r="L539" s="16" t="s">
        <v>90</v>
      </c>
      <c r="M539" s="17" t="s">
        <v>602</v>
      </c>
      <c r="N539" s="17" t="s">
        <v>146</v>
      </c>
      <c r="O539" s="18">
        <v>1449</v>
      </c>
      <c r="P539" s="18">
        <v>1449</v>
      </c>
      <c r="Q539" s="18">
        <v>63</v>
      </c>
      <c r="R539" s="18">
        <v>252</v>
      </c>
      <c r="S539" s="18">
        <v>252</v>
      </c>
      <c r="T539" s="18"/>
      <c r="U539" s="18">
        <v>252</v>
      </c>
      <c r="V539" s="18">
        <v>252</v>
      </c>
      <c r="W539" s="18">
        <v>252</v>
      </c>
      <c r="X539" s="19" t="s">
        <v>100</v>
      </c>
      <c r="Y539" s="19" t="s">
        <v>83</v>
      </c>
      <c r="Z539" s="16" t="s">
        <v>603</v>
      </c>
      <c r="AA539" s="16" t="s">
        <v>604</v>
      </c>
    </row>
    <row r="540" spans="2:27" ht="14.1" customHeight="1" x14ac:dyDescent="0.25">
      <c r="B540" s="15" t="s">
        <v>16</v>
      </c>
      <c r="C540" s="16" t="s">
        <v>41</v>
      </c>
      <c r="D540" s="16" t="s">
        <v>41</v>
      </c>
      <c r="E540" s="16" t="s">
        <v>698</v>
      </c>
      <c r="F540" s="16" t="s">
        <v>720</v>
      </c>
      <c r="G540" s="16" t="s">
        <v>721</v>
      </c>
      <c r="H540" s="16" t="s">
        <v>86</v>
      </c>
      <c r="I540" s="16" t="s">
        <v>98</v>
      </c>
      <c r="J540" s="16" t="s">
        <v>88</v>
      </c>
      <c r="K540" s="16" t="s">
        <v>89</v>
      </c>
      <c r="L540" s="16" t="s">
        <v>106</v>
      </c>
      <c r="M540" s="17">
        <v>2011</v>
      </c>
      <c r="N540" s="17">
        <v>2019</v>
      </c>
      <c r="O540" s="18">
        <v>520.25400000000002</v>
      </c>
      <c r="P540" s="18">
        <v>520.25400000000002</v>
      </c>
      <c r="Q540" s="18">
        <v>54.18</v>
      </c>
      <c r="R540" s="18">
        <v>51.660000000000004</v>
      </c>
      <c r="S540" s="18">
        <v>54.18</v>
      </c>
      <c r="T540" s="18"/>
      <c r="U540" s="18">
        <v>54.18</v>
      </c>
      <c r="V540" s="18">
        <v>54.18</v>
      </c>
      <c r="W540" s="18">
        <v>62.873999999999995</v>
      </c>
      <c r="X540" s="19" t="s">
        <v>100</v>
      </c>
      <c r="Y540" s="19" t="s">
        <v>83</v>
      </c>
      <c r="Z540" s="16"/>
      <c r="AA540" s="16"/>
    </row>
    <row r="541" spans="2:27" ht="14.1" customHeight="1" x14ac:dyDescent="0.25">
      <c r="B541" s="15" t="s">
        <v>18</v>
      </c>
      <c r="C541" s="16" t="s">
        <v>53</v>
      </c>
      <c r="D541" s="16" t="s">
        <v>53</v>
      </c>
      <c r="E541" s="16" t="s">
        <v>90</v>
      </c>
      <c r="F541" s="16" t="s">
        <v>1429</v>
      </c>
      <c r="G541" s="16" t="s">
        <v>1430</v>
      </c>
      <c r="H541" s="16" t="s">
        <v>86</v>
      </c>
      <c r="I541" s="16" t="s">
        <v>98</v>
      </c>
      <c r="J541" s="16" t="s">
        <v>404</v>
      </c>
      <c r="K541" s="16" t="s">
        <v>98</v>
      </c>
      <c r="L541" s="16" t="s">
        <v>106</v>
      </c>
      <c r="M541" s="17" t="s">
        <v>90</v>
      </c>
      <c r="N541" s="17" t="s">
        <v>405</v>
      </c>
      <c r="O541" s="18" t="s">
        <v>405</v>
      </c>
      <c r="P541" s="18"/>
      <c r="Q541" s="18"/>
      <c r="R541" s="18"/>
      <c r="S541" s="18"/>
      <c r="T541" s="18"/>
      <c r="U541" s="18"/>
      <c r="V541" s="18"/>
      <c r="W541" s="18"/>
      <c r="X541" s="19" t="s">
        <v>91</v>
      </c>
      <c r="Y541" s="19" t="s">
        <v>1341</v>
      </c>
      <c r="Z541" s="16" t="s">
        <v>1428</v>
      </c>
      <c r="AA541" s="16"/>
    </row>
    <row r="542" spans="2:27" ht="14.1" customHeight="1" x14ac:dyDescent="0.25">
      <c r="B542" s="15" t="s">
        <v>18</v>
      </c>
      <c r="C542" s="16" t="s">
        <v>53</v>
      </c>
      <c r="D542" s="16" t="s">
        <v>53</v>
      </c>
      <c r="E542" s="16" t="s">
        <v>90</v>
      </c>
      <c r="F542" s="16" t="s">
        <v>1431</v>
      </c>
      <c r="G542" s="16" t="s">
        <v>1432</v>
      </c>
      <c r="H542" s="16" t="s">
        <v>86</v>
      </c>
      <c r="I542" s="16" t="s">
        <v>98</v>
      </c>
      <c r="J542" s="16" t="s">
        <v>404</v>
      </c>
      <c r="K542" s="16" t="s">
        <v>98</v>
      </c>
      <c r="L542" s="16" t="s">
        <v>106</v>
      </c>
      <c r="M542" s="17" t="s">
        <v>90</v>
      </c>
      <c r="N542" s="17" t="s">
        <v>90</v>
      </c>
      <c r="O542" s="18">
        <v>174.45999999999998</v>
      </c>
      <c r="P542" s="18"/>
      <c r="Q542" s="18">
        <v>2.75</v>
      </c>
      <c r="R542" s="18">
        <v>6.2700000000000005</v>
      </c>
      <c r="S542" s="18">
        <v>20.460000000000004</v>
      </c>
      <c r="T542" s="18"/>
      <c r="U542" s="18">
        <v>24.64</v>
      </c>
      <c r="V542" s="18">
        <v>46.750000000000007</v>
      </c>
      <c r="W542" s="18">
        <v>63.690000000000012</v>
      </c>
      <c r="X542" s="19" t="s">
        <v>91</v>
      </c>
      <c r="Y542" s="19" t="s">
        <v>1341</v>
      </c>
      <c r="Z542" s="16" t="s">
        <v>1428</v>
      </c>
      <c r="AA542" s="16"/>
    </row>
    <row r="543" spans="2:27" ht="14.1" customHeight="1" x14ac:dyDescent="0.25">
      <c r="B543" s="15" t="s">
        <v>14</v>
      </c>
      <c r="C543" s="16" t="s">
        <v>39</v>
      </c>
      <c r="D543" s="16" t="s">
        <v>640</v>
      </c>
      <c r="E543" s="16" t="s">
        <v>610</v>
      </c>
      <c r="F543" s="16" t="s">
        <v>642</v>
      </c>
      <c r="G543" s="16" t="s">
        <v>601</v>
      </c>
      <c r="H543" s="16" t="s">
        <v>86</v>
      </c>
      <c r="I543" s="16" t="s">
        <v>87</v>
      </c>
      <c r="J543" s="16" t="s">
        <v>88</v>
      </c>
      <c r="K543" s="16" t="s">
        <v>87</v>
      </c>
      <c r="L543" s="16" t="s">
        <v>90</v>
      </c>
      <c r="M543" s="17" t="s">
        <v>602</v>
      </c>
      <c r="N543" s="17" t="s">
        <v>624</v>
      </c>
      <c r="O543" s="18">
        <v>627.99880000000007</v>
      </c>
      <c r="P543" s="18">
        <v>627.99880000000007</v>
      </c>
      <c r="Q543" s="18">
        <v>0.64219999999999999</v>
      </c>
      <c r="R543" s="18">
        <v>4.8490000000000002</v>
      </c>
      <c r="S543" s="18">
        <v>5.5640000000000009</v>
      </c>
      <c r="T543" s="18"/>
      <c r="U543" s="18"/>
      <c r="V543" s="18"/>
      <c r="W543" s="18">
        <v>616.38199999999995</v>
      </c>
      <c r="X543" s="19" t="s">
        <v>100</v>
      </c>
      <c r="Y543" s="19" t="s">
        <v>83</v>
      </c>
      <c r="Z543" s="16" t="s">
        <v>603</v>
      </c>
      <c r="AA543" s="16" t="s">
        <v>604</v>
      </c>
    </row>
    <row r="544" spans="2:27" ht="14.1" customHeight="1" x14ac:dyDescent="0.25">
      <c r="B544" s="15" t="s">
        <v>17</v>
      </c>
      <c r="C544" s="16" t="s">
        <v>47</v>
      </c>
      <c r="D544" s="16" t="s">
        <v>1123</v>
      </c>
      <c r="E544" s="16" t="s">
        <v>1124</v>
      </c>
      <c r="F544" s="16" t="s">
        <v>1125</v>
      </c>
      <c r="G544" s="16" t="s">
        <v>1126</v>
      </c>
      <c r="H544" s="16" t="s">
        <v>86</v>
      </c>
      <c r="I544" s="16" t="s">
        <v>87</v>
      </c>
      <c r="J544" s="16" t="s">
        <v>404</v>
      </c>
      <c r="K544" s="16" t="s">
        <v>87</v>
      </c>
      <c r="L544" s="16" t="s">
        <v>106</v>
      </c>
      <c r="M544" s="17">
        <v>2015</v>
      </c>
      <c r="N544" s="17">
        <v>2032</v>
      </c>
      <c r="O544" s="18">
        <v>7091.8799999999992</v>
      </c>
      <c r="P544" s="18">
        <v>542.4</v>
      </c>
      <c r="Q544" s="18">
        <v>108.47999999999999</v>
      </c>
      <c r="R544" s="18">
        <v>108.47999999999999</v>
      </c>
      <c r="S544" s="18">
        <v>108.47999999999999</v>
      </c>
      <c r="T544" s="18"/>
      <c r="U544" s="18">
        <v>108.47999999999999</v>
      </c>
      <c r="V544" s="18">
        <v>108.47999999999999</v>
      </c>
      <c r="W544" s="18">
        <v>6332.5199999999995</v>
      </c>
      <c r="X544" s="19" t="s">
        <v>91</v>
      </c>
      <c r="Y544" s="19" t="s">
        <v>736</v>
      </c>
      <c r="Z544" s="16" t="s">
        <v>1127</v>
      </c>
      <c r="AA544" s="16" t="s">
        <v>1128</v>
      </c>
    </row>
    <row r="545" spans="2:27" ht="14.1" customHeight="1" x14ac:dyDescent="0.25">
      <c r="B545" s="15" t="s">
        <v>18</v>
      </c>
      <c r="C545" s="16" t="s">
        <v>51</v>
      </c>
      <c r="D545" s="16" t="s">
        <v>1385</v>
      </c>
      <c r="E545" s="16" t="s">
        <v>1399</v>
      </c>
      <c r="F545" s="16" t="s">
        <v>1399</v>
      </c>
      <c r="G545" s="16" t="s">
        <v>1400</v>
      </c>
      <c r="H545" s="16" t="s">
        <v>86</v>
      </c>
      <c r="I545" s="16" t="s">
        <v>98</v>
      </c>
      <c r="J545" s="16" t="s">
        <v>88</v>
      </c>
      <c r="K545" s="16" t="s">
        <v>98</v>
      </c>
      <c r="L545" s="16" t="s">
        <v>246</v>
      </c>
      <c r="M545" s="17" t="s">
        <v>90</v>
      </c>
      <c r="N545" s="17">
        <v>2022</v>
      </c>
      <c r="O545" s="18">
        <v>5806.08</v>
      </c>
      <c r="P545" s="18"/>
      <c r="Q545" s="18">
        <v>149.33760000000001</v>
      </c>
      <c r="R545" s="18">
        <v>149.33760000000001</v>
      </c>
      <c r="S545" s="18">
        <v>1014.72</v>
      </c>
      <c r="T545" s="18"/>
      <c r="U545" s="18">
        <v>1552.32</v>
      </c>
      <c r="V545" s="18">
        <v>1552.32</v>
      </c>
      <c r="W545" s="18">
        <v>1388.0576000000001</v>
      </c>
      <c r="X545" s="19" t="s">
        <v>91</v>
      </c>
      <c r="Y545" s="19" t="s">
        <v>736</v>
      </c>
      <c r="Z545" s="19" t="s">
        <v>1393</v>
      </c>
      <c r="AA545" s="16"/>
    </row>
    <row r="546" spans="2:27" ht="14.1" customHeight="1" x14ac:dyDescent="0.25">
      <c r="B546" s="15" t="s">
        <v>18</v>
      </c>
      <c r="C546" s="16" t="s">
        <v>53</v>
      </c>
      <c r="D546" s="16" t="s">
        <v>53</v>
      </c>
      <c r="E546" s="16" t="s">
        <v>90</v>
      </c>
      <c r="F546" s="16" t="s">
        <v>1433</v>
      </c>
      <c r="G546" s="16" t="s">
        <v>1434</v>
      </c>
      <c r="H546" s="16" t="s">
        <v>86</v>
      </c>
      <c r="I546" s="16" t="s">
        <v>98</v>
      </c>
      <c r="J546" s="16" t="s">
        <v>404</v>
      </c>
      <c r="K546" s="16" t="s">
        <v>98</v>
      </c>
      <c r="L546" s="16" t="s">
        <v>106</v>
      </c>
      <c r="M546" s="17" t="s">
        <v>90</v>
      </c>
      <c r="N546" s="17" t="s">
        <v>418</v>
      </c>
      <c r="O546" s="18">
        <v>417.74999999999989</v>
      </c>
      <c r="P546" s="18"/>
      <c r="Q546" s="18">
        <v>10.75</v>
      </c>
      <c r="R546" s="18">
        <v>56.5</v>
      </c>
      <c r="S546" s="18">
        <v>61.875</v>
      </c>
      <c r="T546" s="18"/>
      <c r="U546" s="18">
        <v>41.375</v>
      </c>
      <c r="V546" s="18">
        <v>76.875</v>
      </c>
      <c r="W546" s="18">
        <v>94.25</v>
      </c>
      <c r="X546" s="19" t="s">
        <v>91</v>
      </c>
      <c r="Y546" s="19" t="s">
        <v>1341</v>
      </c>
      <c r="Z546" s="16" t="s">
        <v>1428</v>
      </c>
      <c r="AA546" s="16"/>
    </row>
    <row r="547" spans="2:27" ht="14.1" customHeight="1" x14ac:dyDescent="0.25">
      <c r="B547" s="15" t="s">
        <v>18</v>
      </c>
      <c r="C547" s="16" t="s">
        <v>53</v>
      </c>
      <c r="D547" s="16" t="s">
        <v>53</v>
      </c>
      <c r="E547" s="16" t="s">
        <v>90</v>
      </c>
      <c r="F547" s="16" t="s">
        <v>1435</v>
      </c>
      <c r="G547" s="16" t="s">
        <v>1436</v>
      </c>
      <c r="H547" s="16" t="s">
        <v>86</v>
      </c>
      <c r="I547" s="16" t="s">
        <v>98</v>
      </c>
      <c r="J547" s="16" t="s">
        <v>404</v>
      </c>
      <c r="K547" s="16" t="s">
        <v>98</v>
      </c>
      <c r="L547" s="16" t="s">
        <v>246</v>
      </c>
      <c r="M547" s="17" t="s">
        <v>90</v>
      </c>
      <c r="N547" s="17" t="s">
        <v>90</v>
      </c>
      <c r="O547" s="18">
        <v>325.45</v>
      </c>
      <c r="P547" s="18"/>
      <c r="Q547" s="18"/>
      <c r="R547" s="18"/>
      <c r="S547" s="18"/>
      <c r="T547" s="18"/>
      <c r="U547" s="18"/>
      <c r="V547" s="18"/>
      <c r="W547" s="18">
        <v>325.45</v>
      </c>
      <c r="X547" s="19" t="s">
        <v>91</v>
      </c>
      <c r="Y547" s="19" t="s">
        <v>1341</v>
      </c>
      <c r="Z547" s="16" t="s">
        <v>1428</v>
      </c>
      <c r="AA547" s="16"/>
    </row>
    <row r="548" spans="2:27" ht="14.1" customHeight="1" x14ac:dyDescent="0.25">
      <c r="B548" s="15" t="s">
        <v>9</v>
      </c>
      <c r="C548" s="16" t="s">
        <v>28</v>
      </c>
      <c r="D548" s="16" t="s">
        <v>313</v>
      </c>
      <c r="E548" s="16" t="s">
        <v>314</v>
      </c>
      <c r="F548" s="16" t="s">
        <v>406</v>
      </c>
      <c r="G548" s="16" t="s">
        <v>407</v>
      </c>
      <c r="H548" s="16" t="s">
        <v>86</v>
      </c>
      <c r="I548" s="16" t="s">
        <v>87</v>
      </c>
      <c r="J548" s="16" t="s">
        <v>88</v>
      </c>
      <c r="K548" s="16" t="s">
        <v>87</v>
      </c>
      <c r="L548" s="16" t="s">
        <v>106</v>
      </c>
      <c r="M548" s="17" t="s">
        <v>92</v>
      </c>
      <c r="N548" s="17" t="s">
        <v>400</v>
      </c>
      <c r="O548" s="18">
        <v>4.2198000000000002</v>
      </c>
      <c r="P548" s="18">
        <v>4.2198000000000002</v>
      </c>
      <c r="Q548" s="18">
        <v>0.5213000000000001</v>
      </c>
      <c r="R548" s="18">
        <v>1.3585</v>
      </c>
      <c r="S548" s="18">
        <v>0.78</v>
      </c>
      <c r="T548" s="18"/>
      <c r="U548" s="18">
        <v>0.78</v>
      </c>
      <c r="V548" s="18">
        <v>0.78</v>
      </c>
      <c r="W548" s="18"/>
      <c r="X548" s="19" t="s">
        <v>100</v>
      </c>
      <c r="Y548" s="19" t="s">
        <v>83</v>
      </c>
      <c r="Z548" s="16" t="s">
        <v>318</v>
      </c>
      <c r="AA548" s="16" t="s">
        <v>319</v>
      </c>
    </row>
    <row r="549" spans="2:27" ht="14.1" customHeight="1" x14ac:dyDescent="0.25">
      <c r="B549" s="15" t="s">
        <v>9</v>
      </c>
      <c r="C549" s="16" t="s">
        <v>28</v>
      </c>
      <c r="D549" s="16" t="s">
        <v>313</v>
      </c>
      <c r="E549" s="16" t="s">
        <v>314</v>
      </c>
      <c r="F549" s="16" t="s">
        <v>419</v>
      </c>
      <c r="G549" s="16" t="s">
        <v>407</v>
      </c>
      <c r="H549" s="16" t="s">
        <v>86</v>
      </c>
      <c r="I549" s="16" t="s">
        <v>87</v>
      </c>
      <c r="J549" s="16" t="s">
        <v>88</v>
      </c>
      <c r="K549" s="16" t="s">
        <v>87</v>
      </c>
      <c r="L549" s="16" t="s">
        <v>106</v>
      </c>
      <c r="M549" s="17" t="s">
        <v>92</v>
      </c>
      <c r="N549" s="17" t="s">
        <v>400</v>
      </c>
      <c r="O549" s="18">
        <v>156.42153000000002</v>
      </c>
      <c r="P549" s="18">
        <v>156.42153000000002</v>
      </c>
      <c r="Q549" s="18">
        <v>5.16</v>
      </c>
      <c r="R549" s="18">
        <v>7.0846800000000005</v>
      </c>
      <c r="S549" s="18">
        <v>7.5207000000000006</v>
      </c>
      <c r="T549" s="18"/>
      <c r="U549" s="18">
        <v>9.8814000000000011</v>
      </c>
      <c r="V549" s="18">
        <v>10.913400000000001</v>
      </c>
      <c r="W549" s="18">
        <v>110.85486000000002</v>
      </c>
      <c r="X549" s="19" t="s">
        <v>100</v>
      </c>
      <c r="Y549" s="19" t="s">
        <v>83</v>
      </c>
      <c r="Z549" s="16" t="s">
        <v>318</v>
      </c>
      <c r="AA549" s="16" t="s">
        <v>319</v>
      </c>
    </row>
    <row r="550" spans="2:27" ht="14.1" customHeight="1" x14ac:dyDescent="0.25">
      <c r="B550" s="15" t="s">
        <v>9</v>
      </c>
      <c r="C550" s="16" t="s">
        <v>28</v>
      </c>
      <c r="D550" s="16" t="s">
        <v>313</v>
      </c>
      <c r="E550" s="16" t="s">
        <v>314</v>
      </c>
      <c r="F550" s="16" t="s">
        <v>420</v>
      </c>
      <c r="G550" s="16" t="s">
        <v>407</v>
      </c>
      <c r="H550" s="16" t="s">
        <v>86</v>
      </c>
      <c r="I550" s="16" t="s">
        <v>87</v>
      </c>
      <c r="J550" s="16" t="s">
        <v>88</v>
      </c>
      <c r="K550" s="16" t="s">
        <v>87</v>
      </c>
      <c r="L550" s="16" t="s">
        <v>106</v>
      </c>
      <c r="M550" s="17" t="s">
        <v>114</v>
      </c>
      <c r="N550" s="17" t="s">
        <v>400</v>
      </c>
      <c r="O550" s="18">
        <v>53.452800000000011</v>
      </c>
      <c r="P550" s="18">
        <v>53.452800000000011</v>
      </c>
      <c r="Q550" s="18">
        <v>3.4419200000000001</v>
      </c>
      <c r="R550" s="18">
        <v>4.98048</v>
      </c>
      <c r="S550" s="18">
        <v>2.7263999999999999</v>
      </c>
      <c r="T550" s="18"/>
      <c r="U550" s="18">
        <v>3.3919999999999999</v>
      </c>
      <c r="V550" s="18">
        <v>2.56</v>
      </c>
      <c r="W550" s="18">
        <v>35.102719999999998</v>
      </c>
      <c r="X550" s="19" t="s">
        <v>100</v>
      </c>
      <c r="Y550" s="19" t="s">
        <v>83</v>
      </c>
      <c r="Z550" s="16" t="s">
        <v>318</v>
      </c>
      <c r="AA550" s="16" t="s">
        <v>319</v>
      </c>
    </row>
    <row r="551" spans="2:27" ht="14.1" customHeight="1" x14ac:dyDescent="0.25">
      <c r="B551" s="15" t="s">
        <v>6</v>
      </c>
      <c r="C551" s="16" t="s">
        <v>20</v>
      </c>
      <c r="D551" s="16" t="s">
        <v>116</v>
      </c>
      <c r="E551" s="16" t="s">
        <v>117</v>
      </c>
      <c r="F551" s="16" t="s">
        <v>118</v>
      </c>
      <c r="G551" s="16" t="s">
        <v>119</v>
      </c>
      <c r="H551" s="16" t="s">
        <v>86</v>
      </c>
      <c r="I551" s="16" t="s">
        <v>98</v>
      </c>
      <c r="J551" s="16" t="s">
        <v>88</v>
      </c>
      <c r="K551" s="16" t="s">
        <v>89</v>
      </c>
      <c r="L551" s="16" t="s">
        <v>106</v>
      </c>
      <c r="M551" s="17">
        <v>2013</v>
      </c>
      <c r="N551" s="17">
        <v>2017</v>
      </c>
      <c r="O551" s="18">
        <v>5950</v>
      </c>
      <c r="P551" s="18">
        <v>41.530999999999999</v>
      </c>
      <c r="Q551" s="18">
        <v>1190</v>
      </c>
      <c r="R551" s="18">
        <v>1190</v>
      </c>
      <c r="S551" s="18"/>
      <c r="T551" s="18"/>
      <c r="U551" s="18"/>
      <c r="V551" s="18"/>
      <c r="W551" s="18"/>
      <c r="X551" s="19" t="s">
        <v>100</v>
      </c>
      <c r="Y551" s="19" t="s">
        <v>83</v>
      </c>
      <c r="Z551" s="16"/>
      <c r="AA551" s="16"/>
    </row>
    <row r="552" spans="2:27" ht="14.1" customHeight="1" x14ac:dyDescent="0.25">
      <c r="B552" s="15" t="s">
        <v>17</v>
      </c>
      <c r="C552" s="16" t="s">
        <v>43</v>
      </c>
      <c r="D552" s="16" t="s">
        <v>789</v>
      </c>
      <c r="E552" s="16" t="s">
        <v>789</v>
      </c>
      <c r="F552" s="16" t="s">
        <v>790</v>
      </c>
      <c r="G552" s="16" t="s">
        <v>791</v>
      </c>
      <c r="H552" s="16" t="s">
        <v>86</v>
      </c>
      <c r="I552" s="16" t="s">
        <v>98</v>
      </c>
      <c r="J552" s="16" t="s">
        <v>88</v>
      </c>
      <c r="K552" s="16" t="s">
        <v>98</v>
      </c>
      <c r="L552" s="16" t="s">
        <v>106</v>
      </c>
      <c r="M552" s="17">
        <v>2011</v>
      </c>
      <c r="N552" s="17">
        <v>2020</v>
      </c>
      <c r="O552" s="18">
        <v>812.90000000000009</v>
      </c>
      <c r="P552" s="18"/>
      <c r="Q552" s="18">
        <v>165</v>
      </c>
      <c r="R552" s="18">
        <v>195.8</v>
      </c>
      <c r="S552" s="18">
        <v>181.50000000000003</v>
      </c>
      <c r="T552" s="18"/>
      <c r="U552" s="18">
        <v>122.10000000000001</v>
      </c>
      <c r="V552" s="18"/>
      <c r="W552" s="18"/>
      <c r="X552" s="19" t="s">
        <v>100</v>
      </c>
      <c r="Y552" s="19" t="s">
        <v>83</v>
      </c>
      <c r="Z552" s="16" t="s">
        <v>792</v>
      </c>
      <c r="AA552" s="16"/>
    </row>
    <row r="553" spans="2:27" ht="14.1" customHeight="1" x14ac:dyDescent="0.25">
      <c r="B553" s="15" t="s">
        <v>18</v>
      </c>
      <c r="C553" s="16" t="s">
        <v>51</v>
      </c>
      <c r="D553" s="16" t="s">
        <v>1338</v>
      </c>
      <c r="E553" s="16" t="s">
        <v>1351</v>
      </c>
      <c r="F553" s="16" t="s">
        <v>1360</v>
      </c>
      <c r="G553" s="16" t="s">
        <v>1361</v>
      </c>
      <c r="H553" s="16" t="s">
        <v>86</v>
      </c>
      <c r="I553" s="16" t="s">
        <v>98</v>
      </c>
      <c r="J553" s="16" t="s">
        <v>404</v>
      </c>
      <c r="K553" s="16" t="s">
        <v>98</v>
      </c>
      <c r="L553" s="16" t="s">
        <v>106</v>
      </c>
      <c r="M553" s="17" t="s">
        <v>987</v>
      </c>
      <c r="N553" s="20">
        <v>47573</v>
      </c>
      <c r="O553" s="18">
        <v>590.995</v>
      </c>
      <c r="P553" s="18"/>
      <c r="Q553" s="18">
        <v>8.33</v>
      </c>
      <c r="R553" s="18">
        <v>3.81</v>
      </c>
      <c r="S553" s="18">
        <v>26.91375</v>
      </c>
      <c r="T553" s="18"/>
      <c r="U553" s="18">
        <v>24.278749999999999</v>
      </c>
      <c r="V553" s="18">
        <v>19.673750000000002</v>
      </c>
      <c r="W553" s="18">
        <v>72.443749999999994</v>
      </c>
      <c r="X553" s="19" t="s">
        <v>91</v>
      </c>
      <c r="Y553" s="19" t="s">
        <v>92</v>
      </c>
      <c r="Z553" s="16"/>
      <c r="AA553" s="16"/>
    </row>
    <row r="554" spans="2:27" ht="14.1" customHeight="1" x14ac:dyDescent="0.25">
      <c r="B554" s="15" t="s">
        <v>18</v>
      </c>
      <c r="C554" s="16" t="s">
        <v>51</v>
      </c>
      <c r="D554" s="16" t="s">
        <v>1338</v>
      </c>
      <c r="E554" s="16" t="s">
        <v>1351</v>
      </c>
      <c r="F554" s="16" t="s">
        <v>1362</v>
      </c>
      <c r="G554" s="16" t="s">
        <v>1363</v>
      </c>
      <c r="H554" s="16" t="s">
        <v>86</v>
      </c>
      <c r="I554" s="16" t="s">
        <v>98</v>
      </c>
      <c r="J554" s="16" t="s">
        <v>404</v>
      </c>
      <c r="K554" s="16" t="s">
        <v>98</v>
      </c>
      <c r="L554" s="16" t="s">
        <v>106</v>
      </c>
      <c r="M554" s="17" t="s">
        <v>987</v>
      </c>
      <c r="N554" s="20">
        <v>48304</v>
      </c>
      <c r="O554" s="18">
        <v>2826.3191199999997</v>
      </c>
      <c r="P554" s="18"/>
      <c r="Q554" s="18">
        <v>171.65448000000001</v>
      </c>
      <c r="R554" s="18">
        <v>155.75899999999999</v>
      </c>
      <c r="S554" s="18">
        <v>186.71591999999998</v>
      </c>
      <c r="T554" s="18"/>
      <c r="U554" s="18">
        <v>179.00192000000001</v>
      </c>
      <c r="V554" s="18">
        <v>166.10388</v>
      </c>
      <c r="W554" s="18">
        <v>457.09799999999996</v>
      </c>
      <c r="X554" s="19" t="s">
        <v>91</v>
      </c>
      <c r="Y554" s="19" t="s">
        <v>92</v>
      </c>
      <c r="Z554" s="16"/>
      <c r="AA554" s="16"/>
    </row>
    <row r="555" spans="2:27" ht="14.1" customHeight="1" x14ac:dyDescent="0.25">
      <c r="B555" s="15" t="s">
        <v>18</v>
      </c>
      <c r="C555" s="16" t="s">
        <v>51</v>
      </c>
      <c r="D555" s="16" t="s">
        <v>1338</v>
      </c>
      <c r="E555" s="16" t="s">
        <v>1351</v>
      </c>
      <c r="F555" s="16" t="s">
        <v>1364</v>
      </c>
      <c r="G555" s="16" t="s">
        <v>1361</v>
      </c>
      <c r="H555" s="16" t="s">
        <v>86</v>
      </c>
      <c r="I555" s="16" t="s">
        <v>98</v>
      </c>
      <c r="J555" s="16" t="s">
        <v>404</v>
      </c>
      <c r="K555" s="16" t="s">
        <v>98</v>
      </c>
      <c r="L555" s="16" t="s">
        <v>106</v>
      </c>
      <c r="M555" s="17" t="s">
        <v>987</v>
      </c>
      <c r="N555" s="20">
        <v>45382</v>
      </c>
      <c r="O555" s="18">
        <v>1489.8624</v>
      </c>
      <c r="P555" s="18"/>
      <c r="Q555" s="18">
        <v>100.98944</v>
      </c>
      <c r="R555" s="18">
        <v>127.78112</v>
      </c>
      <c r="S555" s="18">
        <v>91.591679999999997</v>
      </c>
      <c r="T555" s="18"/>
      <c r="U555" s="18">
        <v>38.726399999999998</v>
      </c>
      <c r="V555" s="18">
        <v>16.773119999999999</v>
      </c>
      <c r="W555" s="18">
        <v>14.23104</v>
      </c>
      <c r="X555" s="19" t="s">
        <v>91</v>
      </c>
      <c r="Y555" s="19" t="s">
        <v>92</v>
      </c>
      <c r="Z555" s="16"/>
      <c r="AA555" s="16"/>
    </row>
    <row r="556" spans="2:27" ht="14.1" customHeight="1" x14ac:dyDescent="0.25">
      <c r="B556" s="15" t="s">
        <v>18</v>
      </c>
      <c r="C556" s="16" t="s">
        <v>51</v>
      </c>
      <c r="D556" s="16" t="s">
        <v>1338</v>
      </c>
      <c r="E556" s="16" t="s">
        <v>1351</v>
      </c>
      <c r="F556" s="16" t="s">
        <v>1365</v>
      </c>
      <c r="G556" s="16" t="s">
        <v>1361</v>
      </c>
      <c r="H556" s="16" t="s">
        <v>86</v>
      </c>
      <c r="I556" s="16" t="s">
        <v>98</v>
      </c>
      <c r="J556" s="16" t="s">
        <v>404</v>
      </c>
      <c r="K556" s="16" t="s">
        <v>98</v>
      </c>
      <c r="L556" s="16" t="s">
        <v>106</v>
      </c>
      <c r="M556" s="17" t="s">
        <v>987</v>
      </c>
      <c r="N556" s="20">
        <v>47938</v>
      </c>
      <c r="O556" s="18">
        <v>396.54444000000007</v>
      </c>
      <c r="P556" s="18"/>
      <c r="Q556" s="18">
        <v>9.0025800000000018</v>
      </c>
      <c r="R556" s="18">
        <v>24.852000000000004</v>
      </c>
      <c r="S556" s="18">
        <v>53.86386000000001</v>
      </c>
      <c r="T556" s="18"/>
      <c r="U556" s="18">
        <v>14.806320000000001</v>
      </c>
      <c r="V556" s="18">
        <v>53.979000000000006</v>
      </c>
      <c r="W556" s="18">
        <v>115.82172000000001</v>
      </c>
      <c r="X556" s="19" t="s">
        <v>91</v>
      </c>
      <c r="Y556" s="19" t="s">
        <v>92</v>
      </c>
      <c r="Z556" s="16"/>
      <c r="AA556" s="16"/>
    </row>
    <row r="557" spans="2:27" ht="14.1" customHeight="1" x14ac:dyDescent="0.25">
      <c r="B557" s="15" t="s">
        <v>16</v>
      </c>
      <c r="C557" s="16" t="s">
        <v>41</v>
      </c>
      <c r="D557" s="16" t="s">
        <v>41</v>
      </c>
      <c r="E557" s="16" t="s">
        <v>698</v>
      </c>
      <c r="F557" s="16" t="s">
        <v>725</v>
      </c>
      <c r="G557" s="16" t="s">
        <v>726</v>
      </c>
      <c r="H557" s="16" t="s">
        <v>86</v>
      </c>
      <c r="I557" s="16" t="s">
        <v>98</v>
      </c>
      <c r="J557" s="16" t="s">
        <v>88</v>
      </c>
      <c r="K557" s="16" t="s">
        <v>87</v>
      </c>
      <c r="L557" s="16" t="s">
        <v>106</v>
      </c>
      <c r="M557" s="17">
        <v>2014</v>
      </c>
      <c r="N557" s="17" t="s">
        <v>132</v>
      </c>
      <c r="O557" s="18">
        <v>119.77999999999999</v>
      </c>
      <c r="P557" s="18">
        <v>91.529999999999987</v>
      </c>
      <c r="Q557" s="18">
        <v>22.599999999999998</v>
      </c>
      <c r="R557" s="18">
        <v>18.079999999999998</v>
      </c>
      <c r="S557" s="18">
        <v>11.299999999999999</v>
      </c>
      <c r="T557" s="18"/>
      <c r="U557" s="18">
        <v>5.6499999999999995</v>
      </c>
      <c r="V557" s="18">
        <v>16.95</v>
      </c>
      <c r="W557" s="18">
        <v>16.95</v>
      </c>
      <c r="X557" s="19" t="s">
        <v>100</v>
      </c>
      <c r="Y557" s="19" t="s">
        <v>83</v>
      </c>
      <c r="Z557" s="16" t="s">
        <v>727</v>
      </c>
      <c r="AA557" s="16" t="s">
        <v>707</v>
      </c>
    </row>
    <row r="558" spans="2:27" ht="14.1" customHeight="1" x14ac:dyDescent="0.25">
      <c r="B558" s="15" t="s">
        <v>9</v>
      </c>
      <c r="C558" s="16" t="s">
        <v>26</v>
      </c>
      <c r="D558" s="16" t="s">
        <v>351</v>
      </c>
      <c r="E558" s="16" t="s">
        <v>321</v>
      </c>
      <c r="F558" s="16" t="s">
        <v>374</v>
      </c>
      <c r="G558" s="16" t="s">
        <v>375</v>
      </c>
      <c r="H558" s="16" t="s">
        <v>86</v>
      </c>
      <c r="I558" s="16" t="s">
        <v>87</v>
      </c>
      <c r="J558" s="16" t="s">
        <v>88</v>
      </c>
      <c r="K558" s="16" t="s">
        <v>87</v>
      </c>
      <c r="L558" s="16" t="s">
        <v>246</v>
      </c>
      <c r="M558" s="17">
        <v>2015</v>
      </c>
      <c r="N558" s="17" t="s">
        <v>376</v>
      </c>
      <c r="O558" s="18">
        <v>2713.3559999999993</v>
      </c>
      <c r="P558" s="18">
        <v>2713.3559999999993</v>
      </c>
      <c r="Q558" s="18">
        <v>10.169999999999998</v>
      </c>
      <c r="R558" s="18">
        <v>10.169999999999998</v>
      </c>
      <c r="S558" s="18">
        <v>10.169999999999998</v>
      </c>
      <c r="T558" s="18"/>
      <c r="U558" s="18">
        <v>10.169999999999998</v>
      </c>
      <c r="V558" s="18">
        <v>10.169999999999998</v>
      </c>
      <c r="W558" s="18">
        <v>2652.1099999999997</v>
      </c>
      <c r="X558" s="19" t="s">
        <v>91</v>
      </c>
      <c r="Y558" s="19" t="s">
        <v>175</v>
      </c>
      <c r="Z558" s="16"/>
      <c r="AA558" s="16"/>
    </row>
    <row r="559" spans="2:27" ht="14.1" customHeight="1" x14ac:dyDescent="0.25">
      <c r="B559" s="15" t="s">
        <v>18</v>
      </c>
      <c r="C559" s="16" t="s">
        <v>51</v>
      </c>
      <c r="D559" s="16" t="s">
        <v>1338</v>
      </c>
      <c r="E559" s="16" t="s">
        <v>1351</v>
      </c>
      <c r="F559" s="16" t="s">
        <v>1366</v>
      </c>
      <c r="G559" s="16" t="s">
        <v>1367</v>
      </c>
      <c r="H559" s="16" t="s">
        <v>86</v>
      </c>
      <c r="I559" s="16" t="s">
        <v>98</v>
      </c>
      <c r="J559" s="16" t="s">
        <v>404</v>
      </c>
      <c r="K559" s="16" t="s">
        <v>98</v>
      </c>
      <c r="L559" s="16" t="s">
        <v>106</v>
      </c>
      <c r="M559" s="17" t="s">
        <v>987</v>
      </c>
      <c r="N559" s="20">
        <v>45747</v>
      </c>
      <c r="O559" s="18">
        <v>366.55072000000001</v>
      </c>
      <c r="P559" s="18"/>
      <c r="Q559" s="18">
        <v>38.922640000000001</v>
      </c>
      <c r="R559" s="18">
        <v>103.21679999999999</v>
      </c>
      <c r="S559" s="18">
        <v>35.976239999999997</v>
      </c>
      <c r="T559" s="18"/>
      <c r="U559" s="18">
        <v>19.04372</v>
      </c>
      <c r="V559" s="18">
        <v>46.373319999999993</v>
      </c>
      <c r="W559" s="18">
        <v>50.97504</v>
      </c>
      <c r="X559" s="19" t="s">
        <v>91</v>
      </c>
      <c r="Y559" s="19" t="s">
        <v>92</v>
      </c>
      <c r="Z559" s="16"/>
      <c r="AA559" s="16"/>
    </row>
    <row r="560" spans="2:27" ht="14.1" customHeight="1" x14ac:dyDescent="0.25">
      <c r="B560" s="15" t="s">
        <v>6</v>
      </c>
      <c r="C560" s="16" t="s">
        <v>20</v>
      </c>
      <c r="D560" s="16" t="s">
        <v>102</v>
      </c>
      <c r="E560" s="16" t="s">
        <v>90</v>
      </c>
      <c r="F560" s="16" t="s">
        <v>112</v>
      </c>
      <c r="G560" s="16" t="s">
        <v>113</v>
      </c>
      <c r="H560" s="16" t="s">
        <v>86</v>
      </c>
      <c r="I560" s="16" t="s">
        <v>98</v>
      </c>
      <c r="J560" s="16" t="s">
        <v>88</v>
      </c>
      <c r="K560" s="16" t="s">
        <v>98</v>
      </c>
      <c r="L560" s="16" t="s">
        <v>106</v>
      </c>
      <c r="M560" s="17" t="s">
        <v>114</v>
      </c>
      <c r="N560" s="17" t="s">
        <v>115</v>
      </c>
      <c r="O560" s="18">
        <v>3705.0000000000005</v>
      </c>
      <c r="P560" s="18"/>
      <c r="Q560" s="18">
        <v>617.5</v>
      </c>
      <c r="R560" s="18">
        <v>617.5</v>
      </c>
      <c r="S560" s="18">
        <v>617.5</v>
      </c>
      <c r="T560" s="18"/>
      <c r="U560" s="18">
        <v>617.5</v>
      </c>
      <c r="V560" s="18">
        <v>617.5</v>
      </c>
      <c r="W560" s="18"/>
      <c r="X560" s="19" t="s">
        <v>100</v>
      </c>
      <c r="Y560" s="19" t="s">
        <v>83</v>
      </c>
      <c r="Z560" s="16"/>
      <c r="AA560" s="16"/>
    </row>
    <row r="561" spans="2:27" ht="14.1" customHeight="1" x14ac:dyDescent="0.25">
      <c r="B561" s="15" t="s">
        <v>16</v>
      </c>
      <c r="C561" s="16" t="s">
        <v>41</v>
      </c>
      <c r="D561" s="16" t="s">
        <v>41</v>
      </c>
      <c r="E561" s="16" t="s">
        <v>698</v>
      </c>
      <c r="F561" s="16" t="s">
        <v>728</v>
      </c>
      <c r="G561" s="16" t="s">
        <v>729</v>
      </c>
      <c r="H561" s="16" t="s">
        <v>86</v>
      </c>
      <c r="I561" s="16" t="s">
        <v>87</v>
      </c>
      <c r="J561" s="16" t="s">
        <v>88</v>
      </c>
      <c r="K561" s="16" t="s">
        <v>87</v>
      </c>
      <c r="L561" s="16" t="s">
        <v>106</v>
      </c>
      <c r="M561" s="17">
        <v>2016</v>
      </c>
      <c r="N561" s="17">
        <v>2019</v>
      </c>
      <c r="O561" s="18">
        <v>262.2</v>
      </c>
      <c r="P561" s="18">
        <v>262.2</v>
      </c>
      <c r="Q561" s="18"/>
      <c r="R561" s="18">
        <v>46.199999999999996</v>
      </c>
      <c r="S561" s="18">
        <v>84</v>
      </c>
      <c r="T561" s="18"/>
      <c r="U561" s="18">
        <v>90</v>
      </c>
      <c r="V561" s="18">
        <v>36</v>
      </c>
      <c r="W561" s="18">
        <v>6</v>
      </c>
      <c r="X561" s="19" t="s">
        <v>100</v>
      </c>
      <c r="Y561" s="19" t="s">
        <v>83</v>
      </c>
      <c r="Z561" s="16" t="s">
        <v>713</v>
      </c>
      <c r="AA561" s="16"/>
    </row>
    <row r="562" spans="2:27" ht="14.1" customHeight="1" x14ac:dyDescent="0.25">
      <c r="B562" s="15" t="s">
        <v>18</v>
      </c>
      <c r="C562" s="16" t="s">
        <v>52</v>
      </c>
      <c r="D562" s="16" t="s">
        <v>52</v>
      </c>
      <c r="E562" s="16" t="s">
        <v>1413</v>
      </c>
      <c r="F562" s="16" t="s">
        <v>1414</v>
      </c>
      <c r="G562" s="16" t="s">
        <v>1414</v>
      </c>
      <c r="H562" s="16" t="s">
        <v>86</v>
      </c>
      <c r="I562" s="16" t="s">
        <v>98</v>
      </c>
      <c r="J562" s="16" t="s">
        <v>404</v>
      </c>
      <c r="K562" s="16" t="s">
        <v>98</v>
      </c>
      <c r="L562" s="16" t="s">
        <v>106</v>
      </c>
      <c r="M562" s="17">
        <v>2013</v>
      </c>
      <c r="N562" s="17">
        <v>2021</v>
      </c>
      <c r="O562" s="18">
        <v>1231.0460848970561</v>
      </c>
      <c r="P562" s="18"/>
      <c r="Q562" s="18">
        <v>150.46703913939501</v>
      </c>
      <c r="R562" s="18">
        <v>163.63919683400124</v>
      </c>
      <c r="S562" s="18">
        <v>170.22225098169247</v>
      </c>
      <c r="T562" s="18"/>
      <c r="U562" s="18">
        <v>172.2618179440033</v>
      </c>
      <c r="V562" s="18">
        <v>184.34216714871121</v>
      </c>
      <c r="W562" s="18"/>
      <c r="X562" s="19" t="s">
        <v>91</v>
      </c>
      <c r="Y562" s="19" t="s">
        <v>1341</v>
      </c>
      <c r="Z562" s="16" t="s">
        <v>1415</v>
      </c>
      <c r="AA562" s="16" t="s">
        <v>1315</v>
      </c>
    </row>
    <row r="563" spans="2:27" ht="14.1" customHeight="1" x14ac:dyDescent="0.25">
      <c r="B563" s="15" t="s">
        <v>18</v>
      </c>
      <c r="C563" s="16" t="s">
        <v>52</v>
      </c>
      <c r="D563" s="16" t="s">
        <v>52</v>
      </c>
      <c r="E563" s="16" t="s">
        <v>1419</v>
      </c>
      <c r="F563" s="16" t="s">
        <v>1420</v>
      </c>
      <c r="G563" s="16" t="s">
        <v>1420</v>
      </c>
      <c r="H563" s="16" t="s">
        <v>86</v>
      </c>
      <c r="I563" s="16" t="s">
        <v>98</v>
      </c>
      <c r="J563" s="16" t="s">
        <v>404</v>
      </c>
      <c r="K563" s="16" t="s">
        <v>98</v>
      </c>
      <c r="L563" s="16" t="s">
        <v>106</v>
      </c>
      <c r="M563" s="17">
        <v>2013</v>
      </c>
      <c r="N563" s="17">
        <v>2021</v>
      </c>
      <c r="O563" s="18">
        <v>913.85840429225038</v>
      </c>
      <c r="P563" s="18"/>
      <c r="Q563" s="18">
        <v>117.8709937073688</v>
      </c>
      <c r="R563" s="18">
        <v>119.34870966881408</v>
      </c>
      <c r="S563" s="18">
        <v>125.73959580370432</v>
      </c>
      <c r="T563" s="18"/>
      <c r="U563" s="18">
        <v>133.03649707187327</v>
      </c>
      <c r="V563" s="18">
        <v>139.37092514671716</v>
      </c>
      <c r="W563" s="18"/>
      <c r="X563" s="19" t="s">
        <v>91</v>
      </c>
      <c r="Y563" s="19" t="s">
        <v>1341</v>
      </c>
      <c r="Z563" s="16" t="s">
        <v>1415</v>
      </c>
      <c r="AA563" s="16" t="s">
        <v>1315</v>
      </c>
    </row>
    <row r="564" spans="2:27" ht="14.1" customHeight="1" x14ac:dyDescent="0.25">
      <c r="B564" s="15" t="s">
        <v>10</v>
      </c>
      <c r="C564" s="16" t="s">
        <v>30</v>
      </c>
      <c r="D564" s="16" t="s">
        <v>30</v>
      </c>
      <c r="E564" s="16" t="s">
        <v>30</v>
      </c>
      <c r="F564" s="16" t="s">
        <v>508</v>
      </c>
      <c r="G564" s="16" t="s">
        <v>509</v>
      </c>
      <c r="H564" s="16" t="s">
        <v>86</v>
      </c>
      <c r="I564" s="16" t="s">
        <v>87</v>
      </c>
      <c r="J564" s="16" t="s">
        <v>88</v>
      </c>
      <c r="K564" s="16" t="s">
        <v>87</v>
      </c>
      <c r="L564" s="16" t="s">
        <v>106</v>
      </c>
      <c r="M564" s="17" t="s">
        <v>160</v>
      </c>
      <c r="N564" s="17" t="s">
        <v>160</v>
      </c>
      <c r="O564" s="18">
        <v>138</v>
      </c>
      <c r="P564" s="18">
        <v>138</v>
      </c>
      <c r="Q564" s="18"/>
      <c r="R564" s="18">
        <v>138</v>
      </c>
      <c r="S564" s="18"/>
      <c r="T564" s="18"/>
      <c r="U564" s="18"/>
      <c r="V564" s="18"/>
      <c r="W564" s="18"/>
      <c r="X564" s="19" t="s">
        <v>91</v>
      </c>
      <c r="Y564" s="19" t="s">
        <v>92</v>
      </c>
      <c r="Z564" s="16"/>
      <c r="AA564" s="16"/>
    </row>
    <row r="565" spans="2:27" ht="14.1" customHeight="1" x14ac:dyDescent="0.25">
      <c r="B565" s="15" t="s">
        <v>10</v>
      </c>
      <c r="C565" s="16" t="s">
        <v>30</v>
      </c>
      <c r="D565" s="16" t="s">
        <v>30</v>
      </c>
      <c r="E565" s="16" t="s">
        <v>30</v>
      </c>
      <c r="F565" s="16" t="s">
        <v>510</v>
      </c>
      <c r="G565" s="16" t="s">
        <v>511</v>
      </c>
      <c r="H565" s="16" t="s">
        <v>86</v>
      </c>
      <c r="I565" s="16" t="s">
        <v>87</v>
      </c>
      <c r="J565" s="16" t="s">
        <v>88</v>
      </c>
      <c r="K565" s="16" t="s">
        <v>87</v>
      </c>
      <c r="L565" s="16" t="s">
        <v>246</v>
      </c>
      <c r="M565" s="17" t="s">
        <v>160</v>
      </c>
      <c r="N565" s="17" t="s">
        <v>417</v>
      </c>
      <c r="O565" s="18">
        <v>4914</v>
      </c>
      <c r="P565" s="18">
        <v>4914</v>
      </c>
      <c r="Q565" s="18"/>
      <c r="R565" s="18">
        <v>702</v>
      </c>
      <c r="S565" s="18">
        <v>491.4</v>
      </c>
      <c r="T565" s="18"/>
      <c r="U565" s="18">
        <v>982.8</v>
      </c>
      <c r="V565" s="18">
        <v>1193.3999999999999</v>
      </c>
      <c r="W565" s="18">
        <v>1544.3999999999999</v>
      </c>
      <c r="X565" s="19" t="s">
        <v>91</v>
      </c>
      <c r="Y565" s="19" t="s">
        <v>92</v>
      </c>
      <c r="Z565" s="16"/>
      <c r="AA565" s="16"/>
    </row>
    <row r="566" spans="2:27" ht="14.1" customHeight="1" x14ac:dyDescent="0.25">
      <c r="B566" s="15" t="s">
        <v>10</v>
      </c>
      <c r="C566" s="16" t="s">
        <v>30</v>
      </c>
      <c r="D566" s="16" t="s">
        <v>30</v>
      </c>
      <c r="E566" s="16" t="s">
        <v>30</v>
      </c>
      <c r="F566" s="16" t="s">
        <v>512</v>
      </c>
      <c r="G566" s="16" t="s">
        <v>513</v>
      </c>
      <c r="H566" s="16" t="s">
        <v>86</v>
      </c>
      <c r="I566" s="16" t="s">
        <v>87</v>
      </c>
      <c r="J566" s="16" t="s">
        <v>88</v>
      </c>
      <c r="K566" s="16" t="s">
        <v>87</v>
      </c>
      <c r="L566" s="16" t="s">
        <v>128</v>
      </c>
      <c r="M566" s="17" t="s">
        <v>160</v>
      </c>
      <c r="N566" s="17" t="s">
        <v>109</v>
      </c>
      <c r="O566" s="18">
        <v>495.3</v>
      </c>
      <c r="P566" s="18">
        <v>495.3</v>
      </c>
      <c r="Q566" s="18"/>
      <c r="R566" s="18">
        <v>165.1</v>
      </c>
      <c r="S566" s="18">
        <v>165.1</v>
      </c>
      <c r="T566" s="18"/>
      <c r="U566" s="18">
        <v>165.1</v>
      </c>
      <c r="V566" s="18"/>
      <c r="W566" s="18"/>
      <c r="X566" s="19" t="s">
        <v>91</v>
      </c>
      <c r="Y566" s="19" t="s">
        <v>92</v>
      </c>
      <c r="Z566" s="16"/>
      <c r="AA566" s="16"/>
    </row>
    <row r="567" spans="2:27" ht="14.1" customHeight="1" x14ac:dyDescent="0.25">
      <c r="B567" s="15" t="s">
        <v>18</v>
      </c>
      <c r="C567" s="16" t="s">
        <v>51</v>
      </c>
      <c r="D567" s="16" t="s">
        <v>1410</v>
      </c>
      <c r="E567" s="16" t="s">
        <v>1411</v>
      </c>
      <c r="F567" s="16" t="s">
        <v>1411</v>
      </c>
      <c r="G567" s="16" t="s">
        <v>1411</v>
      </c>
      <c r="H567" s="16" t="s">
        <v>86</v>
      </c>
      <c r="I567" s="16" t="s">
        <v>98</v>
      </c>
      <c r="J567" s="16" t="s">
        <v>404</v>
      </c>
      <c r="K567" s="16" t="s">
        <v>98</v>
      </c>
      <c r="L567" s="16" t="s">
        <v>246</v>
      </c>
      <c r="M567" s="17" t="s">
        <v>160</v>
      </c>
      <c r="N567" s="17" t="s">
        <v>115</v>
      </c>
      <c r="O567" s="18">
        <v>3153.6785104210462</v>
      </c>
      <c r="P567" s="18"/>
      <c r="Q567" s="18"/>
      <c r="R567" s="18">
        <v>1081.2281942950824</v>
      </c>
      <c r="S567" s="18">
        <v>864.70650953857034</v>
      </c>
      <c r="T567" s="18"/>
      <c r="U567" s="18">
        <v>706.65861023730474</v>
      </c>
      <c r="V567" s="18">
        <v>501.08519635008861</v>
      </c>
      <c r="W567" s="18"/>
      <c r="X567" s="19" t="s">
        <v>100</v>
      </c>
      <c r="Y567" s="19" t="s">
        <v>83</v>
      </c>
      <c r="Z567" s="16" t="s">
        <v>1412</v>
      </c>
      <c r="AA567" s="16"/>
    </row>
    <row r="568" spans="2:27" ht="14.1" customHeight="1" x14ac:dyDescent="0.25">
      <c r="B568" s="15" t="s">
        <v>16</v>
      </c>
      <c r="C568" s="16" t="s">
        <v>41</v>
      </c>
      <c r="D568" s="16" t="s">
        <v>41</v>
      </c>
      <c r="E568" s="16" t="s">
        <v>698</v>
      </c>
      <c r="F568" s="16" t="s">
        <v>730</v>
      </c>
      <c r="G568" s="16" t="s">
        <v>731</v>
      </c>
      <c r="H568" s="16" t="s">
        <v>86</v>
      </c>
      <c r="I568" s="16" t="s">
        <v>98</v>
      </c>
      <c r="J568" s="16" t="s">
        <v>88</v>
      </c>
      <c r="K568" s="16" t="s">
        <v>87</v>
      </c>
      <c r="L568" s="16" t="s">
        <v>106</v>
      </c>
      <c r="M568" s="17" t="s">
        <v>117</v>
      </c>
      <c r="N568" s="17" t="s">
        <v>90</v>
      </c>
      <c r="O568" s="18">
        <v>62.594000000000001</v>
      </c>
      <c r="P568" s="18">
        <v>62.594000000000001</v>
      </c>
      <c r="Q568" s="18">
        <v>6.6639999999999997</v>
      </c>
      <c r="R568" s="18">
        <v>10.590999999999999</v>
      </c>
      <c r="S568" s="18">
        <v>4.4029999999999996</v>
      </c>
      <c r="T568" s="18"/>
      <c r="U568" s="18">
        <v>3.4509999999999996</v>
      </c>
      <c r="V568" s="18"/>
      <c r="W568" s="18"/>
      <c r="X568" s="19" t="s">
        <v>100</v>
      </c>
      <c r="Y568" s="19" t="s">
        <v>83</v>
      </c>
      <c r="Z568" s="16"/>
      <c r="AA568" s="16"/>
    </row>
    <row r="569" spans="2:27" ht="14.1" customHeight="1" x14ac:dyDescent="0.25">
      <c r="B569" s="15" t="s">
        <v>9</v>
      </c>
      <c r="C569" s="16" t="s">
        <v>24</v>
      </c>
      <c r="D569" s="16" t="s">
        <v>239</v>
      </c>
      <c r="E569" s="16" t="s">
        <v>90</v>
      </c>
      <c r="F569" s="16" t="s">
        <v>239</v>
      </c>
      <c r="G569" s="16" t="s">
        <v>239</v>
      </c>
      <c r="H569" s="16" t="s">
        <v>86</v>
      </c>
      <c r="I569" s="16" t="s">
        <v>98</v>
      </c>
      <c r="J569" s="16" t="s">
        <v>88</v>
      </c>
      <c r="K569" s="16" t="s">
        <v>98</v>
      </c>
      <c r="L569" s="16" t="s">
        <v>90</v>
      </c>
      <c r="M569" s="17" t="s">
        <v>92</v>
      </c>
      <c r="N569" s="17" t="s">
        <v>115</v>
      </c>
      <c r="O569" s="18">
        <v>2282.7161424599999</v>
      </c>
      <c r="P569" s="18"/>
      <c r="Q569" s="18">
        <v>388.45341992208159</v>
      </c>
      <c r="R569" s="18">
        <v>388.45341992208159</v>
      </c>
      <c r="S569" s="18">
        <v>456.54322844586176</v>
      </c>
      <c r="T569" s="18"/>
      <c r="U569" s="18">
        <v>490.5881327077517</v>
      </c>
      <c r="V569" s="18">
        <v>558.67794122789996</v>
      </c>
      <c r="W569" s="18"/>
      <c r="X569" s="19" t="s">
        <v>91</v>
      </c>
      <c r="Y569" s="19" t="s">
        <v>175</v>
      </c>
      <c r="Z569" s="16" t="s">
        <v>188</v>
      </c>
      <c r="AA569" s="16" t="s">
        <v>189</v>
      </c>
    </row>
    <row r="570" spans="2:27" ht="14.1" customHeight="1" x14ac:dyDescent="0.25">
      <c r="B570" s="15" t="s">
        <v>16</v>
      </c>
      <c r="C570" s="16" t="s">
        <v>41</v>
      </c>
      <c r="D570" s="16" t="s">
        <v>41</v>
      </c>
      <c r="E570" s="16" t="s">
        <v>698</v>
      </c>
      <c r="F570" s="16" t="s">
        <v>732</v>
      </c>
      <c r="G570" s="16" t="s">
        <v>733</v>
      </c>
      <c r="H570" s="16" t="s">
        <v>86</v>
      </c>
      <c r="I570" s="16" t="s">
        <v>87</v>
      </c>
      <c r="J570" s="16" t="s">
        <v>88</v>
      </c>
      <c r="K570" s="16" t="s">
        <v>87</v>
      </c>
      <c r="L570" s="16" t="s">
        <v>90</v>
      </c>
      <c r="M570" s="17">
        <v>2016</v>
      </c>
      <c r="N570" s="17">
        <v>2021</v>
      </c>
      <c r="O570" s="18">
        <v>5905.56</v>
      </c>
      <c r="P570" s="18">
        <v>5905.56</v>
      </c>
      <c r="Q570" s="18">
        <v>1056.9599999999998</v>
      </c>
      <c r="R570" s="18">
        <v>1104.5999999999999</v>
      </c>
      <c r="S570" s="18">
        <v>985.31999999999994</v>
      </c>
      <c r="T570" s="18"/>
      <c r="U570" s="18">
        <v>1067.76</v>
      </c>
      <c r="V570" s="18">
        <v>846.84</v>
      </c>
      <c r="W570" s="18">
        <v>792.4799999999999</v>
      </c>
      <c r="X570" s="19" t="s">
        <v>100</v>
      </c>
      <c r="Y570" s="19" t="s">
        <v>83</v>
      </c>
      <c r="Z570" s="16"/>
      <c r="AA570" s="16"/>
    </row>
    <row r="571" spans="2:27" ht="14.1" customHeight="1" x14ac:dyDescent="0.25">
      <c r="B571" s="15" t="s">
        <v>18</v>
      </c>
      <c r="C571" s="16" t="s">
        <v>53</v>
      </c>
      <c r="D571" s="16" t="s">
        <v>53</v>
      </c>
      <c r="E571" s="16" t="s">
        <v>90</v>
      </c>
      <c r="F571" s="16" t="s">
        <v>1437</v>
      </c>
      <c r="G571" s="16" t="s">
        <v>1438</v>
      </c>
      <c r="H571" s="16" t="s">
        <v>86</v>
      </c>
      <c r="I571" s="16" t="s">
        <v>98</v>
      </c>
      <c r="J571" s="16" t="s">
        <v>404</v>
      </c>
      <c r="K571" s="16" t="s">
        <v>98</v>
      </c>
      <c r="L571" s="16" t="s">
        <v>106</v>
      </c>
      <c r="M571" s="17" t="s">
        <v>90</v>
      </c>
      <c r="N571" s="17" t="s">
        <v>90</v>
      </c>
      <c r="O571" s="18">
        <v>331.99400000000003</v>
      </c>
      <c r="P571" s="18"/>
      <c r="Q571" s="18">
        <v>15.932999999999998</v>
      </c>
      <c r="R571" s="18">
        <v>28.927999999999997</v>
      </c>
      <c r="S571" s="18">
        <v>43.165999999999997</v>
      </c>
      <c r="T571" s="18"/>
      <c r="U571" s="18">
        <v>80.682000000000002</v>
      </c>
      <c r="V571" s="18">
        <v>46.442999999999998</v>
      </c>
      <c r="W571" s="18">
        <v>13.785999999999998</v>
      </c>
      <c r="X571" s="19" t="s">
        <v>91</v>
      </c>
      <c r="Y571" s="19" t="s">
        <v>1341</v>
      </c>
      <c r="Z571" s="16" t="s">
        <v>1428</v>
      </c>
      <c r="AA571" s="16"/>
    </row>
    <row r="572" spans="2:27" ht="14.1" customHeight="1" x14ac:dyDescent="0.25">
      <c r="B572" s="15" t="s">
        <v>18</v>
      </c>
      <c r="C572" s="16" t="s">
        <v>51</v>
      </c>
      <c r="D572" s="16" t="s">
        <v>1338</v>
      </c>
      <c r="E572" s="16" t="s">
        <v>1351</v>
      </c>
      <c r="F572" s="16" t="s">
        <v>1370</v>
      </c>
      <c r="G572" s="16" t="s">
        <v>1371</v>
      </c>
      <c r="H572" s="16" t="s">
        <v>86</v>
      </c>
      <c r="I572" s="16" t="s">
        <v>98</v>
      </c>
      <c r="J572" s="16" t="s">
        <v>404</v>
      </c>
      <c r="K572" s="16" t="s">
        <v>98</v>
      </c>
      <c r="L572" s="16" t="s">
        <v>106</v>
      </c>
      <c r="M572" s="17" t="s">
        <v>987</v>
      </c>
      <c r="N572" s="20">
        <v>49765</v>
      </c>
      <c r="O572" s="18">
        <v>12268.911199999999</v>
      </c>
      <c r="P572" s="18"/>
      <c r="Q572" s="18">
        <v>267.79473999999999</v>
      </c>
      <c r="R572" s="18">
        <v>427.47438</v>
      </c>
      <c r="S572" s="18">
        <v>727.37090999999998</v>
      </c>
      <c r="T572" s="18"/>
      <c r="U572" s="18">
        <v>871.04093</v>
      </c>
      <c r="V572" s="18">
        <v>783.3372700000001</v>
      </c>
      <c r="W572" s="18">
        <v>3473.0182</v>
      </c>
      <c r="X572" s="19" t="s">
        <v>91</v>
      </c>
      <c r="Y572" s="19" t="s">
        <v>92</v>
      </c>
      <c r="Z572" s="16"/>
      <c r="AA572" s="16"/>
    </row>
    <row r="573" spans="2:27" ht="14.1" customHeight="1" x14ac:dyDescent="0.25">
      <c r="B573" s="15" t="s">
        <v>17</v>
      </c>
      <c r="C573" s="16" t="s">
        <v>47</v>
      </c>
      <c r="D573" s="16" t="s">
        <v>1061</v>
      </c>
      <c r="E573" s="16" t="s">
        <v>1061</v>
      </c>
      <c r="F573" s="16" t="s">
        <v>1098</v>
      </c>
      <c r="G573" s="16" t="s">
        <v>1099</v>
      </c>
      <c r="H573" s="16" t="s">
        <v>86</v>
      </c>
      <c r="I573" s="16" t="s">
        <v>87</v>
      </c>
      <c r="J573" s="16" t="s">
        <v>404</v>
      </c>
      <c r="K573" s="16" t="s">
        <v>87</v>
      </c>
      <c r="L573" s="16" t="s">
        <v>144</v>
      </c>
      <c r="M573" s="17">
        <v>2014</v>
      </c>
      <c r="N573" s="17">
        <v>2019</v>
      </c>
      <c r="O573" s="18">
        <v>120.32000000000001</v>
      </c>
      <c r="P573" s="18">
        <v>120.32000000000001</v>
      </c>
      <c r="Q573" s="18">
        <v>10.24</v>
      </c>
      <c r="R573" s="18">
        <v>40.96</v>
      </c>
      <c r="S573" s="18">
        <v>61.44</v>
      </c>
      <c r="T573" s="18"/>
      <c r="U573" s="18"/>
      <c r="V573" s="18"/>
      <c r="W573" s="18"/>
      <c r="X573" s="19" t="s">
        <v>100</v>
      </c>
      <c r="Y573" s="19" t="s">
        <v>83</v>
      </c>
      <c r="Z573" s="16"/>
      <c r="AA573" s="16" t="s">
        <v>1064</v>
      </c>
    </row>
    <row r="574" spans="2:27" ht="14.1" customHeight="1" x14ac:dyDescent="0.25">
      <c r="B574" s="15" t="s">
        <v>15</v>
      </c>
      <c r="C574" s="16" t="s">
        <v>40</v>
      </c>
      <c r="D574" s="16" t="s">
        <v>689</v>
      </c>
      <c r="E574" s="16" t="s">
        <v>689</v>
      </c>
      <c r="F574" s="16" t="s">
        <v>689</v>
      </c>
      <c r="G574" s="16" t="s">
        <v>90</v>
      </c>
      <c r="H574" s="16" t="s">
        <v>86</v>
      </c>
      <c r="I574" s="16" t="s">
        <v>87</v>
      </c>
      <c r="J574" s="16" t="s">
        <v>88</v>
      </c>
      <c r="K574" s="16" t="s">
        <v>87</v>
      </c>
      <c r="L574" s="16" t="s">
        <v>90</v>
      </c>
      <c r="M574" s="17" t="s">
        <v>90</v>
      </c>
      <c r="N574" s="17" t="s">
        <v>90</v>
      </c>
      <c r="O574" s="18">
        <v>2.415</v>
      </c>
      <c r="P574" s="18"/>
      <c r="Q574" s="18"/>
      <c r="R574" s="18">
        <v>2.415</v>
      </c>
      <c r="S574" s="18"/>
      <c r="T574" s="18"/>
      <c r="U574" s="18"/>
      <c r="V574" s="18"/>
      <c r="W574" s="18"/>
      <c r="X574" s="19" t="s">
        <v>100</v>
      </c>
      <c r="Y574" s="19" t="s">
        <v>83</v>
      </c>
      <c r="Z574" s="16"/>
      <c r="AA574" s="16"/>
    </row>
    <row r="575" spans="2:27" ht="14.1" customHeight="1" x14ac:dyDescent="0.25">
      <c r="B575" s="15" t="s">
        <v>9</v>
      </c>
      <c r="C575" s="16" t="s">
        <v>24</v>
      </c>
      <c r="D575" s="16" t="s">
        <v>244</v>
      </c>
      <c r="E575" s="16" t="s">
        <v>90</v>
      </c>
      <c r="F575" s="16" t="s">
        <v>244</v>
      </c>
      <c r="G575" s="16" t="s">
        <v>245</v>
      </c>
      <c r="H575" s="16" t="s">
        <v>86</v>
      </c>
      <c r="I575" s="16" t="s">
        <v>98</v>
      </c>
      <c r="J575" s="16" t="s">
        <v>88</v>
      </c>
      <c r="K575" s="16" t="s">
        <v>98</v>
      </c>
      <c r="L575" s="16" t="s">
        <v>246</v>
      </c>
      <c r="M575" s="17">
        <v>2021</v>
      </c>
      <c r="N575" s="17" t="s">
        <v>90</v>
      </c>
      <c r="O575" s="18">
        <v>121966.65657600001</v>
      </c>
      <c r="P575" s="18"/>
      <c r="Q575" s="18"/>
      <c r="R575" s="18"/>
      <c r="S575" s="18"/>
      <c r="T575" s="18"/>
      <c r="U575" s="18">
        <v>1920</v>
      </c>
      <c r="V575" s="18">
        <v>2560.131768576</v>
      </c>
      <c r="W575" s="18">
        <v>117486.52480248397</v>
      </c>
      <c r="X575" s="19" t="s">
        <v>91</v>
      </c>
      <c r="Y575" s="19" t="s">
        <v>175</v>
      </c>
      <c r="Z575" s="16" t="s">
        <v>188</v>
      </c>
      <c r="AA575" s="16" t="s">
        <v>189</v>
      </c>
    </row>
    <row r="576" spans="2:27" ht="14.1" customHeight="1" x14ac:dyDescent="0.25">
      <c r="B576" s="15" t="s">
        <v>16</v>
      </c>
      <c r="C576" s="16" t="s">
        <v>41</v>
      </c>
      <c r="D576" s="16" t="s">
        <v>41</v>
      </c>
      <c r="E576" s="16" t="s">
        <v>698</v>
      </c>
      <c r="F576" s="16" t="s">
        <v>738</v>
      </c>
      <c r="G576" s="16" t="s">
        <v>739</v>
      </c>
      <c r="H576" s="16" t="s">
        <v>86</v>
      </c>
      <c r="I576" s="16" t="s">
        <v>98</v>
      </c>
      <c r="J576" s="16" t="s">
        <v>88</v>
      </c>
      <c r="K576" s="16" t="s">
        <v>89</v>
      </c>
      <c r="L576" s="16" t="s">
        <v>106</v>
      </c>
      <c r="M576" s="17">
        <v>2012</v>
      </c>
      <c r="N576" s="17" t="s">
        <v>90</v>
      </c>
      <c r="O576" s="18">
        <v>1380.1904999999999</v>
      </c>
      <c r="P576" s="18">
        <v>1072.0709999999999</v>
      </c>
      <c r="Q576" s="18">
        <v>79.442999999999998</v>
      </c>
      <c r="R576" s="18">
        <v>94.886999999999986</v>
      </c>
      <c r="S576" s="18">
        <v>23.282999999999998</v>
      </c>
      <c r="T576" s="18"/>
      <c r="U576" s="18">
        <v>146.25</v>
      </c>
      <c r="V576" s="18">
        <v>192.34799999999998</v>
      </c>
      <c r="W576" s="18">
        <v>187.2</v>
      </c>
      <c r="X576" s="19" t="s">
        <v>100</v>
      </c>
      <c r="Y576" s="19" t="s">
        <v>83</v>
      </c>
      <c r="Z576" s="16" t="s">
        <v>740</v>
      </c>
      <c r="AA576" s="16" t="s">
        <v>707</v>
      </c>
    </row>
    <row r="577" spans="2:27" ht="14.1" customHeight="1" x14ac:dyDescent="0.25">
      <c r="B577" s="15" t="s">
        <v>18</v>
      </c>
      <c r="C577" s="16" t="s">
        <v>52</v>
      </c>
      <c r="D577" s="16" t="s">
        <v>52</v>
      </c>
      <c r="E577" s="16" t="s">
        <v>1421</v>
      </c>
      <c r="F577" s="16" t="s">
        <v>1423</v>
      </c>
      <c r="G577" s="16" t="s">
        <v>1423</v>
      </c>
      <c r="H577" s="16" t="s">
        <v>86</v>
      </c>
      <c r="I577" s="16" t="s">
        <v>98</v>
      </c>
      <c r="J577" s="16" t="s">
        <v>404</v>
      </c>
      <c r="K577" s="16" t="s">
        <v>98</v>
      </c>
      <c r="L577" s="16" t="s">
        <v>106</v>
      </c>
      <c r="M577" s="17">
        <v>2013</v>
      </c>
      <c r="N577" s="17">
        <v>2021</v>
      </c>
      <c r="O577" s="18">
        <v>1662.7084198429004</v>
      </c>
      <c r="P577" s="18"/>
      <c r="Q577" s="18">
        <v>207.73016892727171</v>
      </c>
      <c r="R577" s="18">
        <v>222.27215201215057</v>
      </c>
      <c r="S577" s="18">
        <v>236.15723460404323</v>
      </c>
      <c r="T577" s="18"/>
      <c r="U577" s="18">
        <v>244.02559309452769</v>
      </c>
      <c r="V577" s="18">
        <v>256.3077319873513</v>
      </c>
      <c r="W577" s="18"/>
      <c r="X577" s="19" t="s">
        <v>91</v>
      </c>
      <c r="Y577" s="19" t="s">
        <v>1341</v>
      </c>
      <c r="Z577" s="16" t="s">
        <v>1415</v>
      </c>
      <c r="AA577" s="16" t="s">
        <v>1315</v>
      </c>
    </row>
    <row r="578" spans="2:27" ht="14.1" customHeight="1" x14ac:dyDescent="0.25">
      <c r="B578" s="15" t="s">
        <v>9</v>
      </c>
      <c r="C578" s="16" t="s">
        <v>27</v>
      </c>
      <c r="D578" s="16" t="s">
        <v>403</v>
      </c>
      <c r="E578" s="16" t="s">
        <v>90</v>
      </c>
      <c r="F578" s="16" t="s">
        <v>403</v>
      </c>
      <c r="G578" s="16" t="s">
        <v>403</v>
      </c>
      <c r="H578" s="16" t="s">
        <v>86</v>
      </c>
      <c r="I578" s="16" t="s">
        <v>98</v>
      </c>
      <c r="J578" s="16" t="s">
        <v>404</v>
      </c>
      <c r="K578" s="16" t="s">
        <v>98</v>
      </c>
      <c r="L578" s="16" t="s">
        <v>246</v>
      </c>
      <c r="M578" s="17" t="s">
        <v>405</v>
      </c>
      <c r="N578" s="17" t="s">
        <v>405</v>
      </c>
      <c r="O578" s="18" t="s">
        <v>405</v>
      </c>
      <c r="P578" s="18"/>
      <c r="Q578" s="18"/>
      <c r="R578" s="18"/>
      <c r="S578" s="18"/>
      <c r="T578" s="18"/>
      <c r="U578" s="18"/>
      <c r="V578" s="18"/>
      <c r="W578" s="18"/>
      <c r="X578" s="19" t="s">
        <v>100</v>
      </c>
      <c r="Y578" s="19" t="s">
        <v>83</v>
      </c>
      <c r="Z578" s="16"/>
      <c r="AA578" s="16"/>
    </row>
    <row r="579" spans="2:27" ht="14.1" customHeight="1" x14ac:dyDescent="0.25">
      <c r="B579" s="15" t="s">
        <v>18</v>
      </c>
      <c r="C579" s="16" t="s">
        <v>54</v>
      </c>
      <c r="D579" s="16" t="s">
        <v>54</v>
      </c>
      <c r="E579" s="16" t="s">
        <v>1439</v>
      </c>
      <c r="F579" s="16" t="s">
        <v>1440</v>
      </c>
      <c r="G579" s="16" t="s">
        <v>1441</v>
      </c>
      <c r="H579" s="16" t="s">
        <v>86</v>
      </c>
      <c r="I579" s="16" t="s">
        <v>98</v>
      </c>
      <c r="J579" s="16" t="s">
        <v>1442</v>
      </c>
      <c r="K579" s="16" t="s">
        <v>98</v>
      </c>
      <c r="L579" s="16" t="s">
        <v>106</v>
      </c>
      <c r="M579" s="17">
        <v>2013</v>
      </c>
      <c r="N579" s="17">
        <v>2020</v>
      </c>
      <c r="O579" s="18">
        <v>7440.5882174092121</v>
      </c>
      <c r="P579" s="18"/>
      <c r="Q579" s="18">
        <v>166.013594417028</v>
      </c>
      <c r="R579" s="18">
        <v>294.7850423372272</v>
      </c>
      <c r="S579" s="18">
        <v>501.63179251534086</v>
      </c>
      <c r="T579" s="18"/>
      <c r="U579" s="18">
        <v>638.569212021711</v>
      </c>
      <c r="V579" s="18">
        <v>636.595400341904</v>
      </c>
      <c r="W579" s="18">
        <v>5007.1489293259465</v>
      </c>
      <c r="X579" s="19" t="s">
        <v>91</v>
      </c>
      <c r="Y579" s="19" t="s">
        <v>772</v>
      </c>
      <c r="Z579" s="16" t="s">
        <v>1443</v>
      </c>
      <c r="AA579" s="16" t="s">
        <v>1444</v>
      </c>
    </row>
    <row r="580" spans="2:27" ht="14.1" customHeight="1" x14ac:dyDescent="0.25">
      <c r="B580" s="15" t="s">
        <v>18</v>
      </c>
      <c r="C580" s="16" t="s">
        <v>51</v>
      </c>
      <c r="D580" s="16" t="s">
        <v>1338</v>
      </c>
      <c r="E580" s="16" t="s">
        <v>1351</v>
      </c>
      <c r="F580" s="16" t="s">
        <v>1374</v>
      </c>
      <c r="G580" s="16" t="s">
        <v>1375</v>
      </c>
      <c r="H580" s="16" t="s">
        <v>86</v>
      </c>
      <c r="I580" s="16" t="s">
        <v>98</v>
      </c>
      <c r="J580" s="16" t="s">
        <v>404</v>
      </c>
      <c r="K580" s="16" t="s">
        <v>98</v>
      </c>
      <c r="L580" s="16" t="s">
        <v>106</v>
      </c>
      <c r="M580" s="17" t="s">
        <v>987</v>
      </c>
      <c r="N580" s="20">
        <v>47208</v>
      </c>
      <c r="O580" s="18">
        <v>3521.6372000000001</v>
      </c>
      <c r="P580" s="18"/>
      <c r="Q580" s="18">
        <v>45.190560000000005</v>
      </c>
      <c r="R580" s="18">
        <v>8.6923999999999992</v>
      </c>
      <c r="S580" s="18">
        <v>0.248</v>
      </c>
      <c r="T580" s="18"/>
      <c r="U580" s="18">
        <v>57.04</v>
      </c>
      <c r="V580" s="18">
        <v>42.78</v>
      </c>
      <c r="W580" s="18">
        <v>3317</v>
      </c>
      <c r="X580" s="19" t="s">
        <v>91</v>
      </c>
      <c r="Y580" s="19" t="s">
        <v>92</v>
      </c>
      <c r="Z580" s="16"/>
      <c r="AA580" s="16"/>
    </row>
    <row r="581" spans="2:27" ht="14.1" customHeight="1" x14ac:dyDescent="0.25">
      <c r="B581" s="15" t="s">
        <v>9</v>
      </c>
      <c r="C581" s="16" t="s">
        <v>25</v>
      </c>
      <c r="D581" s="16" t="s">
        <v>313</v>
      </c>
      <c r="E581" s="16" t="s">
        <v>314</v>
      </c>
      <c r="F581" s="16" t="s">
        <v>315</v>
      </c>
      <c r="G581" s="16" t="s">
        <v>316</v>
      </c>
      <c r="H581" s="16" t="s">
        <v>86</v>
      </c>
      <c r="I581" s="16" t="s">
        <v>87</v>
      </c>
      <c r="J581" s="16" t="s">
        <v>88</v>
      </c>
      <c r="K581" s="16" t="s">
        <v>87</v>
      </c>
      <c r="L581" s="16" t="s">
        <v>106</v>
      </c>
      <c r="M581" s="17" t="s">
        <v>114</v>
      </c>
      <c r="N581" s="17" t="s">
        <v>317</v>
      </c>
      <c r="O581" s="18">
        <v>32.409600000000005</v>
      </c>
      <c r="P581" s="18">
        <v>32.409600000000005</v>
      </c>
      <c r="Q581" s="18">
        <v>1.93408</v>
      </c>
      <c r="R581" s="18">
        <v>3.2063999999999999</v>
      </c>
      <c r="S581" s="18">
        <v>3.3292800000000002</v>
      </c>
      <c r="T581" s="18"/>
      <c r="U581" s="18">
        <v>2.0569600000000001</v>
      </c>
      <c r="V581" s="18">
        <v>1.1264000000000001</v>
      </c>
      <c r="W581" s="18">
        <v>19.331840000000003</v>
      </c>
      <c r="X581" s="19" t="s">
        <v>100</v>
      </c>
      <c r="Y581" s="19" t="s">
        <v>83</v>
      </c>
      <c r="Z581" s="16" t="s">
        <v>318</v>
      </c>
      <c r="AA581" s="16" t="s">
        <v>319</v>
      </c>
    </row>
    <row r="582" spans="2:27" ht="14.1" customHeight="1" x14ac:dyDescent="0.25">
      <c r="B582" s="15" t="s">
        <v>6</v>
      </c>
      <c r="C582" s="16" t="s">
        <v>20</v>
      </c>
      <c r="D582" s="16" t="s">
        <v>120</v>
      </c>
      <c r="E582" s="16" t="s">
        <v>103</v>
      </c>
      <c r="F582" s="16" t="s">
        <v>121</v>
      </c>
      <c r="G582" s="16" t="s">
        <v>122</v>
      </c>
      <c r="H582" s="16" t="s">
        <v>86</v>
      </c>
      <c r="I582" s="16" t="s">
        <v>98</v>
      </c>
      <c r="J582" s="16" t="s">
        <v>88</v>
      </c>
      <c r="K582" s="16" t="s">
        <v>89</v>
      </c>
      <c r="L582" s="16" t="s">
        <v>106</v>
      </c>
      <c r="M582" s="17">
        <v>2012</v>
      </c>
      <c r="N582" s="17">
        <v>2020</v>
      </c>
      <c r="O582" s="18">
        <v>3018.0352000000003</v>
      </c>
      <c r="P582" s="18">
        <v>2178.9951999999998</v>
      </c>
      <c r="Q582" s="18">
        <v>315.17439999999999</v>
      </c>
      <c r="R582" s="18">
        <v>233.15200000000002</v>
      </c>
      <c r="S582" s="18">
        <v>184.0384</v>
      </c>
      <c r="T582" s="18"/>
      <c r="U582" s="18">
        <v>139.41759999999999</v>
      </c>
      <c r="V582" s="18">
        <v>193.35680000000002</v>
      </c>
      <c r="W582" s="18"/>
      <c r="X582" s="19" t="s">
        <v>100</v>
      </c>
      <c r="Y582" s="19" t="s">
        <v>83</v>
      </c>
      <c r="Z582" s="16" t="s">
        <v>123</v>
      </c>
      <c r="AA582" s="16"/>
    </row>
    <row r="583" spans="2:27" ht="14.1" customHeight="1" x14ac:dyDescent="0.25">
      <c r="B583" s="15" t="s">
        <v>16</v>
      </c>
      <c r="C583" s="16" t="s">
        <v>41</v>
      </c>
      <c r="D583" s="16" t="s">
        <v>41</v>
      </c>
      <c r="E583" s="16" t="s">
        <v>698</v>
      </c>
      <c r="F583" s="16" t="s">
        <v>748</v>
      </c>
      <c r="G583" s="16" t="s">
        <v>749</v>
      </c>
      <c r="H583" s="16" t="s">
        <v>86</v>
      </c>
      <c r="I583" s="16" t="s">
        <v>98</v>
      </c>
      <c r="J583" s="16" t="s">
        <v>88</v>
      </c>
      <c r="K583" s="16" t="s">
        <v>89</v>
      </c>
      <c r="L583" s="16" t="s">
        <v>99</v>
      </c>
      <c r="M583" s="17" t="s">
        <v>520</v>
      </c>
      <c r="N583" s="17" t="s">
        <v>530</v>
      </c>
      <c r="O583" s="18">
        <v>87.75</v>
      </c>
      <c r="P583" s="18">
        <v>58.5</v>
      </c>
      <c r="Q583" s="18">
        <v>15.794999999999998</v>
      </c>
      <c r="R583" s="18">
        <v>20.826000000000001</v>
      </c>
      <c r="S583" s="18">
        <v>21.878999999999998</v>
      </c>
      <c r="T583" s="18"/>
      <c r="U583" s="18"/>
      <c r="V583" s="18"/>
      <c r="W583" s="18"/>
      <c r="X583" s="19" t="s">
        <v>100</v>
      </c>
      <c r="Y583" s="19" t="s">
        <v>83</v>
      </c>
      <c r="Z583" s="16"/>
      <c r="AA583" s="16" t="s">
        <v>707</v>
      </c>
    </row>
    <row r="584" spans="2:27" ht="14.1" customHeight="1" x14ac:dyDescent="0.25">
      <c r="B584" s="15" t="s">
        <v>16</v>
      </c>
      <c r="C584" s="16" t="s">
        <v>41</v>
      </c>
      <c r="D584" s="16" t="s">
        <v>41</v>
      </c>
      <c r="E584" s="16" t="s">
        <v>698</v>
      </c>
      <c r="F584" s="16" t="s">
        <v>750</v>
      </c>
      <c r="G584" s="16" t="s">
        <v>751</v>
      </c>
      <c r="H584" s="16" t="s">
        <v>86</v>
      </c>
      <c r="I584" s="16" t="s">
        <v>89</v>
      </c>
      <c r="J584" s="16" t="s">
        <v>88</v>
      </c>
      <c r="K584" s="16" t="s">
        <v>89</v>
      </c>
      <c r="L584" s="16" t="s">
        <v>106</v>
      </c>
      <c r="M584" s="17" t="s">
        <v>117</v>
      </c>
      <c r="N584" s="17" t="s">
        <v>117</v>
      </c>
      <c r="O584" s="18">
        <v>344.5</v>
      </c>
      <c r="P584" s="18">
        <v>178.88</v>
      </c>
      <c r="Q584" s="18"/>
      <c r="R584" s="18">
        <v>16.77</v>
      </c>
      <c r="S584" s="18">
        <v>75.53</v>
      </c>
      <c r="T584" s="18"/>
      <c r="U584" s="18">
        <v>54.730000000000004</v>
      </c>
      <c r="V584" s="18">
        <v>25.869999999999997</v>
      </c>
      <c r="W584" s="18">
        <v>5.9799999999999995</v>
      </c>
      <c r="X584" s="19" t="s">
        <v>100</v>
      </c>
      <c r="Y584" s="19" t="s">
        <v>83</v>
      </c>
      <c r="Z584" s="16" t="s">
        <v>701</v>
      </c>
      <c r="AA584" s="16"/>
    </row>
    <row r="585" spans="2:27" ht="14.1" customHeight="1" x14ac:dyDescent="0.25">
      <c r="B585" s="15" t="s">
        <v>16</v>
      </c>
      <c r="C585" s="16" t="s">
        <v>41</v>
      </c>
      <c r="D585" s="16" t="s">
        <v>41</v>
      </c>
      <c r="E585" s="16" t="s">
        <v>698</v>
      </c>
      <c r="F585" s="16" t="s">
        <v>752</v>
      </c>
      <c r="G585" s="16" t="s">
        <v>752</v>
      </c>
      <c r="H585" s="16" t="s">
        <v>86</v>
      </c>
      <c r="I585" s="16" t="s">
        <v>87</v>
      </c>
      <c r="J585" s="16" t="s">
        <v>88</v>
      </c>
      <c r="K585" s="16" t="s">
        <v>87</v>
      </c>
      <c r="L585" s="16" t="s">
        <v>106</v>
      </c>
      <c r="M585" s="17">
        <v>2016</v>
      </c>
      <c r="N585" s="17" t="s">
        <v>405</v>
      </c>
      <c r="O585" s="18">
        <v>369.875</v>
      </c>
      <c r="P585" s="18">
        <v>369.875</v>
      </c>
      <c r="Q585" s="18"/>
      <c r="R585" s="18"/>
      <c r="S585" s="18">
        <v>27.249999999999996</v>
      </c>
      <c r="T585" s="18"/>
      <c r="U585" s="18">
        <v>102.625</v>
      </c>
      <c r="V585" s="18">
        <v>115</v>
      </c>
      <c r="W585" s="18">
        <v>125</v>
      </c>
      <c r="X585" s="19" t="s">
        <v>100</v>
      </c>
      <c r="Y585" s="19" t="s">
        <v>83</v>
      </c>
      <c r="Z585" s="16"/>
      <c r="AA585" s="16"/>
    </row>
    <row r="586" spans="2:27" ht="14.1" customHeight="1" x14ac:dyDescent="0.25">
      <c r="B586" s="15" t="s">
        <v>9</v>
      </c>
      <c r="C586" s="16" t="s">
        <v>27</v>
      </c>
      <c r="D586" s="16" t="s">
        <v>27</v>
      </c>
      <c r="E586" s="16" t="s">
        <v>90</v>
      </c>
      <c r="F586" s="16" t="s">
        <v>399</v>
      </c>
      <c r="G586" s="16" t="s">
        <v>399</v>
      </c>
      <c r="H586" s="16" t="s">
        <v>86</v>
      </c>
      <c r="I586" s="16" t="s">
        <v>98</v>
      </c>
      <c r="J586" s="16" t="s">
        <v>88</v>
      </c>
      <c r="K586" s="16" t="s">
        <v>98</v>
      </c>
      <c r="L586" s="16" t="s">
        <v>106</v>
      </c>
      <c r="M586" s="17" t="s">
        <v>90</v>
      </c>
      <c r="N586" s="17" t="s">
        <v>400</v>
      </c>
      <c r="O586" s="18">
        <v>59722.70246256041</v>
      </c>
      <c r="P586" s="18"/>
      <c r="Q586" s="18">
        <v>10806.303000000002</v>
      </c>
      <c r="R586" s="18">
        <v>8420.1</v>
      </c>
      <c r="S586" s="42">
        <v>7002.9323999999997</v>
      </c>
      <c r="T586" s="18"/>
      <c r="U586" s="18">
        <v>6064.8037199999999</v>
      </c>
      <c r="V586" s="18">
        <v>6186.099794400001</v>
      </c>
      <c r="W586" s="18">
        <v>8553.3139823904003</v>
      </c>
      <c r="X586" s="19" t="s">
        <v>100</v>
      </c>
      <c r="Y586" s="19" t="s">
        <v>83</v>
      </c>
      <c r="Z586" s="16" t="s">
        <v>401</v>
      </c>
      <c r="AA586" s="16" t="s">
        <v>402</v>
      </c>
    </row>
    <row r="587" spans="2:27" ht="14.1" customHeight="1" x14ac:dyDescent="0.25">
      <c r="B587" s="15" t="s">
        <v>14</v>
      </c>
      <c r="C587" s="16" t="s">
        <v>39</v>
      </c>
      <c r="D587" s="16" t="s">
        <v>620</v>
      </c>
      <c r="E587" s="16" t="s">
        <v>621</v>
      </c>
      <c r="F587" s="16" t="s">
        <v>90</v>
      </c>
      <c r="G587" s="16" t="s">
        <v>601</v>
      </c>
      <c r="H587" s="16" t="s">
        <v>86</v>
      </c>
      <c r="I587" s="16" t="s">
        <v>87</v>
      </c>
      <c r="J587" s="16" t="s">
        <v>88</v>
      </c>
      <c r="K587" s="16" t="s">
        <v>87</v>
      </c>
      <c r="L587" s="16" t="s">
        <v>90</v>
      </c>
      <c r="M587" s="17" t="s">
        <v>602</v>
      </c>
      <c r="N587" s="17" t="s">
        <v>418</v>
      </c>
      <c r="O587" s="18">
        <v>144.34550000000002</v>
      </c>
      <c r="P587" s="18">
        <v>144.34550000000002</v>
      </c>
      <c r="Q587" s="18">
        <v>1.4300000000000002</v>
      </c>
      <c r="R587" s="18">
        <v>0.90999999999999992</v>
      </c>
      <c r="S587" s="18">
        <v>2.3712</v>
      </c>
      <c r="T587" s="18"/>
      <c r="U587" s="18">
        <v>3.5190999999999999</v>
      </c>
      <c r="V587" s="18">
        <v>8.1639999999999997</v>
      </c>
      <c r="W587" s="18">
        <v>105.92919999999999</v>
      </c>
      <c r="X587" s="19" t="s">
        <v>100</v>
      </c>
      <c r="Y587" s="19" t="s">
        <v>83</v>
      </c>
      <c r="Z587" s="16" t="s">
        <v>603</v>
      </c>
      <c r="AA587" s="16" t="s">
        <v>604</v>
      </c>
    </row>
    <row r="588" spans="2:27" ht="14.1" customHeight="1" x14ac:dyDescent="0.25">
      <c r="B588" s="15" t="s">
        <v>6</v>
      </c>
      <c r="C588" s="16" t="s">
        <v>20</v>
      </c>
      <c r="D588" s="16" t="s">
        <v>94</v>
      </c>
      <c r="E588" s="16" t="s">
        <v>95</v>
      </c>
      <c r="F588" s="16" t="s">
        <v>96</v>
      </c>
      <c r="G588" s="16" t="s">
        <v>97</v>
      </c>
      <c r="H588" s="16" t="s">
        <v>86</v>
      </c>
      <c r="I588" s="16" t="s">
        <v>98</v>
      </c>
      <c r="J588" s="16" t="s">
        <v>88</v>
      </c>
      <c r="K588" s="16" t="s">
        <v>98</v>
      </c>
      <c r="L588" s="16" t="s">
        <v>99</v>
      </c>
      <c r="M588" s="17">
        <v>2015</v>
      </c>
      <c r="N588" s="17">
        <v>2020</v>
      </c>
      <c r="O588" s="18">
        <v>3690</v>
      </c>
      <c r="P588" s="18"/>
      <c r="Q588" s="18">
        <v>738</v>
      </c>
      <c r="R588" s="18">
        <v>738</v>
      </c>
      <c r="S588" s="18">
        <v>738</v>
      </c>
      <c r="T588" s="18"/>
      <c r="U588" s="18">
        <v>738</v>
      </c>
      <c r="V588" s="18"/>
      <c r="W588" s="18"/>
      <c r="X588" s="19" t="s">
        <v>100</v>
      </c>
      <c r="Y588" s="19" t="s">
        <v>83</v>
      </c>
      <c r="Z588" s="19" t="s">
        <v>101</v>
      </c>
      <c r="AA588" s="16"/>
    </row>
    <row r="589" spans="2:27" ht="14.1" customHeight="1" x14ac:dyDescent="0.25">
      <c r="B589" s="15" t="s">
        <v>9</v>
      </c>
      <c r="C589" s="16" t="s">
        <v>26</v>
      </c>
      <c r="D589" s="16" t="s">
        <v>324</v>
      </c>
      <c r="E589" s="16" t="s">
        <v>321</v>
      </c>
      <c r="F589" s="16" t="s">
        <v>325</v>
      </c>
      <c r="G589" s="16" t="s">
        <v>326</v>
      </c>
      <c r="H589" s="16" t="s">
        <v>86</v>
      </c>
      <c r="I589" s="16" t="s">
        <v>87</v>
      </c>
      <c r="J589" s="16" t="s">
        <v>88</v>
      </c>
      <c r="K589" s="16" t="s">
        <v>87</v>
      </c>
      <c r="L589" s="16" t="s">
        <v>246</v>
      </c>
      <c r="M589" s="17">
        <v>2030</v>
      </c>
      <c r="N589" s="17">
        <v>2040</v>
      </c>
      <c r="O589" s="18">
        <v>6105.5999999999995</v>
      </c>
      <c r="P589" s="18">
        <v>4860</v>
      </c>
      <c r="Q589" s="18"/>
      <c r="R589" s="18"/>
      <c r="S589" s="18"/>
      <c r="T589" s="18"/>
      <c r="U589" s="18"/>
      <c r="V589" s="18"/>
      <c r="W589" s="18">
        <v>6105.5999999999995</v>
      </c>
      <c r="X589" s="19" t="s">
        <v>100</v>
      </c>
      <c r="Y589" s="19" t="s">
        <v>83</v>
      </c>
      <c r="Z589" s="16" t="s">
        <v>327</v>
      </c>
      <c r="AA589" s="16" t="s">
        <v>328</v>
      </c>
    </row>
    <row r="590" spans="2:27" ht="14.1" customHeight="1" x14ac:dyDescent="0.25">
      <c r="B590" s="15" t="s">
        <v>18</v>
      </c>
      <c r="C590" s="16" t="s">
        <v>51</v>
      </c>
      <c r="D590" s="16" t="s">
        <v>1338</v>
      </c>
      <c r="E590" s="16" t="s">
        <v>1351</v>
      </c>
      <c r="F590" s="16" t="s">
        <v>1381</v>
      </c>
      <c r="G590" s="16" t="s">
        <v>1382</v>
      </c>
      <c r="H590" s="16" t="s">
        <v>86</v>
      </c>
      <c r="I590" s="16" t="s">
        <v>98</v>
      </c>
      <c r="J590" s="16" t="s">
        <v>404</v>
      </c>
      <c r="K590" s="16" t="s">
        <v>98</v>
      </c>
      <c r="L590" s="16" t="s">
        <v>106</v>
      </c>
      <c r="M590" s="17" t="s">
        <v>987</v>
      </c>
      <c r="N590" s="20">
        <v>43555</v>
      </c>
      <c r="O590" s="18">
        <v>1253.2025199999998</v>
      </c>
      <c r="P590" s="18"/>
      <c r="Q590" s="18">
        <v>173.70535999999998</v>
      </c>
      <c r="R590" s="18">
        <v>162.86747999999997</v>
      </c>
      <c r="S590" s="18">
        <v>5.1457599999999992</v>
      </c>
      <c r="T590" s="18"/>
      <c r="U590" s="18">
        <v>1.2759999999999999E-2</v>
      </c>
      <c r="V590" s="18"/>
      <c r="W590" s="18"/>
      <c r="X590" s="19" t="s">
        <v>91</v>
      </c>
      <c r="Y590" s="19" t="s">
        <v>92</v>
      </c>
      <c r="Z590" s="16"/>
      <c r="AA590" s="16"/>
    </row>
    <row r="591" spans="2:27" ht="14.1" customHeight="1" x14ac:dyDescent="0.25">
      <c r="B591" s="15" t="s">
        <v>18</v>
      </c>
      <c r="C591" s="16" t="s">
        <v>52</v>
      </c>
      <c r="D591" s="16" t="s">
        <v>52</v>
      </c>
      <c r="E591" s="16" t="s">
        <v>1424</v>
      </c>
      <c r="F591" s="16" t="s">
        <v>1425</v>
      </c>
      <c r="G591" s="16" t="s">
        <v>1425</v>
      </c>
      <c r="H591" s="16" t="s">
        <v>86</v>
      </c>
      <c r="I591" s="16" t="s">
        <v>98</v>
      </c>
      <c r="J591" s="16" t="s">
        <v>404</v>
      </c>
      <c r="K591" s="16" t="s">
        <v>98</v>
      </c>
      <c r="L591" s="16" t="s">
        <v>106</v>
      </c>
      <c r="M591" s="17">
        <v>2013</v>
      </c>
      <c r="N591" s="17">
        <v>2021</v>
      </c>
      <c r="O591" s="18">
        <v>1047.0665892425734</v>
      </c>
      <c r="P591" s="18"/>
      <c r="Q591" s="18">
        <v>129.19704301499496</v>
      </c>
      <c r="R591" s="18">
        <v>135.59756672686592</v>
      </c>
      <c r="S591" s="18">
        <v>142.13532709402608</v>
      </c>
      <c r="T591" s="18"/>
      <c r="U591" s="18">
        <v>150.17013274631068</v>
      </c>
      <c r="V591" s="18">
        <v>155.51479477158108</v>
      </c>
      <c r="W591" s="18"/>
      <c r="X591" s="19" t="s">
        <v>91</v>
      </c>
      <c r="Y591" s="19" t="s">
        <v>1341</v>
      </c>
      <c r="Z591" s="16" t="s">
        <v>1415</v>
      </c>
      <c r="AA591" s="16" t="s">
        <v>1315</v>
      </c>
    </row>
    <row r="592" spans="2:27" ht="14.1" customHeight="1" x14ac:dyDescent="0.25">
      <c r="B592" s="15" t="s">
        <v>9</v>
      </c>
      <c r="C592" s="16" t="s">
        <v>24</v>
      </c>
      <c r="D592" s="16" t="s">
        <v>273</v>
      </c>
      <c r="E592" s="16" t="s">
        <v>279</v>
      </c>
      <c r="F592" s="16" t="s">
        <v>282</v>
      </c>
      <c r="G592" s="16" t="s">
        <v>282</v>
      </c>
      <c r="H592" s="16" t="s">
        <v>196</v>
      </c>
      <c r="I592" s="16" t="s">
        <v>98</v>
      </c>
      <c r="J592" s="16" t="s">
        <v>88</v>
      </c>
      <c r="K592" s="16" t="s">
        <v>98</v>
      </c>
      <c r="L592" s="16" t="s">
        <v>201</v>
      </c>
      <c r="M592" s="17">
        <v>2018</v>
      </c>
      <c r="N592" s="20">
        <v>43525</v>
      </c>
      <c r="O592" s="18">
        <v>173.46510191476219</v>
      </c>
      <c r="P592" s="18"/>
      <c r="Q592" s="18"/>
      <c r="R592" s="18">
        <v>86.732550957381093</v>
      </c>
      <c r="S592" s="18">
        <v>86.732550957381093</v>
      </c>
      <c r="T592" s="18"/>
      <c r="U592" s="18"/>
      <c r="V592" s="18"/>
      <c r="W592" s="18"/>
      <c r="X592" s="19" t="s">
        <v>100</v>
      </c>
      <c r="Y592" s="19" t="s">
        <v>83</v>
      </c>
      <c r="Z592" s="16" t="s">
        <v>188</v>
      </c>
      <c r="AA592" s="16" t="s">
        <v>189</v>
      </c>
    </row>
    <row r="593" spans="2:27" ht="14.1" customHeight="1" x14ac:dyDescent="0.25">
      <c r="B593" s="15" t="s">
        <v>13</v>
      </c>
      <c r="C593" s="16" t="s">
        <v>37</v>
      </c>
      <c r="D593" s="16" t="s">
        <v>37</v>
      </c>
      <c r="E593" s="16" t="s">
        <v>37</v>
      </c>
      <c r="F593" s="16" t="s">
        <v>587</v>
      </c>
      <c r="G593" s="16" t="s">
        <v>90</v>
      </c>
      <c r="H593" s="16" t="s">
        <v>196</v>
      </c>
      <c r="I593" s="16" t="s">
        <v>87</v>
      </c>
      <c r="J593" s="16" t="s">
        <v>88</v>
      </c>
      <c r="K593" s="16" t="s">
        <v>87</v>
      </c>
      <c r="L593" s="16" t="s">
        <v>106</v>
      </c>
      <c r="M593" s="17" t="s">
        <v>90</v>
      </c>
      <c r="N593" s="17" t="s">
        <v>90</v>
      </c>
      <c r="O593" s="18">
        <v>51.818018020020013</v>
      </c>
      <c r="P593" s="18">
        <v>51.818018020020013</v>
      </c>
      <c r="Q593" s="18"/>
      <c r="R593" s="18">
        <v>1.3243858122599999</v>
      </c>
      <c r="S593" s="18"/>
      <c r="T593" s="18"/>
      <c r="U593" s="18"/>
      <c r="V593" s="18"/>
      <c r="W593" s="18"/>
      <c r="X593" s="19" t="s">
        <v>91</v>
      </c>
      <c r="Y593" s="19" t="s">
        <v>92</v>
      </c>
      <c r="Z593" s="16" t="s">
        <v>126</v>
      </c>
      <c r="AA593" s="16"/>
    </row>
    <row r="594" spans="2:27" ht="14.1" customHeight="1" x14ac:dyDescent="0.25">
      <c r="B594" s="15" t="s">
        <v>13</v>
      </c>
      <c r="C594" s="16" t="s">
        <v>37</v>
      </c>
      <c r="D594" s="16" t="s">
        <v>37</v>
      </c>
      <c r="E594" s="16" t="s">
        <v>37</v>
      </c>
      <c r="F594" s="16" t="s">
        <v>588</v>
      </c>
      <c r="G594" s="16" t="s">
        <v>90</v>
      </c>
      <c r="H594" s="16" t="s">
        <v>196</v>
      </c>
      <c r="I594" s="16" t="s">
        <v>87</v>
      </c>
      <c r="J594" s="16" t="s">
        <v>88</v>
      </c>
      <c r="K594" s="16" t="s">
        <v>87</v>
      </c>
      <c r="L594" s="16" t="s">
        <v>128</v>
      </c>
      <c r="M594" s="20" t="s">
        <v>90</v>
      </c>
      <c r="N594" s="17" t="s">
        <v>90</v>
      </c>
      <c r="O594" s="18">
        <v>9.8459099999999999</v>
      </c>
      <c r="P594" s="18">
        <v>9.8459099999999999</v>
      </c>
      <c r="Q594" s="18"/>
      <c r="R594" s="18">
        <v>2.1374140399999999</v>
      </c>
      <c r="S594" s="18">
        <v>7.4707891999999996</v>
      </c>
      <c r="T594" s="18"/>
      <c r="U594" s="18">
        <v>1.2491759999999999E-2</v>
      </c>
      <c r="V594" s="18"/>
      <c r="W594" s="18"/>
      <c r="X594" s="19" t="s">
        <v>100</v>
      </c>
      <c r="Y594" s="19" t="s">
        <v>83</v>
      </c>
      <c r="Z594" s="16" t="s">
        <v>126</v>
      </c>
      <c r="AA594" s="16"/>
    </row>
    <row r="595" spans="2:27" ht="14.1" customHeight="1" x14ac:dyDescent="0.25">
      <c r="B595" s="15" t="s">
        <v>18</v>
      </c>
      <c r="C595" s="16" t="s">
        <v>55</v>
      </c>
      <c r="D595" s="16" t="s">
        <v>1445</v>
      </c>
      <c r="E595" s="16" t="s">
        <v>1459</v>
      </c>
      <c r="F595" s="16" t="s">
        <v>1460</v>
      </c>
      <c r="G595" s="16" t="s">
        <v>1448</v>
      </c>
      <c r="H595" s="16" t="s">
        <v>196</v>
      </c>
      <c r="I595" s="16" t="s">
        <v>98</v>
      </c>
      <c r="J595" s="16" t="s">
        <v>404</v>
      </c>
      <c r="K595" s="16" t="s">
        <v>98</v>
      </c>
      <c r="L595" s="16" t="s">
        <v>106</v>
      </c>
      <c r="M595" s="17" t="s">
        <v>114</v>
      </c>
      <c r="N595" s="20" t="s">
        <v>109</v>
      </c>
      <c r="O595" s="18">
        <v>52.112079052229134</v>
      </c>
      <c r="P595" s="18"/>
      <c r="Q595" s="18">
        <v>9.8481552847573788</v>
      </c>
      <c r="R595" s="18">
        <v>16.921167824442261</v>
      </c>
      <c r="S595" s="18">
        <v>9.0624439549553788</v>
      </c>
      <c r="T595" s="18"/>
      <c r="U595" s="18">
        <v>9.761868876930123</v>
      </c>
      <c r="V595" s="18"/>
      <c r="W595" s="18"/>
      <c r="X595" s="19" t="s">
        <v>91</v>
      </c>
      <c r="Y595" s="19" t="s">
        <v>736</v>
      </c>
      <c r="Z595" s="16" t="s">
        <v>1461</v>
      </c>
      <c r="AA595" s="16"/>
    </row>
    <row r="596" spans="2:27" ht="14.1" customHeight="1" x14ac:dyDescent="0.25">
      <c r="B596" s="15" t="s">
        <v>18</v>
      </c>
      <c r="C596" s="16" t="s">
        <v>55</v>
      </c>
      <c r="D596" s="16" t="s">
        <v>1445</v>
      </c>
      <c r="E596" s="16" t="s">
        <v>1462</v>
      </c>
      <c r="F596" s="16" t="s">
        <v>1463</v>
      </c>
      <c r="G596" s="16" t="s">
        <v>1453</v>
      </c>
      <c r="H596" s="16" t="s">
        <v>196</v>
      </c>
      <c r="I596" s="16" t="s">
        <v>98</v>
      </c>
      <c r="J596" s="16" t="s">
        <v>404</v>
      </c>
      <c r="K596" s="16" t="s">
        <v>98</v>
      </c>
      <c r="L596" s="16" t="s">
        <v>106</v>
      </c>
      <c r="M596" s="17" t="s">
        <v>114</v>
      </c>
      <c r="N596" s="17" t="s">
        <v>109</v>
      </c>
      <c r="O596" s="18">
        <v>874.54528174373866</v>
      </c>
      <c r="P596" s="18"/>
      <c r="Q596" s="18">
        <v>174.03628182773033</v>
      </c>
      <c r="R596" s="18">
        <v>180.7764176864375</v>
      </c>
      <c r="S596" s="18">
        <v>177.60976763682203</v>
      </c>
      <c r="T596" s="18"/>
      <c r="U596" s="18">
        <v>177.47799856165543</v>
      </c>
      <c r="V596" s="18"/>
      <c r="W596" s="18"/>
      <c r="X596" s="19" t="s">
        <v>91</v>
      </c>
      <c r="Y596" s="19" t="s">
        <v>736</v>
      </c>
      <c r="Z596" s="16" t="s">
        <v>1464</v>
      </c>
      <c r="AA596" s="16"/>
    </row>
    <row r="597" spans="2:27" ht="14.1" customHeight="1" x14ac:dyDescent="0.25">
      <c r="B597" s="15" t="s">
        <v>18</v>
      </c>
      <c r="C597" s="16" t="s">
        <v>55</v>
      </c>
      <c r="D597" s="16" t="s">
        <v>1445</v>
      </c>
      <c r="E597" s="16" t="s">
        <v>1462</v>
      </c>
      <c r="F597" s="16" t="s">
        <v>1465</v>
      </c>
      <c r="G597" s="16" t="s">
        <v>1448</v>
      </c>
      <c r="H597" s="16" t="s">
        <v>196</v>
      </c>
      <c r="I597" s="16" t="s">
        <v>98</v>
      </c>
      <c r="J597" s="16" t="s">
        <v>404</v>
      </c>
      <c r="K597" s="16" t="s">
        <v>98</v>
      </c>
      <c r="L597" s="16" t="s">
        <v>106</v>
      </c>
      <c r="M597" s="17" t="s">
        <v>114</v>
      </c>
      <c r="N597" s="20" t="s">
        <v>109</v>
      </c>
      <c r="O597" s="18">
        <v>668.11071209283193</v>
      </c>
      <c r="P597" s="18"/>
      <c r="Q597" s="18">
        <v>141.86202177364063</v>
      </c>
      <c r="R597" s="18">
        <v>134.32399350848956</v>
      </c>
      <c r="S597" s="18">
        <v>129.47368505129444</v>
      </c>
      <c r="T597" s="18"/>
      <c r="U597" s="18">
        <v>125.78974118186657</v>
      </c>
      <c r="V597" s="18"/>
      <c r="W597" s="18"/>
      <c r="X597" s="19" t="s">
        <v>91</v>
      </c>
      <c r="Y597" s="19" t="s">
        <v>736</v>
      </c>
      <c r="Z597" s="16" t="s">
        <v>1464</v>
      </c>
      <c r="AA597" s="16"/>
    </row>
    <row r="598" spans="2:27" ht="14.1" customHeight="1" x14ac:dyDescent="0.25">
      <c r="B598" s="15" t="s">
        <v>15</v>
      </c>
      <c r="C598" s="16" t="s">
        <v>40</v>
      </c>
      <c r="D598" s="16" t="s">
        <v>664</v>
      </c>
      <c r="E598" s="16" t="s">
        <v>664</v>
      </c>
      <c r="F598" s="16" t="s">
        <v>664</v>
      </c>
      <c r="G598" s="16" t="s">
        <v>90</v>
      </c>
      <c r="H598" s="16" t="s">
        <v>196</v>
      </c>
      <c r="I598" s="16" t="s">
        <v>87</v>
      </c>
      <c r="J598" s="16" t="s">
        <v>88</v>
      </c>
      <c r="K598" s="16" t="s">
        <v>87</v>
      </c>
      <c r="L598" s="16" t="s">
        <v>90</v>
      </c>
      <c r="M598" s="17" t="s">
        <v>90</v>
      </c>
      <c r="N598" s="17" t="s">
        <v>90</v>
      </c>
      <c r="O598" s="18">
        <v>14.690999999999999</v>
      </c>
      <c r="P598" s="18"/>
      <c r="Q598" s="18"/>
      <c r="R598" s="18">
        <v>14.690999999999999</v>
      </c>
      <c r="S598" s="18"/>
      <c r="T598" s="18"/>
      <c r="U598" s="18"/>
      <c r="V598" s="18"/>
      <c r="W598" s="18"/>
      <c r="X598" s="19" t="s">
        <v>100</v>
      </c>
      <c r="Y598" s="19" t="s">
        <v>83</v>
      </c>
      <c r="Z598" s="16"/>
      <c r="AA598" s="16"/>
    </row>
    <row r="599" spans="2:27" ht="14.1" customHeight="1" x14ac:dyDescent="0.25">
      <c r="B599" s="15" t="s">
        <v>9</v>
      </c>
      <c r="C599" s="16" t="s">
        <v>24</v>
      </c>
      <c r="D599" s="16" t="s">
        <v>185</v>
      </c>
      <c r="E599" s="16" t="s">
        <v>194</v>
      </c>
      <c r="F599" s="16" t="s">
        <v>195</v>
      </c>
      <c r="G599" s="16" t="s">
        <v>195</v>
      </c>
      <c r="H599" s="16" t="s">
        <v>196</v>
      </c>
      <c r="I599" s="16" t="s">
        <v>98</v>
      </c>
      <c r="J599" s="16" t="s">
        <v>88</v>
      </c>
      <c r="K599" s="16" t="s">
        <v>98</v>
      </c>
      <c r="L599" s="16" t="s">
        <v>99</v>
      </c>
      <c r="M599" s="17">
        <v>2016</v>
      </c>
      <c r="N599" s="20">
        <v>43190</v>
      </c>
      <c r="O599" s="18">
        <v>111.37270377233317</v>
      </c>
      <c r="P599" s="18"/>
      <c r="Q599" s="18">
        <v>55.686351886166584</v>
      </c>
      <c r="R599" s="18">
        <v>33.411811131699949</v>
      </c>
      <c r="S599" s="18"/>
      <c r="T599" s="18"/>
      <c r="U599" s="18"/>
      <c r="V599" s="18"/>
      <c r="W599" s="18"/>
      <c r="X599" s="19" t="s">
        <v>100</v>
      </c>
      <c r="Y599" s="19" t="s">
        <v>83</v>
      </c>
      <c r="Z599" s="16" t="s">
        <v>188</v>
      </c>
      <c r="AA599" s="16" t="s">
        <v>189</v>
      </c>
    </row>
    <row r="600" spans="2:27" ht="14.1" customHeight="1" x14ac:dyDescent="0.25">
      <c r="B600" s="15" t="s">
        <v>18</v>
      </c>
      <c r="C600" s="16" t="s">
        <v>51</v>
      </c>
      <c r="D600" s="16" t="s">
        <v>1385</v>
      </c>
      <c r="E600" s="16" t="s">
        <v>1394</v>
      </c>
      <c r="F600" s="16" t="s">
        <v>1394</v>
      </c>
      <c r="G600" s="16" t="s">
        <v>1395</v>
      </c>
      <c r="H600" s="16" t="s">
        <v>196</v>
      </c>
      <c r="I600" s="16" t="s">
        <v>98</v>
      </c>
      <c r="J600" s="16" t="s">
        <v>404</v>
      </c>
      <c r="K600" s="16" t="s">
        <v>98</v>
      </c>
      <c r="L600" s="16" t="s">
        <v>246</v>
      </c>
      <c r="M600" s="17">
        <v>2019</v>
      </c>
      <c r="N600" s="17">
        <v>2022</v>
      </c>
      <c r="O600" s="18" t="s">
        <v>405</v>
      </c>
      <c r="P600" s="18"/>
      <c r="Q600" s="18"/>
      <c r="R600" s="18"/>
      <c r="S600" s="18"/>
      <c r="T600" s="18"/>
      <c r="U600" s="18"/>
      <c r="V600" s="18"/>
      <c r="W600" s="18"/>
      <c r="X600" s="19" t="s">
        <v>100</v>
      </c>
      <c r="Y600" s="19" t="s">
        <v>83</v>
      </c>
      <c r="Z600" s="19" t="s">
        <v>1393</v>
      </c>
      <c r="AA600" s="16"/>
    </row>
    <row r="601" spans="2:27" ht="14.1" customHeight="1" x14ac:dyDescent="0.25">
      <c r="B601" s="15" t="s">
        <v>15</v>
      </c>
      <c r="C601" s="16" t="s">
        <v>40</v>
      </c>
      <c r="D601" s="16" t="s">
        <v>669</v>
      </c>
      <c r="E601" s="16" t="s">
        <v>669</v>
      </c>
      <c r="F601" s="16" t="s">
        <v>669</v>
      </c>
      <c r="G601" s="16" t="s">
        <v>90</v>
      </c>
      <c r="H601" s="16" t="s">
        <v>196</v>
      </c>
      <c r="I601" s="16" t="s">
        <v>87</v>
      </c>
      <c r="J601" s="16" t="s">
        <v>88</v>
      </c>
      <c r="K601" s="16" t="s">
        <v>87</v>
      </c>
      <c r="L601" s="16" t="s">
        <v>90</v>
      </c>
      <c r="M601" s="17" t="s">
        <v>90</v>
      </c>
      <c r="N601" s="17" t="s">
        <v>90</v>
      </c>
      <c r="O601" s="18">
        <v>24.972999999999999</v>
      </c>
      <c r="P601" s="18"/>
      <c r="Q601" s="18">
        <v>1.1864999999999999</v>
      </c>
      <c r="R601" s="18">
        <v>8.7235999999999994</v>
      </c>
      <c r="S601" s="18">
        <v>7.5370999999999988</v>
      </c>
      <c r="T601" s="18"/>
      <c r="U601" s="18">
        <v>7.5257999999999994</v>
      </c>
      <c r="V601" s="18"/>
      <c r="W601" s="18"/>
      <c r="X601" s="19" t="s">
        <v>100</v>
      </c>
      <c r="Y601" s="19" t="s">
        <v>83</v>
      </c>
      <c r="Z601" s="16"/>
      <c r="AA601" s="16"/>
    </row>
    <row r="602" spans="2:27" ht="14.1" customHeight="1" x14ac:dyDescent="0.25">
      <c r="B602" s="15" t="s">
        <v>9</v>
      </c>
      <c r="C602" s="16" t="s">
        <v>24</v>
      </c>
      <c r="D602" s="16" t="s">
        <v>215</v>
      </c>
      <c r="E602" s="16" t="s">
        <v>223</v>
      </c>
      <c r="F602" s="16" t="s">
        <v>224</v>
      </c>
      <c r="G602" s="16" t="s">
        <v>224</v>
      </c>
      <c r="H602" s="16" t="s">
        <v>196</v>
      </c>
      <c r="I602" s="16" t="s">
        <v>98</v>
      </c>
      <c r="J602" s="16" t="s">
        <v>88</v>
      </c>
      <c r="K602" s="16" t="s">
        <v>98</v>
      </c>
      <c r="L602" s="16" t="s">
        <v>99</v>
      </c>
      <c r="M602" s="17">
        <v>2017</v>
      </c>
      <c r="N602" s="20">
        <v>43525</v>
      </c>
      <c r="O602" s="18">
        <v>242.54125121327098</v>
      </c>
      <c r="P602" s="18"/>
      <c r="Q602" s="18">
        <v>48.508250242654199</v>
      </c>
      <c r="R602" s="18">
        <v>145.52475072796258</v>
      </c>
      <c r="S602" s="18">
        <v>48.508250242654199</v>
      </c>
      <c r="T602" s="18"/>
      <c r="U602" s="18"/>
      <c r="V602" s="18"/>
      <c r="W602" s="18"/>
      <c r="X602" s="19" t="s">
        <v>100</v>
      </c>
      <c r="Y602" s="19" t="s">
        <v>83</v>
      </c>
      <c r="Z602" s="16" t="s">
        <v>188</v>
      </c>
      <c r="AA602" s="16" t="s">
        <v>189</v>
      </c>
    </row>
    <row r="603" spans="2:27" ht="14.1" customHeight="1" x14ac:dyDescent="0.25">
      <c r="B603" s="15" t="s">
        <v>9</v>
      </c>
      <c r="C603" s="16" t="s">
        <v>28</v>
      </c>
      <c r="D603" s="16" t="s">
        <v>313</v>
      </c>
      <c r="E603" s="16" t="s">
        <v>314</v>
      </c>
      <c r="F603" s="16" t="s">
        <v>415</v>
      </c>
      <c r="G603" s="16" t="s">
        <v>407</v>
      </c>
      <c r="H603" s="16" t="s">
        <v>196</v>
      </c>
      <c r="I603" s="16" t="s">
        <v>87</v>
      </c>
      <c r="J603" s="16" t="s">
        <v>88</v>
      </c>
      <c r="K603" s="16" t="s">
        <v>87</v>
      </c>
      <c r="L603" s="16" t="s">
        <v>106</v>
      </c>
      <c r="M603" s="17" t="s">
        <v>114</v>
      </c>
      <c r="N603" s="17" t="s">
        <v>410</v>
      </c>
      <c r="O603" s="18">
        <v>16.768180000000001</v>
      </c>
      <c r="P603" s="18">
        <v>16.768180000000001</v>
      </c>
      <c r="Q603" s="18">
        <v>3.2669999999999998E-2</v>
      </c>
      <c r="R603" s="18"/>
      <c r="S603" s="18"/>
      <c r="T603" s="18"/>
      <c r="U603" s="18"/>
      <c r="V603" s="18"/>
      <c r="W603" s="18">
        <v>16.335000000000001</v>
      </c>
      <c r="X603" s="19" t="s">
        <v>100</v>
      </c>
      <c r="Y603" s="19" t="s">
        <v>83</v>
      </c>
      <c r="Z603" s="16" t="s">
        <v>318</v>
      </c>
      <c r="AA603" s="16" t="s">
        <v>319</v>
      </c>
    </row>
    <row r="604" spans="2:27" ht="14.1" customHeight="1" x14ac:dyDescent="0.25">
      <c r="B604" s="15" t="s">
        <v>9</v>
      </c>
      <c r="C604" s="16" t="s">
        <v>24</v>
      </c>
      <c r="D604" s="16" t="s">
        <v>273</v>
      </c>
      <c r="E604" s="16" t="s">
        <v>279</v>
      </c>
      <c r="F604" s="16" t="s">
        <v>299</v>
      </c>
      <c r="G604" s="16" t="s">
        <v>299</v>
      </c>
      <c r="H604" s="16" t="s">
        <v>196</v>
      </c>
      <c r="I604" s="16" t="s">
        <v>98</v>
      </c>
      <c r="J604" s="16" t="s">
        <v>88</v>
      </c>
      <c r="K604" s="16" t="s">
        <v>98</v>
      </c>
      <c r="L604" s="16" t="s">
        <v>99</v>
      </c>
      <c r="M604" s="17">
        <v>2016</v>
      </c>
      <c r="N604" s="20">
        <v>43189</v>
      </c>
      <c r="O604" s="18">
        <v>56.12106238418778</v>
      </c>
      <c r="P604" s="18"/>
      <c r="Q604" s="18">
        <v>16.836318715256333</v>
      </c>
      <c r="R604" s="18">
        <v>28.06053119209389</v>
      </c>
      <c r="S604" s="18"/>
      <c r="T604" s="18"/>
      <c r="U604" s="18"/>
      <c r="V604" s="18"/>
      <c r="W604" s="18"/>
      <c r="X604" s="19" t="s">
        <v>100</v>
      </c>
      <c r="Y604" s="19" t="s">
        <v>83</v>
      </c>
      <c r="Z604" s="16" t="s">
        <v>188</v>
      </c>
      <c r="AA604" s="16" t="s">
        <v>189</v>
      </c>
    </row>
    <row r="605" spans="2:27" ht="14.1" customHeight="1" x14ac:dyDescent="0.25">
      <c r="B605" s="15" t="s">
        <v>18</v>
      </c>
      <c r="C605" s="16" t="s">
        <v>51</v>
      </c>
      <c r="D605" s="16" t="s">
        <v>1338</v>
      </c>
      <c r="E605" s="16" t="s">
        <v>1351</v>
      </c>
      <c r="F605" s="16" t="s">
        <v>685</v>
      </c>
      <c r="G605" s="16" t="s">
        <v>1369</v>
      </c>
      <c r="H605" s="16" t="s">
        <v>196</v>
      </c>
      <c r="I605" s="16" t="s">
        <v>98</v>
      </c>
      <c r="J605" s="16" t="s">
        <v>404</v>
      </c>
      <c r="K605" s="16" t="s">
        <v>98</v>
      </c>
      <c r="L605" s="16" t="s">
        <v>106</v>
      </c>
      <c r="M605" s="17" t="s">
        <v>987</v>
      </c>
      <c r="N605" s="20">
        <v>45382</v>
      </c>
      <c r="O605" s="18">
        <v>861.77392000000009</v>
      </c>
      <c r="P605" s="18"/>
      <c r="Q605" s="18">
        <v>14.900480000000002</v>
      </c>
      <c r="R605" s="18">
        <v>23.721600000000002</v>
      </c>
      <c r="S605" s="18">
        <v>8.3540799999999997</v>
      </c>
      <c r="T605" s="18"/>
      <c r="U605" s="18">
        <v>17.921120000000002</v>
      </c>
      <c r="V605" s="18">
        <v>94.267040000000009</v>
      </c>
      <c r="W605" s="18">
        <v>597.22991999999999</v>
      </c>
      <c r="X605" s="19" t="s">
        <v>91</v>
      </c>
      <c r="Y605" s="19" t="s">
        <v>92</v>
      </c>
      <c r="Z605" s="16"/>
      <c r="AA605" s="16"/>
    </row>
    <row r="606" spans="2:27" ht="14.1" customHeight="1" x14ac:dyDescent="0.25">
      <c r="B606" s="15" t="s">
        <v>15</v>
      </c>
      <c r="C606" s="16" t="s">
        <v>40</v>
      </c>
      <c r="D606" s="16" t="s">
        <v>685</v>
      </c>
      <c r="E606" s="16" t="s">
        <v>685</v>
      </c>
      <c r="F606" s="16" t="s">
        <v>685</v>
      </c>
      <c r="G606" s="16" t="s">
        <v>90</v>
      </c>
      <c r="H606" s="16" t="s">
        <v>196</v>
      </c>
      <c r="I606" s="16" t="s">
        <v>87</v>
      </c>
      <c r="J606" s="16" t="s">
        <v>88</v>
      </c>
      <c r="K606" s="16" t="s">
        <v>87</v>
      </c>
      <c r="L606" s="16" t="s">
        <v>90</v>
      </c>
      <c r="M606" s="17" t="s">
        <v>90</v>
      </c>
      <c r="N606" s="17" t="s">
        <v>90</v>
      </c>
      <c r="O606" s="18">
        <v>24.520100000000003</v>
      </c>
      <c r="P606" s="18"/>
      <c r="Q606" s="18">
        <v>8.9276</v>
      </c>
      <c r="R606" s="18">
        <v>15.042500000000002</v>
      </c>
      <c r="S606" s="18">
        <v>0.55000000000000004</v>
      </c>
      <c r="T606" s="18"/>
      <c r="U606" s="18"/>
      <c r="V606" s="18"/>
      <c r="W606" s="18"/>
      <c r="X606" s="19" t="s">
        <v>100</v>
      </c>
      <c r="Y606" s="19" t="s">
        <v>83</v>
      </c>
      <c r="Z606" s="16"/>
      <c r="AA606" s="16"/>
    </row>
    <row r="607" spans="2:27" ht="14.1" customHeight="1" x14ac:dyDescent="0.25">
      <c r="B607" s="15" t="s">
        <v>13</v>
      </c>
      <c r="C607" s="16" t="s">
        <v>37</v>
      </c>
      <c r="D607" s="16" t="s">
        <v>37</v>
      </c>
      <c r="E607" s="16" t="s">
        <v>37</v>
      </c>
      <c r="F607" s="16" t="s">
        <v>589</v>
      </c>
      <c r="G607" s="16" t="s">
        <v>590</v>
      </c>
      <c r="H607" s="16" t="s">
        <v>196</v>
      </c>
      <c r="I607" s="16" t="s">
        <v>87</v>
      </c>
      <c r="J607" s="16" t="s">
        <v>88</v>
      </c>
      <c r="K607" s="16" t="s">
        <v>87</v>
      </c>
      <c r="L607" s="16" t="s">
        <v>99</v>
      </c>
      <c r="M607" s="20">
        <v>42101</v>
      </c>
      <c r="N607" s="17">
        <v>2017</v>
      </c>
      <c r="O607" s="18">
        <v>248.56218772400001</v>
      </c>
      <c r="P607" s="18">
        <v>248.56218772400001</v>
      </c>
      <c r="Q607" s="18"/>
      <c r="R607" s="18">
        <v>14.843509678199997</v>
      </c>
      <c r="S607" s="18">
        <v>8.7320000000000002E-3</v>
      </c>
      <c r="T607" s="18"/>
      <c r="U607" s="18">
        <v>6.088799999999999E-4</v>
      </c>
      <c r="V607" s="18"/>
      <c r="W607" s="18"/>
      <c r="X607" s="19" t="s">
        <v>91</v>
      </c>
      <c r="Y607" s="19" t="s">
        <v>175</v>
      </c>
      <c r="Z607" s="16" t="s">
        <v>126</v>
      </c>
      <c r="AA607" s="16"/>
    </row>
    <row r="608" spans="2:27" ht="14.1" customHeight="1" x14ac:dyDescent="0.25">
      <c r="B608" s="15" t="s">
        <v>14</v>
      </c>
      <c r="C608" s="16" t="s">
        <v>39</v>
      </c>
      <c r="D608" s="16" t="s">
        <v>640</v>
      </c>
      <c r="E608" s="16" t="s">
        <v>626</v>
      </c>
      <c r="F608" s="16" t="s">
        <v>645</v>
      </c>
      <c r="G608" s="16" t="s">
        <v>601</v>
      </c>
      <c r="H608" s="16" t="s">
        <v>196</v>
      </c>
      <c r="I608" s="16" t="s">
        <v>87</v>
      </c>
      <c r="J608" s="16" t="s">
        <v>88</v>
      </c>
      <c r="K608" s="16" t="s">
        <v>87</v>
      </c>
      <c r="L608" s="16" t="s">
        <v>90</v>
      </c>
      <c r="M608" s="17" t="s">
        <v>602</v>
      </c>
      <c r="N608" s="17" t="s">
        <v>160</v>
      </c>
      <c r="O608" s="18">
        <v>13.305680472000001</v>
      </c>
      <c r="P608" s="18">
        <v>13.305680472000001</v>
      </c>
      <c r="Q608" s="18">
        <v>9.2415608159999998</v>
      </c>
      <c r="R608" s="18">
        <v>3.7101196560000003</v>
      </c>
      <c r="S608" s="18"/>
      <c r="T608" s="18"/>
      <c r="U608" s="18"/>
      <c r="V608" s="18"/>
      <c r="W608" s="18"/>
      <c r="X608" s="19" t="s">
        <v>100</v>
      </c>
      <c r="Y608" s="19" t="s">
        <v>83</v>
      </c>
      <c r="Z608" s="16" t="s">
        <v>603</v>
      </c>
      <c r="AA608" s="16" t="s">
        <v>604</v>
      </c>
    </row>
    <row r="609" spans="2:27" ht="14.1" customHeight="1" x14ac:dyDescent="0.25">
      <c r="B609" s="15" t="s">
        <v>14</v>
      </c>
      <c r="C609" s="16" t="s">
        <v>39</v>
      </c>
      <c r="D609" s="16" t="s">
        <v>640</v>
      </c>
      <c r="E609" s="16" t="s">
        <v>646</v>
      </c>
      <c r="F609" s="16" t="s">
        <v>647</v>
      </c>
      <c r="G609" s="16" t="s">
        <v>601</v>
      </c>
      <c r="H609" s="16" t="s">
        <v>196</v>
      </c>
      <c r="I609" s="16" t="s">
        <v>87</v>
      </c>
      <c r="J609" s="16" t="s">
        <v>88</v>
      </c>
      <c r="K609" s="16" t="s">
        <v>87</v>
      </c>
      <c r="L609" s="16" t="s">
        <v>90</v>
      </c>
      <c r="M609" s="20" t="s">
        <v>602</v>
      </c>
      <c r="N609" s="20" t="s">
        <v>160</v>
      </c>
      <c r="O609" s="18">
        <v>28.318720511999999</v>
      </c>
      <c r="P609" s="18">
        <v>28.318720511999999</v>
      </c>
      <c r="Q609" s="18">
        <v>12.155943936</v>
      </c>
      <c r="R609" s="18">
        <v>11.822296575999999</v>
      </c>
      <c r="S609" s="18"/>
      <c r="T609" s="18"/>
      <c r="U609" s="18"/>
      <c r="V609" s="18"/>
      <c r="W609" s="18"/>
      <c r="X609" s="19" t="s">
        <v>100</v>
      </c>
      <c r="Y609" s="19" t="s">
        <v>83</v>
      </c>
      <c r="Z609" s="16" t="s">
        <v>603</v>
      </c>
      <c r="AA609" s="16" t="s">
        <v>604</v>
      </c>
    </row>
    <row r="610" spans="2:27" ht="14.1" customHeight="1" x14ac:dyDescent="0.25">
      <c r="B610" s="15" t="s">
        <v>18</v>
      </c>
      <c r="C610" s="16" t="s">
        <v>50</v>
      </c>
      <c r="D610" s="16" t="s">
        <v>50</v>
      </c>
      <c r="E610" s="16" t="s">
        <v>1324</v>
      </c>
      <c r="F610" s="16" t="s">
        <v>1326</v>
      </c>
      <c r="G610" s="16" t="s">
        <v>1326</v>
      </c>
      <c r="H610" s="16" t="s">
        <v>196</v>
      </c>
      <c r="I610" s="16" t="s">
        <v>98</v>
      </c>
      <c r="J610" s="16" t="s">
        <v>404</v>
      </c>
      <c r="K610" s="16" t="s">
        <v>98</v>
      </c>
      <c r="L610" s="16" t="s">
        <v>106</v>
      </c>
      <c r="M610" s="17">
        <v>2015</v>
      </c>
      <c r="N610" s="17">
        <v>2023</v>
      </c>
      <c r="O610" s="18">
        <v>1620.6887313102382</v>
      </c>
      <c r="P610" s="18"/>
      <c r="Q610" s="18">
        <v>237.79469262970898</v>
      </c>
      <c r="R610" s="18">
        <v>216.46892364716857</v>
      </c>
      <c r="S610" s="18">
        <v>197.53104334922429</v>
      </c>
      <c r="T610" s="18"/>
      <c r="U610" s="18">
        <v>195.99934772199308</v>
      </c>
      <c r="V610" s="18">
        <v>198.61600000000001</v>
      </c>
      <c r="W610" s="18">
        <v>349.286</v>
      </c>
      <c r="X610" s="19" t="s">
        <v>91</v>
      </c>
      <c r="Y610" s="19" t="s">
        <v>736</v>
      </c>
      <c r="Z610" s="16" t="s">
        <v>1314</v>
      </c>
      <c r="AA610" s="16" t="s">
        <v>1315</v>
      </c>
    </row>
    <row r="611" spans="2:27" ht="14.1" customHeight="1" x14ac:dyDescent="0.25">
      <c r="B611" s="15" t="s">
        <v>18</v>
      </c>
      <c r="C611" s="16" t="s">
        <v>50</v>
      </c>
      <c r="D611" s="16" t="s">
        <v>50</v>
      </c>
      <c r="E611" s="16" t="s">
        <v>1331</v>
      </c>
      <c r="F611" s="16" t="s">
        <v>1332</v>
      </c>
      <c r="G611" s="16" t="s">
        <v>1332</v>
      </c>
      <c r="H611" s="16" t="s">
        <v>196</v>
      </c>
      <c r="I611" s="16" t="s">
        <v>98</v>
      </c>
      <c r="J611" s="16" t="s">
        <v>404</v>
      </c>
      <c r="K611" s="16" t="s">
        <v>98</v>
      </c>
      <c r="L611" s="16" t="s">
        <v>106</v>
      </c>
      <c r="M611" s="17">
        <v>2015</v>
      </c>
      <c r="N611" s="17">
        <v>2023</v>
      </c>
      <c r="O611" s="18">
        <v>1065.3652997993474</v>
      </c>
      <c r="P611" s="18"/>
      <c r="Q611" s="18">
        <v>139.93772012802452</v>
      </c>
      <c r="R611" s="18">
        <v>133.27440085173228</v>
      </c>
      <c r="S611" s="18">
        <v>141.83602561636815</v>
      </c>
      <c r="T611" s="18"/>
      <c r="U611" s="18">
        <v>129.93558396767446</v>
      </c>
      <c r="V611" s="18">
        <v>130.18600000000001</v>
      </c>
      <c r="W611" s="18">
        <v>253.946</v>
      </c>
      <c r="X611" s="19" t="s">
        <v>91</v>
      </c>
      <c r="Y611" s="19" t="s">
        <v>736</v>
      </c>
      <c r="Z611" s="16" t="s">
        <v>1314</v>
      </c>
      <c r="AA611" s="16" t="s">
        <v>1315</v>
      </c>
    </row>
    <row r="612" spans="2:27" ht="14.1" customHeight="1" x14ac:dyDescent="0.25">
      <c r="B612" s="15" t="s">
        <v>17</v>
      </c>
      <c r="C612" s="16" t="s">
        <v>45</v>
      </c>
      <c r="D612" s="16" t="s">
        <v>878</v>
      </c>
      <c r="E612" s="16" t="s">
        <v>882</v>
      </c>
      <c r="F612" s="16" t="s">
        <v>883</v>
      </c>
      <c r="G612" s="16" t="s">
        <v>884</v>
      </c>
      <c r="H612" s="16" t="s">
        <v>183</v>
      </c>
      <c r="I612" s="16" t="s">
        <v>87</v>
      </c>
      <c r="J612" s="16" t="s">
        <v>88</v>
      </c>
      <c r="K612" s="16" t="s">
        <v>87</v>
      </c>
      <c r="L612" s="16" t="s">
        <v>128</v>
      </c>
      <c r="M612" s="17">
        <v>2019</v>
      </c>
      <c r="N612" s="17">
        <v>2021</v>
      </c>
      <c r="O612" s="18">
        <v>73.125</v>
      </c>
      <c r="P612" s="18">
        <v>73.125</v>
      </c>
      <c r="Q612" s="18"/>
      <c r="R612" s="18"/>
      <c r="S612" s="18">
        <v>4.0949999999999998</v>
      </c>
      <c r="T612" s="18"/>
      <c r="U612" s="18">
        <v>10.295999999999999</v>
      </c>
      <c r="V612" s="18">
        <v>26.207999999999998</v>
      </c>
      <c r="W612" s="18">
        <v>31.940999999999999</v>
      </c>
      <c r="X612" s="19" t="s">
        <v>100</v>
      </c>
      <c r="Y612" s="19" t="s">
        <v>83</v>
      </c>
      <c r="Z612" s="16" t="s">
        <v>808</v>
      </c>
      <c r="AA612" s="16"/>
    </row>
    <row r="613" spans="2:27" ht="14.1" customHeight="1" x14ac:dyDescent="0.25">
      <c r="B613" s="15" t="s">
        <v>17</v>
      </c>
      <c r="C613" s="16" t="s">
        <v>48</v>
      </c>
      <c r="D613" s="16" t="s">
        <v>1169</v>
      </c>
      <c r="E613" s="16" t="s">
        <v>1132</v>
      </c>
      <c r="F613" s="16" t="s">
        <v>1213</v>
      </c>
      <c r="G613" s="16" t="s">
        <v>1214</v>
      </c>
      <c r="H613" s="16" t="s">
        <v>183</v>
      </c>
      <c r="I613" s="16" t="s">
        <v>87</v>
      </c>
      <c r="J613" s="16" t="s">
        <v>88</v>
      </c>
      <c r="K613" s="16" t="s">
        <v>87</v>
      </c>
      <c r="L613" s="16" t="s">
        <v>128</v>
      </c>
      <c r="M613" s="17" t="s">
        <v>109</v>
      </c>
      <c r="N613" s="17" t="s">
        <v>405</v>
      </c>
      <c r="O613" s="18" t="s">
        <v>1152</v>
      </c>
      <c r="P613" s="18" t="s">
        <v>1152</v>
      </c>
      <c r="Q613" s="18"/>
      <c r="R613" s="18"/>
      <c r="S613" s="18"/>
      <c r="T613" s="18"/>
      <c r="U613" s="18"/>
      <c r="V613" s="18"/>
      <c r="W613" s="18"/>
      <c r="X613" s="19" t="s">
        <v>100</v>
      </c>
      <c r="Y613" s="19" t="s">
        <v>83</v>
      </c>
      <c r="Z613" s="16" t="s">
        <v>1134</v>
      </c>
      <c r="AA613" s="16"/>
    </row>
    <row r="614" spans="2:27" ht="14.1" customHeight="1" x14ac:dyDescent="0.25">
      <c r="B614" s="15" t="s">
        <v>17</v>
      </c>
      <c r="C614" s="16" t="s">
        <v>45</v>
      </c>
      <c r="D614" s="16" t="s">
        <v>878</v>
      </c>
      <c r="E614" s="16" t="s">
        <v>804</v>
      </c>
      <c r="F614" s="16" t="s">
        <v>885</v>
      </c>
      <c r="G614" s="16" t="s">
        <v>886</v>
      </c>
      <c r="H614" s="16" t="s">
        <v>183</v>
      </c>
      <c r="I614" s="16" t="s">
        <v>807</v>
      </c>
      <c r="J614" s="16" t="s">
        <v>88</v>
      </c>
      <c r="K614" s="16" t="s">
        <v>807</v>
      </c>
      <c r="L614" s="16" t="s">
        <v>246</v>
      </c>
      <c r="M614" s="17" t="s">
        <v>405</v>
      </c>
      <c r="N614" s="17" t="s">
        <v>405</v>
      </c>
      <c r="O614" s="18">
        <v>74.167999999999992</v>
      </c>
      <c r="P614" s="18">
        <v>3.9370000000000003</v>
      </c>
      <c r="Q614" s="18">
        <v>70.230999999999995</v>
      </c>
      <c r="R614" s="18">
        <v>3.9370000000000003</v>
      </c>
      <c r="S614" s="18"/>
      <c r="T614" s="18"/>
      <c r="U614" s="18"/>
      <c r="V614" s="18"/>
      <c r="W614" s="18"/>
      <c r="X614" s="19" t="s">
        <v>100</v>
      </c>
      <c r="Y614" s="19" t="s">
        <v>83</v>
      </c>
      <c r="Z614" s="16" t="s">
        <v>808</v>
      </c>
      <c r="AA614" s="16"/>
    </row>
    <row r="615" spans="2:27" ht="14.1" customHeight="1" x14ac:dyDescent="0.25">
      <c r="B615" s="15" t="s">
        <v>17</v>
      </c>
      <c r="C615" s="16" t="s">
        <v>48</v>
      </c>
      <c r="D615" s="16" t="s">
        <v>1153</v>
      </c>
      <c r="E615" s="16" t="s">
        <v>1132</v>
      </c>
      <c r="F615" s="16" t="s">
        <v>1159</v>
      </c>
      <c r="G615" s="16" t="s">
        <v>1160</v>
      </c>
      <c r="H615" s="16" t="s">
        <v>183</v>
      </c>
      <c r="I615" s="16" t="s">
        <v>87</v>
      </c>
      <c r="J615" s="16" t="s">
        <v>88</v>
      </c>
      <c r="K615" s="16" t="s">
        <v>87</v>
      </c>
      <c r="L615" s="16" t="s">
        <v>99</v>
      </c>
      <c r="M615" s="20">
        <v>42339</v>
      </c>
      <c r="N615" s="17" t="s">
        <v>132</v>
      </c>
      <c r="O615" s="18">
        <v>50.54637166605</v>
      </c>
      <c r="P615" s="18">
        <v>50.54637166605</v>
      </c>
      <c r="Q615" s="18">
        <v>20.379868136549998</v>
      </c>
      <c r="R615" s="18">
        <v>12.775473710999998</v>
      </c>
      <c r="S615" s="18"/>
      <c r="T615" s="18"/>
      <c r="U615" s="18"/>
      <c r="V615" s="18"/>
      <c r="W615" s="18"/>
      <c r="X615" s="19" t="s">
        <v>100</v>
      </c>
      <c r="Y615" s="19" t="s">
        <v>83</v>
      </c>
      <c r="Z615" s="16" t="s">
        <v>1142</v>
      </c>
      <c r="AA615" s="16"/>
    </row>
    <row r="616" spans="2:27" ht="14.1" customHeight="1" x14ac:dyDescent="0.25">
      <c r="B616" s="15" t="s">
        <v>9</v>
      </c>
      <c r="C616" s="16" t="s">
        <v>24</v>
      </c>
      <c r="D616" s="16" t="s">
        <v>185</v>
      </c>
      <c r="E616" s="16" t="s">
        <v>186</v>
      </c>
      <c r="F616" s="16" t="s">
        <v>187</v>
      </c>
      <c r="G616" s="16" t="s">
        <v>187</v>
      </c>
      <c r="H616" s="16" t="s">
        <v>183</v>
      </c>
      <c r="I616" s="16" t="s">
        <v>98</v>
      </c>
      <c r="J616" s="16" t="s">
        <v>88</v>
      </c>
      <c r="K616" s="16" t="s">
        <v>98</v>
      </c>
      <c r="L616" s="16" t="s">
        <v>99</v>
      </c>
      <c r="M616" s="17">
        <v>2018</v>
      </c>
      <c r="N616" s="20">
        <v>43435</v>
      </c>
      <c r="O616" s="18">
        <v>263.24457255278753</v>
      </c>
      <c r="P616" s="18"/>
      <c r="Q616" s="18"/>
      <c r="R616" s="18">
        <v>131.62228627639377</v>
      </c>
      <c r="S616" s="18">
        <v>131.62228627639377</v>
      </c>
      <c r="T616" s="18"/>
      <c r="U616" s="18"/>
      <c r="V616" s="18"/>
      <c r="W616" s="18"/>
      <c r="X616" s="19" t="s">
        <v>100</v>
      </c>
      <c r="Y616" s="19" t="s">
        <v>83</v>
      </c>
      <c r="Z616" s="16" t="s">
        <v>188</v>
      </c>
      <c r="AA616" s="16" t="s">
        <v>189</v>
      </c>
    </row>
    <row r="617" spans="2:27" ht="14.1" customHeight="1" x14ac:dyDescent="0.25">
      <c r="B617" s="15" t="s">
        <v>17</v>
      </c>
      <c r="C617" s="16" t="s">
        <v>43</v>
      </c>
      <c r="D617" s="16" t="s">
        <v>43</v>
      </c>
      <c r="E617" s="16" t="s">
        <v>754</v>
      </c>
      <c r="F617" s="16" t="s">
        <v>755</v>
      </c>
      <c r="G617" s="16" t="s">
        <v>756</v>
      </c>
      <c r="H617" s="16" t="s">
        <v>183</v>
      </c>
      <c r="I617" s="16" t="s">
        <v>98</v>
      </c>
      <c r="J617" s="16" t="s">
        <v>88</v>
      </c>
      <c r="K617" s="16" t="s">
        <v>98</v>
      </c>
      <c r="L617" s="16" t="s">
        <v>90</v>
      </c>
      <c r="M617" s="17" t="s">
        <v>114</v>
      </c>
      <c r="N617" s="17" t="s">
        <v>90</v>
      </c>
      <c r="O617" s="18">
        <v>328.83749999999998</v>
      </c>
      <c r="P617" s="18"/>
      <c r="Q617" s="18">
        <v>31.537500000000001</v>
      </c>
      <c r="R617" s="18">
        <v>43.750000000000007</v>
      </c>
      <c r="S617" s="18">
        <v>59.912500000000001</v>
      </c>
      <c r="T617" s="18"/>
      <c r="U617" s="18">
        <v>53.650000000000006</v>
      </c>
      <c r="V617" s="18">
        <v>21.225000000000001</v>
      </c>
      <c r="W617" s="18">
        <v>118.7625</v>
      </c>
      <c r="X617" s="19" t="s">
        <v>100</v>
      </c>
      <c r="Y617" s="19" t="s">
        <v>83</v>
      </c>
      <c r="Z617" s="16" t="s">
        <v>757</v>
      </c>
      <c r="AA617" s="16"/>
    </row>
    <row r="618" spans="2:27" ht="14.1" customHeight="1" x14ac:dyDescent="0.25">
      <c r="B618" s="15" t="s">
        <v>17</v>
      </c>
      <c r="C618" s="16" t="s">
        <v>47</v>
      </c>
      <c r="D618" s="16" t="s">
        <v>1061</v>
      </c>
      <c r="E618" s="16" t="s">
        <v>1061</v>
      </c>
      <c r="F618" s="16" t="s">
        <v>1067</v>
      </c>
      <c r="G618" s="16" t="s">
        <v>1068</v>
      </c>
      <c r="H618" s="16" t="s">
        <v>183</v>
      </c>
      <c r="I618" s="16" t="s">
        <v>87</v>
      </c>
      <c r="J618" s="16" t="s">
        <v>404</v>
      </c>
      <c r="K618" s="16" t="s">
        <v>87</v>
      </c>
      <c r="L618" s="16" t="s">
        <v>106</v>
      </c>
      <c r="M618" s="17">
        <v>2015</v>
      </c>
      <c r="N618" s="17">
        <v>2017</v>
      </c>
      <c r="O618" s="18">
        <v>69.540000000000006</v>
      </c>
      <c r="P618" s="18">
        <v>69.540000000000006</v>
      </c>
      <c r="Q618" s="18">
        <v>34.200000000000003</v>
      </c>
      <c r="R618" s="18">
        <v>18.240000000000002</v>
      </c>
      <c r="S618" s="18"/>
      <c r="T618" s="18"/>
      <c r="U618" s="18"/>
      <c r="V618" s="18"/>
      <c r="W618" s="18"/>
      <c r="X618" s="19" t="s">
        <v>100</v>
      </c>
      <c r="Y618" s="19" t="s">
        <v>83</v>
      </c>
      <c r="Z618" s="16"/>
      <c r="AA618" s="16" t="s">
        <v>1064</v>
      </c>
    </row>
    <row r="619" spans="2:27" ht="14.1" customHeight="1" x14ac:dyDescent="0.25">
      <c r="B619" s="15" t="s">
        <v>17</v>
      </c>
      <c r="C619" s="16" t="s">
        <v>45</v>
      </c>
      <c r="D619" s="16" t="s">
        <v>803</v>
      </c>
      <c r="E619" s="16" t="s">
        <v>804</v>
      </c>
      <c r="F619" s="16" t="s">
        <v>814</v>
      </c>
      <c r="G619" s="16" t="s">
        <v>806</v>
      </c>
      <c r="H619" s="16" t="s">
        <v>183</v>
      </c>
      <c r="I619" s="16" t="s">
        <v>807</v>
      </c>
      <c r="J619" s="16" t="s">
        <v>88</v>
      </c>
      <c r="K619" s="16" t="s">
        <v>807</v>
      </c>
      <c r="L619" s="16" t="s">
        <v>106</v>
      </c>
      <c r="M619" s="17">
        <v>2018</v>
      </c>
      <c r="N619" s="17">
        <v>2020</v>
      </c>
      <c r="O619" s="18">
        <v>15.543000000000003</v>
      </c>
      <c r="P619" s="18">
        <v>15.543000000000003</v>
      </c>
      <c r="Q619" s="18"/>
      <c r="R619" s="18"/>
      <c r="S619" s="18">
        <v>15.543000000000003</v>
      </c>
      <c r="T619" s="18"/>
      <c r="U619" s="18"/>
      <c r="V619" s="18"/>
      <c r="W619" s="18"/>
      <c r="X619" s="19" t="s">
        <v>100</v>
      </c>
      <c r="Y619" s="19" t="s">
        <v>83</v>
      </c>
      <c r="Z619" s="16" t="s">
        <v>808</v>
      </c>
      <c r="AA619" s="16"/>
    </row>
    <row r="620" spans="2:27" ht="14.1" customHeight="1" x14ac:dyDescent="0.25">
      <c r="B620" s="15" t="s">
        <v>17</v>
      </c>
      <c r="C620" s="16" t="s">
        <v>45</v>
      </c>
      <c r="D620" s="16" t="s">
        <v>803</v>
      </c>
      <c r="E620" s="16" t="s">
        <v>804</v>
      </c>
      <c r="F620" s="16" t="s">
        <v>823</v>
      </c>
      <c r="G620" s="16" t="s">
        <v>819</v>
      </c>
      <c r="H620" s="16" t="s">
        <v>183</v>
      </c>
      <c r="I620" s="16" t="s">
        <v>807</v>
      </c>
      <c r="J620" s="16" t="s">
        <v>88</v>
      </c>
      <c r="K620" s="16" t="s">
        <v>807</v>
      </c>
      <c r="L620" s="16" t="s">
        <v>106</v>
      </c>
      <c r="M620" s="17">
        <v>2015</v>
      </c>
      <c r="N620" s="17">
        <v>2018</v>
      </c>
      <c r="O620" s="18">
        <v>80.8185</v>
      </c>
      <c r="P620" s="18">
        <v>80.8185</v>
      </c>
      <c r="Q620" s="18">
        <v>26.960999999999999</v>
      </c>
      <c r="R620" s="18">
        <v>26.509500000000003</v>
      </c>
      <c r="S620" s="18">
        <v>27.347999999999999</v>
      </c>
      <c r="T620" s="18"/>
      <c r="U620" s="18"/>
      <c r="V620" s="18"/>
      <c r="W620" s="18"/>
      <c r="X620" s="19" t="s">
        <v>100</v>
      </c>
      <c r="Y620" s="19" t="s">
        <v>83</v>
      </c>
      <c r="Z620" s="16" t="s">
        <v>808</v>
      </c>
      <c r="AA620" s="16"/>
    </row>
    <row r="621" spans="2:27" ht="14.1" customHeight="1" x14ac:dyDescent="0.25">
      <c r="B621" s="15" t="s">
        <v>13</v>
      </c>
      <c r="C621" s="16" t="s">
        <v>37</v>
      </c>
      <c r="D621" s="16" t="s">
        <v>37</v>
      </c>
      <c r="E621" s="16" t="s">
        <v>37</v>
      </c>
      <c r="F621" s="16" t="s">
        <v>587</v>
      </c>
      <c r="G621" s="16" t="s">
        <v>90</v>
      </c>
      <c r="H621" s="16" t="s">
        <v>183</v>
      </c>
      <c r="I621" s="16" t="s">
        <v>87</v>
      </c>
      <c r="J621" s="16" t="s">
        <v>88</v>
      </c>
      <c r="K621" s="16" t="s">
        <v>87</v>
      </c>
      <c r="L621" s="16" t="s">
        <v>106</v>
      </c>
      <c r="M621" s="17" t="s">
        <v>90</v>
      </c>
      <c r="N621" s="17" t="s">
        <v>90</v>
      </c>
      <c r="O621" s="18">
        <v>45.490960303641003</v>
      </c>
      <c r="P621" s="18">
        <v>45.490960303641003</v>
      </c>
      <c r="Q621" s="18"/>
      <c r="R621" s="18">
        <v>6.7880733960000006</v>
      </c>
      <c r="S621" s="18">
        <v>2.4463379399999998</v>
      </c>
      <c r="T621" s="18"/>
      <c r="U621" s="18"/>
      <c r="V621" s="18"/>
      <c r="W621" s="18"/>
      <c r="X621" s="19" t="s">
        <v>91</v>
      </c>
      <c r="Y621" s="19" t="s">
        <v>92</v>
      </c>
      <c r="Z621" s="16" t="s">
        <v>126</v>
      </c>
      <c r="AA621" s="16"/>
    </row>
    <row r="622" spans="2:27" ht="14.1" customHeight="1" x14ac:dyDescent="0.25">
      <c r="B622" s="15" t="s">
        <v>13</v>
      </c>
      <c r="C622" s="16" t="s">
        <v>37</v>
      </c>
      <c r="D622" s="16" t="s">
        <v>37</v>
      </c>
      <c r="E622" s="16" t="s">
        <v>37</v>
      </c>
      <c r="F622" s="16" t="s">
        <v>588</v>
      </c>
      <c r="G622" s="16" t="s">
        <v>90</v>
      </c>
      <c r="H622" s="16" t="s">
        <v>183</v>
      </c>
      <c r="I622" s="16" t="s">
        <v>87</v>
      </c>
      <c r="J622" s="16" t="s">
        <v>88</v>
      </c>
      <c r="K622" s="16" t="s">
        <v>87</v>
      </c>
      <c r="L622" s="16" t="s">
        <v>128</v>
      </c>
      <c r="M622" s="17" t="s">
        <v>90</v>
      </c>
      <c r="N622" s="17" t="s">
        <v>90</v>
      </c>
      <c r="O622" s="18">
        <v>64.872837106999995</v>
      </c>
      <c r="P622" s="18">
        <v>64.872837106999995</v>
      </c>
      <c r="Q622" s="18"/>
      <c r="R622" s="18">
        <v>10.4743914464</v>
      </c>
      <c r="S622" s="18">
        <v>34.375612198600003</v>
      </c>
      <c r="T622" s="18"/>
      <c r="U622" s="18">
        <v>18.186282144</v>
      </c>
      <c r="V622" s="18"/>
      <c r="W622" s="18"/>
      <c r="X622" s="19" t="s">
        <v>100</v>
      </c>
      <c r="Y622" s="19" t="s">
        <v>83</v>
      </c>
      <c r="Z622" s="16" t="s">
        <v>126</v>
      </c>
      <c r="AA622" s="16"/>
    </row>
    <row r="623" spans="2:27" ht="14.1" customHeight="1" x14ac:dyDescent="0.25">
      <c r="B623" s="15" t="s">
        <v>18</v>
      </c>
      <c r="C623" s="16" t="s">
        <v>50</v>
      </c>
      <c r="D623" s="16" t="s">
        <v>50</v>
      </c>
      <c r="E623" s="16" t="s">
        <v>1319</v>
      </c>
      <c r="F623" s="16" t="s">
        <v>1321</v>
      </c>
      <c r="G623" s="16" t="s">
        <v>1321</v>
      </c>
      <c r="H623" s="16" t="s">
        <v>183</v>
      </c>
      <c r="I623" s="16" t="s">
        <v>98</v>
      </c>
      <c r="J623" s="16" t="s">
        <v>404</v>
      </c>
      <c r="K623" s="16" t="s">
        <v>98</v>
      </c>
      <c r="L623" s="16" t="s">
        <v>106</v>
      </c>
      <c r="M623" s="17">
        <v>2015</v>
      </c>
      <c r="N623" s="17">
        <v>2023</v>
      </c>
      <c r="O623" s="18">
        <v>1946.7970826557812</v>
      </c>
      <c r="P623" s="18"/>
      <c r="Q623" s="18">
        <v>239.81149605757713</v>
      </c>
      <c r="R623" s="18">
        <v>232.91623990794034</v>
      </c>
      <c r="S623" s="18">
        <v>237.01922246314038</v>
      </c>
      <c r="T623" s="18"/>
      <c r="U623" s="18">
        <v>244.23178170501694</v>
      </c>
      <c r="V623" s="18">
        <v>248.62999999999997</v>
      </c>
      <c r="W623" s="18">
        <v>495.30499999999995</v>
      </c>
      <c r="X623" s="19" t="s">
        <v>91</v>
      </c>
      <c r="Y623" s="19" t="s">
        <v>736</v>
      </c>
      <c r="Z623" s="16" t="s">
        <v>1314</v>
      </c>
      <c r="AA623" s="16" t="s">
        <v>1315</v>
      </c>
    </row>
    <row r="624" spans="2:27" ht="14.1" customHeight="1" x14ac:dyDescent="0.25">
      <c r="B624" s="15" t="s">
        <v>17</v>
      </c>
      <c r="C624" s="16" t="s">
        <v>45</v>
      </c>
      <c r="D624" s="16" t="s">
        <v>827</v>
      </c>
      <c r="E624" s="16" t="s">
        <v>804</v>
      </c>
      <c r="F624" s="16" t="s">
        <v>828</v>
      </c>
      <c r="G624" s="16" t="s">
        <v>832</v>
      </c>
      <c r="H624" s="16" t="s">
        <v>183</v>
      </c>
      <c r="I624" s="16" t="s">
        <v>87</v>
      </c>
      <c r="J624" s="16" t="s">
        <v>88</v>
      </c>
      <c r="K624" s="16" t="s">
        <v>87</v>
      </c>
      <c r="L624" s="16" t="s">
        <v>106</v>
      </c>
      <c r="M624" s="17" t="s">
        <v>90</v>
      </c>
      <c r="N624" s="17" t="s">
        <v>90</v>
      </c>
      <c r="O624" s="18">
        <v>609.875</v>
      </c>
      <c r="P624" s="18">
        <v>609.875</v>
      </c>
      <c r="Q624" s="18">
        <v>116.83777000000001</v>
      </c>
      <c r="R624" s="18">
        <v>107.11071</v>
      </c>
      <c r="S624" s="18">
        <v>103.86914999999999</v>
      </c>
      <c r="T624" s="18"/>
      <c r="U624" s="18">
        <v>94.013569999999973</v>
      </c>
      <c r="V624" s="18">
        <v>94.013569999999973</v>
      </c>
      <c r="W624" s="18">
        <v>94.013569999999973</v>
      </c>
      <c r="X624" s="19" t="s">
        <v>100</v>
      </c>
      <c r="Y624" s="19" t="s">
        <v>83</v>
      </c>
      <c r="Z624" s="16" t="s">
        <v>808</v>
      </c>
      <c r="AA624" s="16"/>
    </row>
    <row r="625" spans="2:27" ht="14.1" customHeight="1" x14ac:dyDescent="0.25">
      <c r="B625" s="15" t="s">
        <v>10</v>
      </c>
      <c r="C625" s="16" t="s">
        <v>30</v>
      </c>
      <c r="D625" s="16" t="s">
        <v>30</v>
      </c>
      <c r="E625" s="16" t="s">
        <v>499</v>
      </c>
      <c r="F625" s="16" t="s">
        <v>496</v>
      </c>
      <c r="G625" s="16" t="s">
        <v>496</v>
      </c>
      <c r="H625" s="16" t="s">
        <v>183</v>
      </c>
      <c r="I625" s="16" t="s">
        <v>89</v>
      </c>
      <c r="J625" s="16" t="s">
        <v>88</v>
      </c>
      <c r="K625" s="16" t="s">
        <v>89</v>
      </c>
      <c r="L625" s="16" t="s">
        <v>99</v>
      </c>
      <c r="M625" s="20">
        <v>42453</v>
      </c>
      <c r="N625" s="20">
        <v>43388</v>
      </c>
      <c r="O625" s="18">
        <v>332.64000000000004</v>
      </c>
      <c r="P625" s="18">
        <v>332.64000000000004</v>
      </c>
      <c r="Q625" s="18">
        <v>130.44563061128497</v>
      </c>
      <c r="R625" s="18">
        <v>133.53784485755773</v>
      </c>
      <c r="S625" s="18">
        <v>22.676237806000369</v>
      </c>
      <c r="T625" s="18"/>
      <c r="U625" s="18">
        <v>5.1536904104546304</v>
      </c>
      <c r="V625" s="18"/>
      <c r="W625" s="18"/>
      <c r="X625" s="19" t="s">
        <v>91</v>
      </c>
      <c r="Y625" s="19" t="s">
        <v>92</v>
      </c>
      <c r="Z625" s="16" t="s">
        <v>497</v>
      </c>
      <c r="AA625" s="16"/>
    </row>
    <row r="626" spans="2:27" ht="14.1" customHeight="1" x14ac:dyDescent="0.25">
      <c r="B626" s="15" t="s">
        <v>17</v>
      </c>
      <c r="C626" s="16" t="s">
        <v>45</v>
      </c>
      <c r="D626" s="16" t="s">
        <v>840</v>
      </c>
      <c r="E626" s="16" t="s">
        <v>804</v>
      </c>
      <c r="F626" s="16" t="s">
        <v>840</v>
      </c>
      <c r="G626" s="16" t="s">
        <v>841</v>
      </c>
      <c r="H626" s="16" t="s">
        <v>183</v>
      </c>
      <c r="I626" s="16" t="s">
        <v>87</v>
      </c>
      <c r="J626" s="16" t="s">
        <v>88</v>
      </c>
      <c r="K626" s="16" t="s">
        <v>87</v>
      </c>
      <c r="L626" s="16" t="s">
        <v>106</v>
      </c>
      <c r="M626" s="17" t="s">
        <v>90</v>
      </c>
      <c r="N626" s="17" t="s">
        <v>90</v>
      </c>
      <c r="O626" s="18">
        <v>233.49200000000002</v>
      </c>
      <c r="P626" s="18">
        <v>233.49200000000002</v>
      </c>
      <c r="Q626" s="18">
        <v>38.914920000000002</v>
      </c>
      <c r="R626" s="18">
        <v>38.914920000000002</v>
      </c>
      <c r="S626" s="18">
        <v>38.914920000000002</v>
      </c>
      <c r="T626" s="18"/>
      <c r="U626" s="18">
        <v>38.914920000000002</v>
      </c>
      <c r="V626" s="18">
        <v>38.914920000000002</v>
      </c>
      <c r="W626" s="18">
        <v>38.914920000000002</v>
      </c>
      <c r="X626" s="19" t="s">
        <v>100</v>
      </c>
      <c r="Y626" s="19" t="s">
        <v>83</v>
      </c>
      <c r="Z626" s="16" t="s">
        <v>808</v>
      </c>
      <c r="AA626" s="16"/>
    </row>
    <row r="627" spans="2:27" ht="14.1" customHeight="1" x14ac:dyDescent="0.25">
      <c r="B627" s="15" t="s">
        <v>17</v>
      </c>
      <c r="C627" s="16" t="s">
        <v>45</v>
      </c>
      <c r="D627" s="16" t="s">
        <v>842</v>
      </c>
      <c r="E627" s="16" t="s">
        <v>804</v>
      </c>
      <c r="F627" s="16" t="s">
        <v>871</v>
      </c>
      <c r="G627" s="16" t="s">
        <v>872</v>
      </c>
      <c r="H627" s="16" t="s">
        <v>183</v>
      </c>
      <c r="I627" s="16" t="s">
        <v>87</v>
      </c>
      <c r="J627" s="16" t="s">
        <v>88</v>
      </c>
      <c r="K627" s="16" t="s">
        <v>87</v>
      </c>
      <c r="L627" s="16" t="s">
        <v>90</v>
      </c>
      <c r="M627" s="17">
        <v>2018</v>
      </c>
      <c r="N627" s="17">
        <v>2022</v>
      </c>
      <c r="O627" s="18">
        <v>195.69300000000004</v>
      </c>
      <c r="P627" s="18">
        <v>195.69300000000004</v>
      </c>
      <c r="Q627" s="18">
        <v>4.9950000000000001</v>
      </c>
      <c r="R627" s="18">
        <v>4.5510000000000002</v>
      </c>
      <c r="S627" s="18">
        <v>7.4370000000000012</v>
      </c>
      <c r="T627" s="18"/>
      <c r="U627" s="18">
        <v>23.421000000000003</v>
      </c>
      <c r="V627" s="18">
        <v>53.724000000000004</v>
      </c>
      <c r="W627" s="18">
        <v>101.56500000000001</v>
      </c>
      <c r="X627" s="19" t="s">
        <v>100</v>
      </c>
      <c r="Y627" s="19" t="s">
        <v>83</v>
      </c>
      <c r="Z627" s="16" t="s">
        <v>808</v>
      </c>
      <c r="AA627" s="16"/>
    </row>
    <row r="628" spans="2:27" ht="14.1" customHeight="1" x14ac:dyDescent="0.25">
      <c r="B628" s="15" t="s">
        <v>17</v>
      </c>
      <c r="C628" s="16" t="s">
        <v>45</v>
      </c>
      <c r="D628" s="16" t="s">
        <v>878</v>
      </c>
      <c r="E628" s="16" t="s">
        <v>904</v>
      </c>
      <c r="F628" s="16" t="s">
        <v>919</v>
      </c>
      <c r="G628" s="16" t="s">
        <v>920</v>
      </c>
      <c r="H628" s="16" t="s">
        <v>183</v>
      </c>
      <c r="I628" s="16" t="s">
        <v>87</v>
      </c>
      <c r="J628" s="16" t="s">
        <v>88</v>
      </c>
      <c r="K628" s="16" t="s">
        <v>87</v>
      </c>
      <c r="L628" s="16" t="s">
        <v>106</v>
      </c>
      <c r="M628" s="17" t="s">
        <v>90</v>
      </c>
      <c r="N628" s="17" t="s">
        <v>90</v>
      </c>
      <c r="O628" s="18">
        <v>528.31799999999998</v>
      </c>
      <c r="P628" s="18">
        <v>528.31799999999998</v>
      </c>
      <c r="Q628" s="18">
        <v>8.6940000000000008</v>
      </c>
      <c r="R628" s="18">
        <v>91.854000000000013</v>
      </c>
      <c r="S628" s="18">
        <v>84.545999999999992</v>
      </c>
      <c r="T628" s="18"/>
      <c r="U628" s="18">
        <v>82.655999999999992</v>
      </c>
      <c r="V628" s="18">
        <v>41.202000000000005</v>
      </c>
      <c r="W628" s="18">
        <v>38.303999999999995</v>
      </c>
      <c r="X628" s="19" t="s">
        <v>100</v>
      </c>
      <c r="Y628" s="19" t="s">
        <v>83</v>
      </c>
      <c r="Z628" s="16" t="s">
        <v>808</v>
      </c>
      <c r="AA628" s="16"/>
    </row>
    <row r="629" spans="2:27" ht="14.1" customHeight="1" x14ac:dyDescent="0.25">
      <c r="B629" s="15" t="s">
        <v>17</v>
      </c>
      <c r="C629" s="16" t="s">
        <v>48</v>
      </c>
      <c r="D629" s="16" t="s">
        <v>1169</v>
      </c>
      <c r="E629" s="16" t="s">
        <v>1132</v>
      </c>
      <c r="F629" s="16" t="s">
        <v>1245</v>
      </c>
      <c r="G629" s="16" t="s">
        <v>1246</v>
      </c>
      <c r="H629" s="16" t="s">
        <v>183</v>
      </c>
      <c r="I629" s="16" t="s">
        <v>87</v>
      </c>
      <c r="J629" s="16" t="s">
        <v>88</v>
      </c>
      <c r="K629" s="16" t="s">
        <v>87</v>
      </c>
      <c r="L629" s="16" t="s">
        <v>128</v>
      </c>
      <c r="M629" s="20" t="s">
        <v>109</v>
      </c>
      <c r="N629" s="17" t="s">
        <v>405</v>
      </c>
      <c r="O629" s="18" t="s">
        <v>1152</v>
      </c>
      <c r="P629" s="18" t="s">
        <v>1152</v>
      </c>
      <c r="Q629" s="18"/>
      <c r="R629" s="18"/>
      <c r="S629" s="18"/>
      <c r="T629" s="18"/>
      <c r="U629" s="18"/>
      <c r="V629" s="18"/>
      <c r="W629" s="18"/>
      <c r="X629" s="19" t="s">
        <v>100</v>
      </c>
      <c r="Y629" s="19" t="s">
        <v>83</v>
      </c>
      <c r="Z629" s="16" t="s">
        <v>1134</v>
      </c>
      <c r="AA629" s="16"/>
    </row>
    <row r="630" spans="2:27" ht="14.1" customHeight="1" x14ac:dyDescent="0.25">
      <c r="B630" s="15" t="s">
        <v>17</v>
      </c>
      <c r="C630" s="16" t="s">
        <v>48</v>
      </c>
      <c r="D630" s="16" t="s">
        <v>1169</v>
      </c>
      <c r="E630" s="16" t="s">
        <v>1132</v>
      </c>
      <c r="F630" s="16" t="s">
        <v>1247</v>
      </c>
      <c r="G630" s="16" t="s">
        <v>1248</v>
      </c>
      <c r="H630" s="16" t="s">
        <v>183</v>
      </c>
      <c r="I630" s="16" t="s">
        <v>87</v>
      </c>
      <c r="J630" s="16" t="s">
        <v>88</v>
      </c>
      <c r="K630" s="16" t="s">
        <v>87</v>
      </c>
      <c r="L630" s="16" t="s">
        <v>246</v>
      </c>
      <c r="M630" s="20" t="s">
        <v>109</v>
      </c>
      <c r="N630" s="20" t="s">
        <v>405</v>
      </c>
      <c r="O630" s="18" t="s">
        <v>1210</v>
      </c>
      <c r="P630" s="18" t="s">
        <v>1210</v>
      </c>
      <c r="Q630" s="18"/>
      <c r="R630" s="18"/>
      <c r="S630" s="18"/>
      <c r="T630" s="18"/>
      <c r="U630" s="18"/>
      <c r="V630" s="18"/>
      <c r="W630" s="18"/>
      <c r="X630" s="19" t="s">
        <v>100</v>
      </c>
      <c r="Y630" s="19" t="s">
        <v>83</v>
      </c>
      <c r="Z630" s="16" t="s">
        <v>1134</v>
      </c>
      <c r="AA630" s="16"/>
    </row>
    <row r="631" spans="2:27" ht="14.1" customHeight="1" x14ac:dyDescent="0.25">
      <c r="B631" s="15" t="s">
        <v>17</v>
      </c>
      <c r="C631" s="16" t="s">
        <v>48</v>
      </c>
      <c r="D631" s="16" t="s">
        <v>1273</v>
      </c>
      <c r="E631" s="16" t="s">
        <v>1132</v>
      </c>
      <c r="F631" s="16" t="s">
        <v>1296</v>
      </c>
      <c r="G631" s="16" t="s">
        <v>1297</v>
      </c>
      <c r="H631" s="16" t="s">
        <v>183</v>
      </c>
      <c r="I631" s="16" t="s">
        <v>87</v>
      </c>
      <c r="J631" s="16" t="s">
        <v>88</v>
      </c>
      <c r="K631" s="16" t="s">
        <v>87</v>
      </c>
      <c r="L631" s="16" t="s">
        <v>99</v>
      </c>
      <c r="M631" s="20">
        <v>42186</v>
      </c>
      <c r="N631" s="17" t="s">
        <v>132</v>
      </c>
      <c r="O631" s="18">
        <v>15.563641682192513</v>
      </c>
      <c r="P631" s="18">
        <v>15.563641682192513</v>
      </c>
      <c r="Q631" s="18">
        <v>14.902207861444225</v>
      </c>
      <c r="R631" s="18"/>
      <c r="S631" s="18"/>
      <c r="T631" s="18"/>
      <c r="U631" s="18"/>
      <c r="V631" s="18"/>
      <c r="W631" s="18"/>
      <c r="X631" s="19" t="s">
        <v>100</v>
      </c>
      <c r="Y631" s="19" t="s">
        <v>83</v>
      </c>
      <c r="Z631" s="16" t="s">
        <v>1142</v>
      </c>
      <c r="AA631" s="16"/>
    </row>
    <row r="632" spans="2:27" ht="14.1" customHeight="1" x14ac:dyDescent="0.25">
      <c r="B632" s="15" t="s">
        <v>17</v>
      </c>
      <c r="C632" s="16" t="s">
        <v>48</v>
      </c>
      <c r="D632" s="16" t="s">
        <v>1273</v>
      </c>
      <c r="E632" s="16" t="s">
        <v>1132</v>
      </c>
      <c r="F632" s="16" t="s">
        <v>1298</v>
      </c>
      <c r="G632" s="16" t="s">
        <v>1299</v>
      </c>
      <c r="H632" s="16" t="s">
        <v>183</v>
      </c>
      <c r="I632" s="16" t="s">
        <v>807</v>
      </c>
      <c r="J632" s="16" t="s">
        <v>88</v>
      </c>
      <c r="K632" s="16" t="s">
        <v>807</v>
      </c>
      <c r="L632" s="16" t="s">
        <v>246</v>
      </c>
      <c r="M632" s="17" t="s">
        <v>132</v>
      </c>
      <c r="N632" s="17" t="s">
        <v>146</v>
      </c>
      <c r="O632" s="18" t="s">
        <v>1198</v>
      </c>
      <c r="P632" s="18" t="s">
        <v>405</v>
      </c>
      <c r="Q632" s="18"/>
      <c r="R632" s="18"/>
      <c r="S632" s="18"/>
      <c r="T632" s="18"/>
      <c r="U632" s="18"/>
      <c r="V632" s="18"/>
      <c r="W632" s="18"/>
      <c r="X632" s="19" t="s">
        <v>100</v>
      </c>
      <c r="Y632" s="19" t="s">
        <v>83</v>
      </c>
      <c r="Z632" s="16" t="s">
        <v>1134</v>
      </c>
      <c r="AA632" s="16"/>
    </row>
    <row r="633" spans="2:27" ht="14.1" customHeight="1" x14ac:dyDescent="0.25">
      <c r="B633" s="15" t="s">
        <v>17</v>
      </c>
      <c r="C633" s="16" t="s">
        <v>45</v>
      </c>
      <c r="D633" s="16" t="s">
        <v>878</v>
      </c>
      <c r="E633" s="16" t="s">
        <v>926</v>
      </c>
      <c r="F633" s="16" t="s">
        <v>927</v>
      </c>
      <c r="G633" s="16" t="s">
        <v>928</v>
      </c>
      <c r="H633" s="16" t="s">
        <v>183</v>
      </c>
      <c r="I633" s="16" t="s">
        <v>807</v>
      </c>
      <c r="J633" s="16" t="s">
        <v>88</v>
      </c>
      <c r="K633" s="16" t="s">
        <v>807</v>
      </c>
      <c r="L633" s="16" t="s">
        <v>246</v>
      </c>
      <c r="M633" s="17">
        <v>2019</v>
      </c>
      <c r="N633" s="17">
        <v>2020</v>
      </c>
      <c r="O633" s="18">
        <v>79.884</v>
      </c>
      <c r="P633" s="18">
        <v>79.884</v>
      </c>
      <c r="Q633" s="18">
        <v>1.8774</v>
      </c>
      <c r="R633" s="18">
        <v>1.0331999999999999</v>
      </c>
      <c r="S633" s="18">
        <v>0.8819999999999999</v>
      </c>
      <c r="T633" s="18"/>
      <c r="U633" s="18">
        <v>37.673999999999999</v>
      </c>
      <c r="V633" s="18">
        <v>38.43</v>
      </c>
      <c r="W633" s="18"/>
      <c r="X633" s="19" t="s">
        <v>100</v>
      </c>
      <c r="Y633" s="19" t="s">
        <v>83</v>
      </c>
      <c r="Z633" s="16" t="s">
        <v>808</v>
      </c>
      <c r="AA633" s="16"/>
    </row>
    <row r="634" spans="2:27" ht="14.1" customHeight="1" x14ac:dyDescent="0.25">
      <c r="B634" s="15" t="s">
        <v>17</v>
      </c>
      <c r="C634" s="16" t="s">
        <v>48</v>
      </c>
      <c r="D634" s="16" t="s">
        <v>1169</v>
      </c>
      <c r="E634" s="16" t="s">
        <v>1132</v>
      </c>
      <c r="F634" s="16" t="s">
        <v>1251</v>
      </c>
      <c r="G634" s="16" t="s">
        <v>1252</v>
      </c>
      <c r="H634" s="16" t="s">
        <v>183</v>
      </c>
      <c r="I634" s="16" t="s">
        <v>807</v>
      </c>
      <c r="J634" s="16" t="s">
        <v>88</v>
      </c>
      <c r="K634" s="16" t="s">
        <v>807</v>
      </c>
      <c r="L634" s="16" t="s">
        <v>246</v>
      </c>
      <c r="M634" s="17" t="s">
        <v>109</v>
      </c>
      <c r="N634" s="17" t="s">
        <v>405</v>
      </c>
      <c r="O634" s="18" t="s">
        <v>1253</v>
      </c>
      <c r="P634" s="18" t="s">
        <v>405</v>
      </c>
      <c r="Q634" s="18"/>
      <c r="R634" s="18"/>
      <c r="S634" s="18"/>
      <c r="T634" s="18"/>
      <c r="U634" s="18"/>
      <c r="V634" s="18"/>
      <c r="W634" s="18"/>
      <c r="X634" s="19" t="s">
        <v>100</v>
      </c>
      <c r="Y634" s="19" t="s">
        <v>83</v>
      </c>
      <c r="Z634" s="16" t="s">
        <v>1134</v>
      </c>
      <c r="AA634" s="16"/>
    </row>
    <row r="635" spans="2:27" ht="14.1" customHeight="1" x14ac:dyDescent="0.25">
      <c r="B635" s="15" t="s">
        <v>17</v>
      </c>
      <c r="C635" s="16" t="s">
        <v>48</v>
      </c>
      <c r="D635" s="16" t="s">
        <v>1169</v>
      </c>
      <c r="E635" s="16" t="s">
        <v>1132</v>
      </c>
      <c r="F635" s="16" t="s">
        <v>1254</v>
      </c>
      <c r="G635" s="16" t="s">
        <v>1255</v>
      </c>
      <c r="H635" s="16" t="s">
        <v>183</v>
      </c>
      <c r="I635" s="16" t="s">
        <v>87</v>
      </c>
      <c r="J635" s="16" t="s">
        <v>88</v>
      </c>
      <c r="K635" s="16" t="s">
        <v>87</v>
      </c>
      <c r="L635" s="16" t="s">
        <v>246</v>
      </c>
      <c r="M635" s="17" t="s">
        <v>109</v>
      </c>
      <c r="N635" s="17" t="s">
        <v>405</v>
      </c>
      <c r="O635" s="18" t="s">
        <v>1256</v>
      </c>
      <c r="P635" s="18" t="s">
        <v>1256</v>
      </c>
      <c r="Q635" s="18"/>
      <c r="R635" s="18"/>
      <c r="S635" s="18"/>
      <c r="T635" s="18"/>
      <c r="U635" s="18"/>
      <c r="V635" s="18"/>
      <c r="W635" s="18"/>
      <c r="X635" s="19" t="s">
        <v>100</v>
      </c>
      <c r="Y635" s="19" t="s">
        <v>83</v>
      </c>
      <c r="Z635" s="16" t="s">
        <v>1134</v>
      </c>
      <c r="AA635" s="16"/>
    </row>
    <row r="636" spans="2:27" ht="14.1" customHeight="1" x14ac:dyDescent="0.25">
      <c r="B636" s="15" t="s">
        <v>17</v>
      </c>
      <c r="C636" s="16" t="s">
        <v>48</v>
      </c>
      <c r="D636" s="16" t="s">
        <v>1273</v>
      </c>
      <c r="E636" s="16" t="s">
        <v>1132</v>
      </c>
      <c r="F636" s="16" t="s">
        <v>1300</v>
      </c>
      <c r="G636" s="16" t="s">
        <v>1301</v>
      </c>
      <c r="H636" s="16" t="s">
        <v>183</v>
      </c>
      <c r="I636" s="16" t="s">
        <v>87</v>
      </c>
      <c r="J636" s="16" t="s">
        <v>88</v>
      </c>
      <c r="K636" s="16" t="s">
        <v>87</v>
      </c>
      <c r="L636" s="16" t="s">
        <v>128</v>
      </c>
      <c r="M636" s="17" t="s">
        <v>1232</v>
      </c>
      <c r="N636" s="17" t="s">
        <v>146</v>
      </c>
      <c r="O636" s="18" t="s">
        <v>1205</v>
      </c>
      <c r="P636" s="18" t="s">
        <v>1205</v>
      </c>
      <c r="Q636" s="18"/>
      <c r="R636" s="18"/>
      <c r="S636" s="18"/>
      <c r="T636" s="18"/>
      <c r="U636" s="18"/>
      <c r="V636" s="18"/>
      <c r="W636" s="18"/>
      <c r="X636" s="19" t="s">
        <v>100</v>
      </c>
      <c r="Y636" s="19" t="s">
        <v>83</v>
      </c>
      <c r="Z636" s="16" t="s">
        <v>1134</v>
      </c>
      <c r="AA636" s="16"/>
    </row>
    <row r="637" spans="2:27" ht="14.1" customHeight="1" x14ac:dyDescent="0.25">
      <c r="B637" s="15" t="s">
        <v>17</v>
      </c>
      <c r="C637" s="16" t="s">
        <v>48</v>
      </c>
      <c r="D637" s="16" t="s">
        <v>1273</v>
      </c>
      <c r="E637" s="16" t="s">
        <v>1132</v>
      </c>
      <c r="F637" s="16" t="s">
        <v>1306</v>
      </c>
      <c r="G637" s="16" t="s">
        <v>1307</v>
      </c>
      <c r="H637" s="16" t="s">
        <v>183</v>
      </c>
      <c r="I637" s="16" t="s">
        <v>87</v>
      </c>
      <c r="J637" s="16" t="s">
        <v>88</v>
      </c>
      <c r="K637" s="16" t="s">
        <v>87</v>
      </c>
      <c r="L637" s="16" t="s">
        <v>128</v>
      </c>
      <c r="M637" s="20" t="s">
        <v>1232</v>
      </c>
      <c r="N637" s="20" t="s">
        <v>109</v>
      </c>
      <c r="O637" s="18" t="s">
        <v>1172</v>
      </c>
      <c r="P637" s="18" t="s">
        <v>1172</v>
      </c>
      <c r="Q637" s="18"/>
      <c r="R637" s="18"/>
      <c r="S637" s="18"/>
      <c r="T637" s="18"/>
      <c r="U637" s="18"/>
      <c r="V637" s="18"/>
      <c r="W637" s="18"/>
      <c r="X637" s="19" t="s">
        <v>100</v>
      </c>
      <c r="Y637" s="19" t="s">
        <v>83</v>
      </c>
      <c r="Z637" s="16" t="s">
        <v>1134</v>
      </c>
      <c r="AA637" s="16"/>
    </row>
    <row r="638" spans="2:27" ht="14.1" customHeight="1" x14ac:dyDescent="0.25">
      <c r="B638" s="15" t="s">
        <v>17</v>
      </c>
      <c r="C638" s="16" t="s">
        <v>45</v>
      </c>
      <c r="D638" s="16" t="s">
        <v>878</v>
      </c>
      <c r="E638" s="16" t="s">
        <v>932</v>
      </c>
      <c r="F638" s="16" t="s">
        <v>933</v>
      </c>
      <c r="G638" s="16" t="s">
        <v>934</v>
      </c>
      <c r="H638" s="16" t="s">
        <v>183</v>
      </c>
      <c r="I638" s="16" t="s">
        <v>807</v>
      </c>
      <c r="J638" s="16" t="s">
        <v>88</v>
      </c>
      <c r="K638" s="16" t="s">
        <v>807</v>
      </c>
      <c r="L638" s="16" t="s">
        <v>246</v>
      </c>
      <c r="M638" s="17">
        <v>2019</v>
      </c>
      <c r="N638" s="17">
        <v>2022</v>
      </c>
      <c r="O638" s="18">
        <v>161.89599999999999</v>
      </c>
      <c r="P638" s="18">
        <v>161.89599999999999</v>
      </c>
      <c r="Q638" s="18">
        <v>2.242</v>
      </c>
      <c r="R638" s="18">
        <v>2.9499999999999997</v>
      </c>
      <c r="S638" s="18">
        <v>4.0119999999999996</v>
      </c>
      <c r="T638" s="18"/>
      <c r="U638" s="18">
        <v>25.015999999999998</v>
      </c>
      <c r="V638" s="18">
        <v>48.379999999999995</v>
      </c>
      <c r="W638" s="18">
        <v>79.177999999999983</v>
      </c>
      <c r="X638" s="19" t="s">
        <v>100</v>
      </c>
      <c r="Y638" s="19" t="s">
        <v>83</v>
      </c>
      <c r="Z638" s="16" t="s">
        <v>808</v>
      </c>
      <c r="AA638" s="16"/>
    </row>
    <row r="639" spans="2:27" ht="14.1" customHeight="1" x14ac:dyDescent="0.25">
      <c r="B639" s="15" t="s">
        <v>17</v>
      </c>
      <c r="C639" s="16" t="s">
        <v>45</v>
      </c>
      <c r="D639" s="16" t="s">
        <v>878</v>
      </c>
      <c r="E639" s="16" t="s">
        <v>932</v>
      </c>
      <c r="F639" s="16" t="s">
        <v>935</v>
      </c>
      <c r="G639" s="16" t="s">
        <v>936</v>
      </c>
      <c r="H639" s="16" t="s">
        <v>183</v>
      </c>
      <c r="I639" s="16" t="s">
        <v>807</v>
      </c>
      <c r="J639" s="16" t="s">
        <v>88</v>
      </c>
      <c r="K639" s="16" t="s">
        <v>807</v>
      </c>
      <c r="L639" s="16" t="s">
        <v>128</v>
      </c>
      <c r="M639" s="17">
        <v>2017</v>
      </c>
      <c r="N639" s="17">
        <v>2021</v>
      </c>
      <c r="O639" s="18">
        <v>189.357</v>
      </c>
      <c r="P639" s="18">
        <v>172.72</v>
      </c>
      <c r="Q639" s="18">
        <v>22.478999999999999</v>
      </c>
      <c r="R639" s="18">
        <v>14.097</v>
      </c>
      <c r="S639" s="18">
        <v>35.941000000000003</v>
      </c>
      <c r="T639" s="18"/>
      <c r="U639" s="18">
        <v>34.036000000000001</v>
      </c>
      <c r="V639" s="18">
        <v>33.655000000000001</v>
      </c>
      <c r="W639" s="18">
        <v>48.737520000000004</v>
      </c>
      <c r="X639" s="19" t="s">
        <v>100</v>
      </c>
      <c r="Y639" s="19" t="s">
        <v>83</v>
      </c>
      <c r="Z639" s="16" t="s">
        <v>808</v>
      </c>
      <c r="AA639" s="16" t="s">
        <v>937</v>
      </c>
    </row>
    <row r="640" spans="2:27" ht="14.1" customHeight="1" x14ac:dyDescent="0.25">
      <c r="B640" s="15" t="s">
        <v>9</v>
      </c>
      <c r="C640" s="16" t="s">
        <v>28</v>
      </c>
      <c r="D640" s="16" t="s">
        <v>313</v>
      </c>
      <c r="E640" s="16" t="s">
        <v>314</v>
      </c>
      <c r="F640" s="16" t="s">
        <v>416</v>
      </c>
      <c r="G640" s="16" t="s">
        <v>407</v>
      </c>
      <c r="H640" s="16" t="s">
        <v>183</v>
      </c>
      <c r="I640" s="16" t="s">
        <v>87</v>
      </c>
      <c r="J640" s="16" t="s">
        <v>88</v>
      </c>
      <c r="K640" s="16" t="s">
        <v>87</v>
      </c>
      <c r="L640" s="16" t="s">
        <v>106</v>
      </c>
      <c r="M640" s="17" t="s">
        <v>417</v>
      </c>
      <c r="N640" s="17" t="s">
        <v>418</v>
      </c>
      <c r="O640" s="18">
        <v>1.7849999999999999</v>
      </c>
      <c r="P640" s="18">
        <v>1.7849999999999999</v>
      </c>
      <c r="Q640" s="18"/>
      <c r="R640" s="18"/>
      <c r="S640" s="18"/>
      <c r="T640" s="18"/>
      <c r="U640" s="18"/>
      <c r="V640" s="18"/>
      <c r="W640" s="18">
        <v>1.7849999999999999</v>
      </c>
      <c r="X640" s="19" t="s">
        <v>100</v>
      </c>
      <c r="Y640" s="19" t="s">
        <v>83</v>
      </c>
      <c r="Z640" s="16" t="s">
        <v>318</v>
      </c>
      <c r="AA640" s="16" t="s">
        <v>319</v>
      </c>
    </row>
    <row r="641" spans="2:27" ht="14.1" customHeight="1" x14ac:dyDescent="0.25">
      <c r="B641" s="15" t="s">
        <v>17</v>
      </c>
      <c r="C641" s="16" t="s">
        <v>45</v>
      </c>
      <c r="D641" s="16" t="s">
        <v>969</v>
      </c>
      <c r="E641" s="16" t="s">
        <v>804</v>
      </c>
      <c r="F641" s="16" t="s">
        <v>977</v>
      </c>
      <c r="G641" s="16" t="s">
        <v>971</v>
      </c>
      <c r="H641" s="16" t="s">
        <v>183</v>
      </c>
      <c r="I641" s="16" t="s">
        <v>87</v>
      </c>
      <c r="J641" s="16" t="s">
        <v>88</v>
      </c>
      <c r="K641" s="16" t="s">
        <v>87</v>
      </c>
      <c r="L641" s="16" t="s">
        <v>106</v>
      </c>
      <c r="M641" s="17">
        <v>2018</v>
      </c>
      <c r="N641" s="17">
        <v>2020</v>
      </c>
      <c r="O641" s="18">
        <v>66.467999999999989</v>
      </c>
      <c r="P641" s="18">
        <v>66.467999999999989</v>
      </c>
      <c r="Q641" s="18"/>
      <c r="R641" s="18"/>
      <c r="S641" s="18"/>
      <c r="T641" s="18"/>
      <c r="U641" s="18">
        <v>26.587199999999999</v>
      </c>
      <c r="V641" s="18">
        <v>39.880799999999994</v>
      </c>
      <c r="W641" s="18"/>
      <c r="X641" s="19" t="s">
        <v>100</v>
      </c>
      <c r="Y641" s="19" t="s">
        <v>83</v>
      </c>
      <c r="Z641" s="16" t="s">
        <v>808</v>
      </c>
      <c r="AA641" s="16"/>
    </row>
    <row r="642" spans="2:27" ht="14.1" customHeight="1" x14ac:dyDescent="0.25">
      <c r="B642" s="15" t="s">
        <v>18</v>
      </c>
      <c r="C642" s="16" t="s">
        <v>52</v>
      </c>
      <c r="D642" s="16" t="s">
        <v>52</v>
      </c>
      <c r="E642" s="16" t="s">
        <v>1413</v>
      </c>
      <c r="F642" s="16" t="s">
        <v>1418</v>
      </c>
      <c r="G642" s="16" t="s">
        <v>1418</v>
      </c>
      <c r="H642" s="16" t="s">
        <v>183</v>
      </c>
      <c r="I642" s="16" t="s">
        <v>98</v>
      </c>
      <c r="J642" s="16" t="s">
        <v>404</v>
      </c>
      <c r="K642" s="16" t="s">
        <v>98</v>
      </c>
      <c r="L642" s="16" t="s">
        <v>106</v>
      </c>
      <c r="M642" s="17">
        <v>2013</v>
      </c>
      <c r="N642" s="17">
        <v>2021</v>
      </c>
      <c r="O642" s="18">
        <v>736.0655634999473</v>
      </c>
      <c r="P642" s="18"/>
      <c r="Q642" s="18">
        <v>90.681153507869368</v>
      </c>
      <c r="R642" s="18">
        <v>97.926167203766468</v>
      </c>
      <c r="S642" s="18">
        <v>105.15002566122898</v>
      </c>
      <c r="T642" s="18"/>
      <c r="U642" s="18">
        <v>110.72697683353312</v>
      </c>
      <c r="V642" s="18">
        <v>115.79594033504074</v>
      </c>
      <c r="W642" s="18"/>
      <c r="X642" s="19" t="s">
        <v>91</v>
      </c>
      <c r="Y642" s="19" t="s">
        <v>1341</v>
      </c>
      <c r="Z642" s="16" t="s">
        <v>1415</v>
      </c>
      <c r="AA642" s="16" t="s">
        <v>1315</v>
      </c>
    </row>
    <row r="643" spans="2:27" ht="14.1" customHeight="1" x14ac:dyDescent="0.25">
      <c r="B643" s="15" t="s">
        <v>17</v>
      </c>
      <c r="C643" s="16" t="s">
        <v>45</v>
      </c>
      <c r="D643" s="16" t="s">
        <v>878</v>
      </c>
      <c r="E643" s="16" t="s">
        <v>804</v>
      </c>
      <c r="F643" s="16" t="s">
        <v>938</v>
      </c>
      <c r="G643" s="16" t="s">
        <v>939</v>
      </c>
      <c r="H643" s="16" t="s">
        <v>183</v>
      </c>
      <c r="I643" s="16" t="s">
        <v>807</v>
      </c>
      <c r="J643" s="16" t="s">
        <v>88</v>
      </c>
      <c r="K643" s="16" t="s">
        <v>807</v>
      </c>
      <c r="L643" s="16" t="s">
        <v>246</v>
      </c>
      <c r="M643" s="17">
        <v>2016</v>
      </c>
      <c r="N643" s="17">
        <v>2018</v>
      </c>
      <c r="O643" s="18">
        <v>84.297520000000006</v>
      </c>
      <c r="P643" s="18">
        <v>25.4</v>
      </c>
      <c r="Q643" s="18">
        <v>65.120519999999999</v>
      </c>
      <c r="R643" s="18">
        <v>13.335000000000001</v>
      </c>
      <c r="S643" s="18">
        <v>5.8419999999999996</v>
      </c>
      <c r="T643" s="18"/>
      <c r="U643" s="18"/>
      <c r="V643" s="18"/>
      <c r="W643" s="18"/>
      <c r="X643" s="19" t="s">
        <v>100</v>
      </c>
      <c r="Y643" s="19" t="s">
        <v>83</v>
      </c>
      <c r="Z643" s="16" t="s">
        <v>808</v>
      </c>
      <c r="AA643" s="16"/>
    </row>
    <row r="644" spans="2:27" ht="14.1" customHeight="1" x14ac:dyDescent="0.25">
      <c r="B644" s="15" t="s">
        <v>18</v>
      </c>
      <c r="C644" s="16" t="s">
        <v>55</v>
      </c>
      <c r="D644" s="16" t="s">
        <v>1445</v>
      </c>
      <c r="E644" s="16" t="s">
        <v>1473</v>
      </c>
      <c r="F644" s="16" t="s">
        <v>1474</v>
      </c>
      <c r="G644" s="16" t="s">
        <v>1453</v>
      </c>
      <c r="H644" s="16" t="s">
        <v>183</v>
      </c>
      <c r="I644" s="16" t="s">
        <v>98</v>
      </c>
      <c r="J644" s="16" t="s">
        <v>404</v>
      </c>
      <c r="K644" s="16" t="s">
        <v>98</v>
      </c>
      <c r="L644" s="16" t="s">
        <v>106</v>
      </c>
      <c r="M644" s="17" t="s">
        <v>114</v>
      </c>
      <c r="N644" s="17" t="s">
        <v>109</v>
      </c>
      <c r="O644" s="18">
        <v>1664.4202460284096</v>
      </c>
      <c r="P644" s="18"/>
      <c r="Q644" s="18">
        <v>255.8265599924525</v>
      </c>
      <c r="R644" s="18">
        <v>400.87397964395973</v>
      </c>
      <c r="S644" s="18">
        <v>402.80061226058137</v>
      </c>
      <c r="T644" s="18"/>
      <c r="U644" s="18">
        <v>347.26019189577431</v>
      </c>
      <c r="V644" s="18"/>
      <c r="W644" s="18"/>
      <c r="X644" s="19" t="s">
        <v>91</v>
      </c>
      <c r="Y644" s="19" t="s">
        <v>736</v>
      </c>
      <c r="Z644" s="16" t="s">
        <v>1475</v>
      </c>
      <c r="AA644" s="16"/>
    </row>
    <row r="645" spans="2:27" ht="14.1" customHeight="1" x14ac:dyDescent="0.25">
      <c r="B645" s="15" t="s">
        <v>18</v>
      </c>
      <c r="C645" s="16" t="s">
        <v>55</v>
      </c>
      <c r="D645" s="16" t="s">
        <v>1445</v>
      </c>
      <c r="E645" s="16" t="s">
        <v>1473</v>
      </c>
      <c r="F645" s="16" t="s">
        <v>1476</v>
      </c>
      <c r="G645" s="16" t="s">
        <v>1448</v>
      </c>
      <c r="H645" s="16" t="s">
        <v>183</v>
      </c>
      <c r="I645" s="16" t="s">
        <v>98</v>
      </c>
      <c r="J645" s="16" t="s">
        <v>404</v>
      </c>
      <c r="K645" s="16" t="s">
        <v>98</v>
      </c>
      <c r="L645" s="16" t="s">
        <v>106</v>
      </c>
      <c r="M645" s="17" t="s">
        <v>114</v>
      </c>
      <c r="N645" s="17" t="s">
        <v>109</v>
      </c>
      <c r="O645" s="18">
        <v>1740.7056271518859</v>
      </c>
      <c r="P645" s="18"/>
      <c r="Q645" s="18">
        <v>289.07773783452302</v>
      </c>
      <c r="R645" s="18">
        <v>417.57327635389214</v>
      </c>
      <c r="S645" s="18">
        <v>411.82230008413507</v>
      </c>
      <c r="T645" s="18"/>
      <c r="U645" s="18">
        <v>354.6878490273503</v>
      </c>
      <c r="V645" s="18"/>
      <c r="W645" s="18"/>
      <c r="X645" s="19" t="s">
        <v>91</v>
      </c>
      <c r="Y645" s="19" t="s">
        <v>736</v>
      </c>
      <c r="Z645" s="16" t="s">
        <v>1475</v>
      </c>
      <c r="AA645" s="16"/>
    </row>
    <row r="646" spans="2:27" ht="14.1" customHeight="1" x14ac:dyDescent="0.25">
      <c r="B646" s="15" t="s">
        <v>18</v>
      </c>
      <c r="C646" s="16" t="s">
        <v>55</v>
      </c>
      <c r="D646" s="16" t="s">
        <v>1445</v>
      </c>
      <c r="E646" s="16" t="s">
        <v>1484</v>
      </c>
      <c r="F646" s="16" t="s">
        <v>1485</v>
      </c>
      <c r="G646" s="16" t="s">
        <v>1448</v>
      </c>
      <c r="H646" s="16" t="s">
        <v>183</v>
      </c>
      <c r="I646" s="16" t="s">
        <v>98</v>
      </c>
      <c r="J646" s="16" t="s">
        <v>404</v>
      </c>
      <c r="K646" s="16" t="s">
        <v>98</v>
      </c>
      <c r="L646" s="16" t="s">
        <v>106</v>
      </c>
      <c r="M646" s="17" t="s">
        <v>114</v>
      </c>
      <c r="N646" s="17" t="s">
        <v>109</v>
      </c>
      <c r="O646" s="18">
        <v>207.57534181799687</v>
      </c>
      <c r="P646" s="18"/>
      <c r="Q646" s="18">
        <v>37.757871355061944</v>
      </c>
      <c r="R646" s="18">
        <v>44.894479116859316</v>
      </c>
      <c r="S646" s="18">
        <v>46.37777974569326</v>
      </c>
      <c r="T646" s="18"/>
      <c r="U646" s="18">
        <v>46.118836355491325</v>
      </c>
      <c r="V646" s="18"/>
      <c r="W646" s="18"/>
      <c r="X646" s="19" t="s">
        <v>91</v>
      </c>
      <c r="Y646" s="19" t="s">
        <v>736</v>
      </c>
      <c r="Z646" s="16" t="s">
        <v>1486</v>
      </c>
      <c r="AA646" s="16"/>
    </row>
    <row r="647" spans="2:27" ht="14.1" customHeight="1" x14ac:dyDescent="0.25">
      <c r="B647" s="15" t="s">
        <v>17</v>
      </c>
      <c r="C647" s="16" t="s">
        <v>47</v>
      </c>
      <c r="D647" s="16" t="s">
        <v>1061</v>
      </c>
      <c r="E647" s="16" t="s">
        <v>1061</v>
      </c>
      <c r="F647" s="16" t="s">
        <v>1104</v>
      </c>
      <c r="G647" s="16" t="s">
        <v>1105</v>
      </c>
      <c r="H647" s="16" t="s">
        <v>183</v>
      </c>
      <c r="I647" s="16" t="s">
        <v>87</v>
      </c>
      <c r="J647" s="16" t="s">
        <v>404</v>
      </c>
      <c r="K647" s="16" t="s">
        <v>87</v>
      </c>
      <c r="L647" s="16" t="s">
        <v>246</v>
      </c>
      <c r="M647" s="17">
        <v>2014</v>
      </c>
      <c r="N647" s="17">
        <v>2017</v>
      </c>
      <c r="O647" s="18">
        <v>179.67</v>
      </c>
      <c r="P647" s="18">
        <v>179.67</v>
      </c>
      <c r="Q647" s="18">
        <v>23.729999999999997</v>
      </c>
      <c r="R647" s="18"/>
      <c r="S647" s="18"/>
      <c r="T647" s="18"/>
      <c r="U647" s="18"/>
      <c r="V647" s="18"/>
      <c r="W647" s="18"/>
      <c r="X647" s="19" t="s">
        <v>100</v>
      </c>
      <c r="Y647" s="19" t="s">
        <v>83</v>
      </c>
      <c r="Z647" s="16"/>
      <c r="AA647" s="16" t="s">
        <v>1064</v>
      </c>
    </row>
    <row r="648" spans="2:27" ht="14.1" customHeight="1" x14ac:dyDescent="0.25">
      <c r="B648" s="15" t="s">
        <v>17</v>
      </c>
      <c r="C648" s="16" t="s">
        <v>45</v>
      </c>
      <c r="D648" s="16" t="s">
        <v>878</v>
      </c>
      <c r="E648" s="16" t="s">
        <v>955</v>
      </c>
      <c r="F648" s="16" t="s">
        <v>956</v>
      </c>
      <c r="G648" s="16" t="s">
        <v>957</v>
      </c>
      <c r="H648" s="16" t="s">
        <v>183</v>
      </c>
      <c r="I648" s="16" t="s">
        <v>807</v>
      </c>
      <c r="J648" s="16" t="s">
        <v>88</v>
      </c>
      <c r="K648" s="16" t="s">
        <v>807</v>
      </c>
      <c r="L648" s="16" t="s">
        <v>246</v>
      </c>
      <c r="M648" s="17">
        <v>2019</v>
      </c>
      <c r="N648" s="17">
        <v>2023</v>
      </c>
      <c r="O648" s="18">
        <v>106.21423999999999</v>
      </c>
      <c r="P648" s="18">
        <v>106.21423999999999</v>
      </c>
      <c r="Q648" s="18">
        <v>5.3359999999999994</v>
      </c>
      <c r="R648" s="18">
        <v>0.34799999999999998</v>
      </c>
      <c r="S648" s="18">
        <v>0.57999999999999996</v>
      </c>
      <c r="T648" s="18"/>
      <c r="U648" s="18">
        <v>0.92799999999999994</v>
      </c>
      <c r="V648" s="18">
        <v>35.147999999999996</v>
      </c>
      <c r="W648" s="18">
        <v>63.683999999999997</v>
      </c>
      <c r="X648" s="19" t="s">
        <v>100</v>
      </c>
      <c r="Y648" s="19" t="s">
        <v>83</v>
      </c>
      <c r="Z648" s="16" t="s">
        <v>808</v>
      </c>
      <c r="AA648" s="16"/>
    </row>
    <row r="649" spans="2:27" ht="14.1" customHeight="1" x14ac:dyDescent="0.25">
      <c r="B649" s="15" t="s">
        <v>14</v>
      </c>
      <c r="C649" s="16" t="s">
        <v>39</v>
      </c>
      <c r="D649" s="16" t="s">
        <v>90</v>
      </c>
      <c r="E649" s="16" t="s">
        <v>658</v>
      </c>
      <c r="F649" s="16" t="s">
        <v>90</v>
      </c>
      <c r="G649" s="16" t="s">
        <v>601</v>
      </c>
      <c r="H649" s="16" t="s">
        <v>183</v>
      </c>
      <c r="I649" s="16" t="s">
        <v>87</v>
      </c>
      <c r="J649" s="16" t="s">
        <v>88</v>
      </c>
      <c r="K649" s="16" t="s">
        <v>87</v>
      </c>
      <c r="L649" s="16" t="s">
        <v>90</v>
      </c>
      <c r="M649" s="17" t="s">
        <v>602</v>
      </c>
      <c r="N649" s="17" t="s">
        <v>132</v>
      </c>
      <c r="O649" s="18">
        <v>56.271040000000013</v>
      </c>
      <c r="P649" s="18">
        <v>56.271040000000013</v>
      </c>
      <c r="Q649" s="18">
        <v>6.4960000000000013</v>
      </c>
      <c r="R649" s="18">
        <v>31.763200000000001</v>
      </c>
      <c r="S649" s="18">
        <v>14.963200000000001</v>
      </c>
      <c r="T649" s="18"/>
      <c r="U649" s="18"/>
      <c r="V649" s="18"/>
      <c r="W649" s="18"/>
      <c r="X649" s="19" t="s">
        <v>100</v>
      </c>
      <c r="Y649" s="19" t="s">
        <v>83</v>
      </c>
      <c r="Z649" s="16" t="s">
        <v>603</v>
      </c>
      <c r="AA649" s="16" t="s">
        <v>604</v>
      </c>
    </row>
    <row r="650" spans="2:27" ht="14.1" customHeight="1" x14ac:dyDescent="0.25">
      <c r="B650" s="15" t="s">
        <v>9</v>
      </c>
      <c r="C650" s="16" t="s">
        <v>24</v>
      </c>
      <c r="D650" s="16" t="s">
        <v>185</v>
      </c>
      <c r="E650" s="16" t="s">
        <v>206</v>
      </c>
      <c r="F650" s="16" t="s">
        <v>207</v>
      </c>
      <c r="G650" s="16" t="s">
        <v>207</v>
      </c>
      <c r="H650" s="16" t="s">
        <v>183</v>
      </c>
      <c r="I650" s="16" t="s">
        <v>98</v>
      </c>
      <c r="J650" s="16" t="s">
        <v>88</v>
      </c>
      <c r="K650" s="16" t="s">
        <v>98</v>
      </c>
      <c r="L650" s="16" t="s">
        <v>99</v>
      </c>
      <c r="M650" s="17">
        <v>2016</v>
      </c>
      <c r="N650" s="20">
        <v>43189</v>
      </c>
      <c r="O650" s="18">
        <v>186.91922311440533</v>
      </c>
      <c r="P650" s="18"/>
      <c r="Q650" s="18">
        <v>74.767689245762128</v>
      </c>
      <c r="R650" s="18">
        <v>37.383844622881064</v>
      </c>
      <c r="S650" s="18"/>
      <c r="T650" s="18"/>
      <c r="U650" s="18"/>
      <c r="V650" s="18"/>
      <c r="W650" s="18"/>
      <c r="X650" s="19" t="s">
        <v>100</v>
      </c>
      <c r="Y650" s="19" t="s">
        <v>83</v>
      </c>
      <c r="Z650" s="16" t="s">
        <v>188</v>
      </c>
      <c r="AA650" s="16" t="s">
        <v>189</v>
      </c>
    </row>
    <row r="651" spans="2:27" ht="14.1" customHeight="1" x14ac:dyDescent="0.25">
      <c r="B651" s="15" t="s">
        <v>15</v>
      </c>
      <c r="C651" s="16" t="s">
        <v>40</v>
      </c>
      <c r="D651" s="16" t="s">
        <v>183</v>
      </c>
      <c r="E651" s="16" t="s">
        <v>183</v>
      </c>
      <c r="F651" s="16" t="s">
        <v>183</v>
      </c>
      <c r="G651" s="16" t="s">
        <v>90</v>
      </c>
      <c r="H651" s="16" t="s">
        <v>183</v>
      </c>
      <c r="I651" s="16" t="s">
        <v>87</v>
      </c>
      <c r="J651" s="16" t="s">
        <v>88</v>
      </c>
      <c r="K651" s="16" t="s">
        <v>87</v>
      </c>
      <c r="L651" s="16" t="s">
        <v>90</v>
      </c>
      <c r="M651" s="17" t="s">
        <v>90</v>
      </c>
      <c r="N651" s="17" t="s">
        <v>90</v>
      </c>
      <c r="O651" s="18">
        <v>20.776565000000002</v>
      </c>
      <c r="P651" s="18"/>
      <c r="Q651" s="18">
        <v>4.6083219999999994</v>
      </c>
      <c r="R651" s="18">
        <v>4.1192450000000003</v>
      </c>
      <c r="S651" s="18">
        <v>4.0180259999999999</v>
      </c>
      <c r="T651" s="18"/>
      <c r="U651" s="18">
        <v>4.0154860000000001</v>
      </c>
      <c r="V651" s="18">
        <v>4.0154860000000001</v>
      </c>
      <c r="W651" s="18"/>
      <c r="X651" s="19" t="s">
        <v>100</v>
      </c>
      <c r="Y651" s="19" t="s">
        <v>83</v>
      </c>
      <c r="Z651" s="16"/>
      <c r="AA651" s="16"/>
    </row>
    <row r="652" spans="2:27" ht="14.1" customHeight="1" x14ac:dyDescent="0.25">
      <c r="B652" s="15" t="s">
        <v>8</v>
      </c>
      <c r="C652" s="16" t="s">
        <v>21</v>
      </c>
      <c r="D652" s="16" t="s">
        <v>83</v>
      </c>
      <c r="E652" s="16" t="s">
        <v>141</v>
      </c>
      <c r="F652" s="16" t="s">
        <v>183</v>
      </c>
      <c r="G652" s="16" t="s">
        <v>163</v>
      </c>
      <c r="H652" s="16" t="s">
        <v>183</v>
      </c>
      <c r="I652" s="16" t="s">
        <v>87</v>
      </c>
      <c r="J652" s="16" t="s">
        <v>88</v>
      </c>
      <c r="K652" s="16" t="s">
        <v>87</v>
      </c>
      <c r="L652" s="16" t="s">
        <v>144</v>
      </c>
      <c r="M652" s="17" t="s">
        <v>154</v>
      </c>
      <c r="N652" s="17" t="s">
        <v>146</v>
      </c>
      <c r="O652" s="18">
        <v>1670.9887901327616</v>
      </c>
      <c r="P652" s="18">
        <v>1670.9887901327616</v>
      </c>
      <c r="Q652" s="18">
        <v>235.90216901999997</v>
      </c>
      <c r="R652" s="18">
        <v>129.00681135599999</v>
      </c>
      <c r="S652" s="18">
        <v>150.49278283199999</v>
      </c>
      <c r="T652" s="18"/>
      <c r="U652" s="18">
        <v>164.38017698399997</v>
      </c>
      <c r="V652" s="18"/>
      <c r="W652" s="18"/>
      <c r="X652" s="19" t="s">
        <v>100</v>
      </c>
      <c r="Y652" s="19" t="s">
        <v>83</v>
      </c>
      <c r="Z652" s="16" t="s">
        <v>164</v>
      </c>
      <c r="AA652" s="16" t="s">
        <v>155</v>
      </c>
    </row>
    <row r="653" spans="2:27" ht="14.1" customHeight="1" x14ac:dyDescent="0.25">
      <c r="B653" s="15" t="s">
        <v>29</v>
      </c>
      <c r="C653" s="16" t="s">
        <v>29</v>
      </c>
      <c r="D653" s="16" t="s">
        <v>451</v>
      </c>
      <c r="E653" s="16" t="s">
        <v>422</v>
      </c>
      <c r="F653" s="16" t="s">
        <v>482</v>
      </c>
      <c r="G653" s="16" t="s">
        <v>483</v>
      </c>
      <c r="H653" s="16" t="s">
        <v>183</v>
      </c>
      <c r="I653" s="16" t="s">
        <v>425</v>
      </c>
      <c r="J653" s="16" t="s">
        <v>88</v>
      </c>
      <c r="K653" s="16" t="s">
        <v>425</v>
      </c>
      <c r="L653" s="16" t="s">
        <v>106</v>
      </c>
      <c r="M653" s="17" t="s">
        <v>90</v>
      </c>
      <c r="N653" s="17" t="s">
        <v>90</v>
      </c>
      <c r="O653" s="18">
        <v>65.479296609999992</v>
      </c>
      <c r="P653" s="18">
        <v>45.576999999999991</v>
      </c>
      <c r="Q653" s="18">
        <v>18.32285602</v>
      </c>
      <c r="R653" s="18">
        <v>12.375999999999999</v>
      </c>
      <c r="S653" s="18">
        <v>5.7119999999999997</v>
      </c>
      <c r="T653" s="18"/>
      <c r="U653" s="18">
        <v>2.4990000000000001</v>
      </c>
      <c r="V653" s="18">
        <v>1.5469999999999999</v>
      </c>
      <c r="W653" s="18">
        <v>2.8559999999999999</v>
      </c>
      <c r="X653" s="19" t="s">
        <v>100</v>
      </c>
      <c r="Y653" s="19" t="s">
        <v>83</v>
      </c>
      <c r="Z653" s="16" t="s">
        <v>426</v>
      </c>
      <c r="AA653" s="16" t="s">
        <v>427</v>
      </c>
    </row>
    <row r="654" spans="2:27" ht="14.1" customHeight="1" x14ac:dyDescent="0.25">
      <c r="B654" s="15" t="s">
        <v>29</v>
      </c>
      <c r="C654" s="16" t="s">
        <v>29</v>
      </c>
      <c r="D654" s="16" t="s">
        <v>451</v>
      </c>
      <c r="E654" s="16" t="s">
        <v>422</v>
      </c>
      <c r="F654" s="16" t="s">
        <v>484</v>
      </c>
      <c r="G654" s="16" t="s">
        <v>485</v>
      </c>
      <c r="H654" s="16" t="s">
        <v>183</v>
      </c>
      <c r="I654" s="16" t="s">
        <v>425</v>
      </c>
      <c r="J654" s="16" t="s">
        <v>88</v>
      </c>
      <c r="K654" s="16" t="s">
        <v>425</v>
      </c>
      <c r="L654" s="16" t="s">
        <v>246</v>
      </c>
      <c r="M654" s="17" t="s">
        <v>90</v>
      </c>
      <c r="N654" s="17" t="s">
        <v>90</v>
      </c>
      <c r="O654" s="18">
        <v>82.700417999999999</v>
      </c>
      <c r="P654" s="18">
        <v>57.702000000000005</v>
      </c>
      <c r="Q654" s="18">
        <v>3.872052</v>
      </c>
      <c r="R654" s="18">
        <v>11.092000000000001</v>
      </c>
      <c r="S654" s="18">
        <v>29.735999999999997</v>
      </c>
      <c r="T654" s="18"/>
      <c r="U654" s="18">
        <v>17.817999999999998</v>
      </c>
      <c r="V654" s="18">
        <v>6.2539999999999996</v>
      </c>
      <c r="W654" s="18">
        <v>12.154</v>
      </c>
      <c r="X654" s="19" t="s">
        <v>100</v>
      </c>
      <c r="Y654" s="19" t="s">
        <v>83</v>
      </c>
      <c r="Z654" s="16" t="s">
        <v>426</v>
      </c>
      <c r="AA654" s="16" t="s">
        <v>427</v>
      </c>
    </row>
    <row r="655" spans="2:27" ht="14.1" customHeight="1" x14ac:dyDescent="0.25">
      <c r="B655" s="15" t="s">
        <v>17</v>
      </c>
      <c r="C655" s="16" t="s">
        <v>45</v>
      </c>
      <c r="D655" s="16" t="s">
        <v>878</v>
      </c>
      <c r="E655" s="16" t="s">
        <v>963</v>
      </c>
      <c r="F655" s="16" t="s">
        <v>964</v>
      </c>
      <c r="G655" s="16" t="s">
        <v>965</v>
      </c>
      <c r="H655" s="16" t="s">
        <v>183</v>
      </c>
      <c r="I655" s="16" t="s">
        <v>807</v>
      </c>
      <c r="J655" s="16" t="s">
        <v>88</v>
      </c>
      <c r="K655" s="16" t="s">
        <v>807</v>
      </c>
      <c r="L655" s="16" t="s">
        <v>128</v>
      </c>
      <c r="M655" s="17">
        <v>2015</v>
      </c>
      <c r="N655" s="17" t="s">
        <v>405</v>
      </c>
      <c r="O655" s="18">
        <v>115.61</v>
      </c>
      <c r="P655" s="18">
        <v>4.95</v>
      </c>
      <c r="Q655" s="18">
        <v>3.3000000000000003</v>
      </c>
      <c r="R655" s="18">
        <v>1.6500000000000001</v>
      </c>
      <c r="S655" s="18"/>
      <c r="T655" s="18"/>
      <c r="U655" s="18"/>
      <c r="V655" s="18"/>
      <c r="W655" s="18"/>
      <c r="X655" s="19" t="s">
        <v>100</v>
      </c>
      <c r="Y655" s="19" t="s">
        <v>83</v>
      </c>
      <c r="Z655" s="16" t="s">
        <v>808</v>
      </c>
      <c r="AA655" s="16"/>
    </row>
    <row r="656" spans="2:27" ht="14.1" customHeight="1" x14ac:dyDescent="0.25">
      <c r="B656" s="15" t="s">
        <v>17</v>
      </c>
      <c r="C656" s="16" t="s">
        <v>45</v>
      </c>
      <c r="D656" s="16" t="s">
        <v>878</v>
      </c>
      <c r="E656" s="16" t="s">
        <v>966</v>
      </c>
      <c r="F656" s="16" t="s">
        <v>967</v>
      </c>
      <c r="G656" s="16" t="s">
        <v>968</v>
      </c>
      <c r="H656" s="16" t="s">
        <v>183</v>
      </c>
      <c r="I656" s="16" t="s">
        <v>807</v>
      </c>
      <c r="J656" s="16" t="s">
        <v>88</v>
      </c>
      <c r="K656" s="16" t="s">
        <v>807</v>
      </c>
      <c r="L656" s="16" t="s">
        <v>246</v>
      </c>
      <c r="M656" s="17">
        <v>2016</v>
      </c>
      <c r="N656" s="17" t="s">
        <v>405</v>
      </c>
      <c r="O656" s="18">
        <v>68.316599999999994</v>
      </c>
      <c r="P656" s="18">
        <v>6.2193999999999994</v>
      </c>
      <c r="Q656" s="18"/>
      <c r="R656" s="18">
        <v>2.42</v>
      </c>
      <c r="S656" s="18">
        <v>3.0733999999999999</v>
      </c>
      <c r="T656" s="18"/>
      <c r="U656" s="18">
        <v>0.72599999999999998</v>
      </c>
      <c r="V656" s="18"/>
      <c r="W656" s="18"/>
      <c r="X656" s="19" t="s">
        <v>100</v>
      </c>
      <c r="Y656" s="19" t="s">
        <v>83</v>
      </c>
      <c r="Z656" s="16" t="s">
        <v>808</v>
      </c>
      <c r="AA656" s="16"/>
    </row>
    <row r="657" spans="2:27" ht="14.1" customHeight="1" x14ac:dyDescent="0.25">
      <c r="B657" s="15" t="s">
        <v>14</v>
      </c>
      <c r="C657" s="16" t="s">
        <v>39</v>
      </c>
      <c r="D657" s="16" t="s">
        <v>640</v>
      </c>
      <c r="E657" s="16" t="s">
        <v>649</v>
      </c>
      <c r="F657" s="16" t="s">
        <v>611</v>
      </c>
      <c r="G657" s="16" t="s">
        <v>601</v>
      </c>
      <c r="H657" s="16" t="s">
        <v>611</v>
      </c>
      <c r="I657" s="16" t="s">
        <v>87</v>
      </c>
      <c r="J657" s="16" t="s">
        <v>88</v>
      </c>
      <c r="K657" s="16" t="s">
        <v>87</v>
      </c>
      <c r="L657" s="16" t="s">
        <v>90</v>
      </c>
      <c r="M657" s="17" t="s">
        <v>602</v>
      </c>
      <c r="N657" s="17" t="s">
        <v>132</v>
      </c>
      <c r="O657" s="18">
        <v>29.123304000000001</v>
      </c>
      <c r="P657" s="18">
        <v>29.123304000000001</v>
      </c>
      <c r="Q657" s="18">
        <v>4.5919999999999996</v>
      </c>
      <c r="R657" s="18">
        <v>7.2128000000000005</v>
      </c>
      <c r="S657" s="18">
        <v>3.2480000000000002</v>
      </c>
      <c r="T657" s="18"/>
      <c r="U657" s="18">
        <v>2.5200000000000005</v>
      </c>
      <c r="V657" s="18">
        <v>5.6000000000000005</v>
      </c>
      <c r="W657" s="18">
        <v>5.8800000000000008</v>
      </c>
      <c r="X657" s="19" t="s">
        <v>100</v>
      </c>
      <c r="Y657" s="19" t="s">
        <v>83</v>
      </c>
      <c r="Z657" s="16" t="s">
        <v>603</v>
      </c>
      <c r="AA657" s="16" t="s">
        <v>604</v>
      </c>
    </row>
    <row r="658" spans="2:27" ht="14.1" customHeight="1" x14ac:dyDescent="0.25">
      <c r="B658" s="15" t="s">
        <v>14</v>
      </c>
      <c r="C658" s="16" t="s">
        <v>39</v>
      </c>
      <c r="D658" s="16" t="s">
        <v>605</v>
      </c>
      <c r="E658" s="16" t="s">
        <v>610</v>
      </c>
      <c r="F658" s="16" t="s">
        <v>611</v>
      </c>
      <c r="G658" s="16" t="s">
        <v>601</v>
      </c>
      <c r="H658" s="16" t="s">
        <v>611</v>
      </c>
      <c r="I658" s="16" t="s">
        <v>87</v>
      </c>
      <c r="J658" s="16" t="s">
        <v>88</v>
      </c>
      <c r="K658" s="16" t="s">
        <v>87</v>
      </c>
      <c r="L658" s="16" t="s">
        <v>90</v>
      </c>
      <c r="M658" s="17" t="s">
        <v>602</v>
      </c>
      <c r="N658" s="17" t="s">
        <v>115</v>
      </c>
      <c r="O658" s="18">
        <v>57.089220000000012</v>
      </c>
      <c r="P658" s="18">
        <v>57.089220000000012</v>
      </c>
      <c r="Q658" s="18"/>
      <c r="R658" s="18"/>
      <c r="S658" s="18">
        <v>47.286120000000004</v>
      </c>
      <c r="T658" s="18"/>
      <c r="U658" s="18">
        <v>9.1635000000000009</v>
      </c>
      <c r="V658" s="18">
        <v>0.63960000000000006</v>
      </c>
      <c r="W658" s="18"/>
      <c r="X658" s="19" t="s">
        <v>100</v>
      </c>
      <c r="Y658" s="19" t="s">
        <v>83</v>
      </c>
      <c r="Z658" s="16" t="s">
        <v>603</v>
      </c>
      <c r="AA658" s="16" t="s">
        <v>604</v>
      </c>
    </row>
    <row r="659" spans="2:27" ht="14.1" customHeight="1" x14ac:dyDescent="0.25">
      <c r="B659" s="15" t="s">
        <v>14</v>
      </c>
      <c r="C659" s="16" t="s">
        <v>39</v>
      </c>
      <c r="D659" s="16" t="s">
        <v>622</v>
      </c>
      <c r="E659" s="16" t="s">
        <v>626</v>
      </c>
      <c r="F659" s="16" t="s">
        <v>611</v>
      </c>
      <c r="G659" s="16" t="s">
        <v>601</v>
      </c>
      <c r="H659" s="16" t="s">
        <v>611</v>
      </c>
      <c r="I659" s="16" t="s">
        <v>87</v>
      </c>
      <c r="J659" s="16" t="s">
        <v>88</v>
      </c>
      <c r="K659" s="16" t="s">
        <v>87</v>
      </c>
      <c r="L659" s="16" t="s">
        <v>90</v>
      </c>
      <c r="M659" s="17" t="s">
        <v>602</v>
      </c>
      <c r="N659" s="17" t="s">
        <v>109</v>
      </c>
      <c r="O659" s="18">
        <v>72.250924507200011</v>
      </c>
      <c r="P659" s="18">
        <v>72.250924507200011</v>
      </c>
      <c r="Q659" s="18">
        <v>8.9715399999999992</v>
      </c>
      <c r="R659" s="18">
        <v>37.802480000000003</v>
      </c>
      <c r="S659" s="18">
        <v>20.14968</v>
      </c>
      <c r="T659" s="18"/>
      <c r="U659" s="18">
        <v>2.4414199999999999</v>
      </c>
      <c r="V659" s="18"/>
      <c r="W659" s="18"/>
      <c r="X659" s="19" t="s">
        <v>100</v>
      </c>
      <c r="Y659" s="19" t="s">
        <v>83</v>
      </c>
      <c r="Z659" s="16" t="s">
        <v>603</v>
      </c>
      <c r="AA659" s="16" t="s">
        <v>604</v>
      </c>
    </row>
    <row r="660" spans="2:27" ht="14.1" customHeight="1" x14ac:dyDescent="0.25">
      <c r="B660" s="15" t="s">
        <v>14</v>
      </c>
      <c r="C660" s="16" t="s">
        <v>39</v>
      </c>
      <c r="D660" s="16" t="s">
        <v>640</v>
      </c>
      <c r="E660" s="16" t="s">
        <v>599</v>
      </c>
      <c r="F660" s="16" t="s">
        <v>611</v>
      </c>
      <c r="G660" s="16" t="s">
        <v>601</v>
      </c>
      <c r="H660" s="16" t="s">
        <v>611</v>
      </c>
      <c r="I660" s="16" t="s">
        <v>87</v>
      </c>
      <c r="J660" s="16" t="s">
        <v>88</v>
      </c>
      <c r="K660" s="16" t="s">
        <v>87</v>
      </c>
      <c r="L660" s="16" t="s">
        <v>90</v>
      </c>
      <c r="M660" s="17" t="s">
        <v>602</v>
      </c>
      <c r="N660" s="17" t="s">
        <v>132</v>
      </c>
      <c r="O660" s="18">
        <v>74.415599999999998</v>
      </c>
      <c r="P660" s="18">
        <v>74.415599999999998</v>
      </c>
      <c r="Q660" s="18">
        <v>14.326199999999998</v>
      </c>
      <c r="R660" s="18">
        <v>11.6676</v>
      </c>
      <c r="S660" s="18">
        <v>39.727800000000002</v>
      </c>
      <c r="T660" s="18"/>
      <c r="U660" s="18"/>
      <c r="V660" s="18"/>
      <c r="W660" s="18"/>
      <c r="X660" s="19" t="s">
        <v>100</v>
      </c>
      <c r="Y660" s="19" t="s">
        <v>83</v>
      </c>
      <c r="Z660" s="16" t="s">
        <v>603</v>
      </c>
      <c r="AA660" s="16" t="s">
        <v>604</v>
      </c>
    </row>
    <row r="661" spans="2:27" ht="14.1" customHeight="1" x14ac:dyDescent="0.25">
      <c r="B661" s="15" t="s">
        <v>17</v>
      </c>
      <c r="C661" s="16" t="s">
        <v>48</v>
      </c>
      <c r="D661" s="16" t="s">
        <v>1169</v>
      </c>
      <c r="E661" s="16" t="s">
        <v>1132</v>
      </c>
      <c r="F661" s="16" t="s">
        <v>1176</v>
      </c>
      <c r="G661" s="16" t="s">
        <v>1177</v>
      </c>
      <c r="H661" s="16" t="s">
        <v>184</v>
      </c>
      <c r="I661" s="16" t="s">
        <v>87</v>
      </c>
      <c r="J661" s="16" t="s">
        <v>88</v>
      </c>
      <c r="K661" s="16" t="s">
        <v>87</v>
      </c>
      <c r="L661" s="16" t="s">
        <v>99</v>
      </c>
      <c r="M661" s="20">
        <v>41701</v>
      </c>
      <c r="N661" s="17">
        <v>2019</v>
      </c>
      <c r="O661" s="18">
        <v>484.48409453369999</v>
      </c>
      <c r="P661" s="18">
        <v>484.48409453369999</v>
      </c>
      <c r="Q661" s="18">
        <v>100.88443323000001</v>
      </c>
      <c r="R661" s="18">
        <v>37.920118890000005</v>
      </c>
      <c r="S661" s="18">
        <v>0.35743707000000002</v>
      </c>
      <c r="T661" s="18"/>
      <c r="U661" s="18">
        <v>0.30864797999999999</v>
      </c>
      <c r="V661" s="18"/>
      <c r="W661" s="18"/>
      <c r="X661" s="19" t="s">
        <v>100</v>
      </c>
      <c r="Y661" s="19" t="s">
        <v>83</v>
      </c>
      <c r="Z661" s="16" t="s">
        <v>1142</v>
      </c>
      <c r="AA661" s="16"/>
    </row>
    <row r="662" spans="2:27" ht="14.1" customHeight="1" x14ac:dyDescent="0.25">
      <c r="B662" s="15" t="s">
        <v>17</v>
      </c>
      <c r="C662" s="16" t="s">
        <v>48</v>
      </c>
      <c r="D662" s="16" t="s">
        <v>1273</v>
      </c>
      <c r="E662" s="16" t="s">
        <v>1132</v>
      </c>
      <c r="F662" s="16" t="s">
        <v>1274</v>
      </c>
      <c r="G662" s="16" t="s">
        <v>1275</v>
      </c>
      <c r="H662" s="16" t="s">
        <v>184</v>
      </c>
      <c r="I662" s="16" t="s">
        <v>87</v>
      </c>
      <c r="J662" s="16" t="s">
        <v>88</v>
      </c>
      <c r="K662" s="16" t="s">
        <v>87</v>
      </c>
      <c r="L662" s="16" t="s">
        <v>246</v>
      </c>
      <c r="M662" s="17" t="s">
        <v>109</v>
      </c>
      <c r="N662" s="17" t="s">
        <v>405</v>
      </c>
      <c r="O662" s="18" t="s">
        <v>1152</v>
      </c>
      <c r="P662" s="18" t="s">
        <v>1152</v>
      </c>
      <c r="Q662" s="18"/>
      <c r="R662" s="18"/>
      <c r="S662" s="18"/>
      <c r="T662" s="18"/>
      <c r="U662" s="18"/>
      <c r="V662" s="18"/>
      <c r="W662" s="18"/>
      <c r="X662" s="19" t="s">
        <v>100</v>
      </c>
      <c r="Y662" s="19" t="s">
        <v>83</v>
      </c>
      <c r="Z662" s="16" t="s">
        <v>1134</v>
      </c>
      <c r="AA662" s="16"/>
    </row>
    <row r="663" spans="2:27" ht="14.1" customHeight="1" x14ac:dyDescent="0.25">
      <c r="B663" s="15" t="s">
        <v>17</v>
      </c>
      <c r="C663" s="16" t="s">
        <v>48</v>
      </c>
      <c r="D663" s="16" t="s">
        <v>1169</v>
      </c>
      <c r="E663" s="16" t="s">
        <v>1132</v>
      </c>
      <c r="F663" s="16" t="s">
        <v>1225</v>
      </c>
      <c r="G663" s="16" t="s">
        <v>1226</v>
      </c>
      <c r="H663" s="16" t="s">
        <v>184</v>
      </c>
      <c r="I663" s="16" t="s">
        <v>807</v>
      </c>
      <c r="J663" s="16" t="s">
        <v>88</v>
      </c>
      <c r="K663" s="16" t="s">
        <v>807</v>
      </c>
      <c r="L663" s="16" t="s">
        <v>128</v>
      </c>
      <c r="M663" s="17" t="s">
        <v>132</v>
      </c>
      <c r="N663" s="17" t="s">
        <v>146</v>
      </c>
      <c r="O663" s="18" t="s">
        <v>1205</v>
      </c>
      <c r="P663" s="18" t="s">
        <v>405</v>
      </c>
      <c r="Q663" s="18"/>
      <c r="R663" s="18"/>
      <c r="S663" s="18"/>
      <c r="T663" s="18"/>
      <c r="U663" s="18"/>
      <c r="V663" s="18"/>
      <c r="W663" s="18"/>
      <c r="X663" s="19" t="s">
        <v>100</v>
      </c>
      <c r="Y663" s="19" t="s">
        <v>83</v>
      </c>
      <c r="Z663" s="16" t="s">
        <v>1134</v>
      </c>
      <c r="AA663" s="16"/>
    </row>
    <row r="664" spans="2:27" ht="14.1" customHeight="1" x14ac:dyDescent="0.25">
      <c r="B664" s="15" t="s">
        <v>9</v>
      </c>
      <c r="C664" s="16" t="s">
        <v>24</v>
      </c>
      <c r="D664" s="16" t="s">
        <v>208</v>
      </c>
      <c r="E664" s="16" t="s">
        <v>209</v>
      </c>
      <c r="F664" s="16" t="s">
        <v>210</v>
      </c>
      <c r="G664" s="16" t="s">
        <v>210</v>
      </c>
      <c r="H664" s="16" t="s">
        <v>1667</v>
      </c>
      <c r="I664" s="16" t="s">
        <v>98</v>
      </c>
      <c r="J664" s="16" t="s">
        <v>88</v>
      </c>
      <c r="K664" s="16" t="s">
        <v>98</v>
      </c>
      <c r="L664" s="16" t="s">
        <v>99</v>
      </c>
      <c r="M664" s="17">
        <v>2016</v>
      </c>
      <c r="N664" s="20">
        <v>43190</v>
      </c>
      <c r="O664" s="18">
        <v>183</v>
      </c>
      <c r="P664" s="18"/>
      <c r="Q664" s="18">
        <v>49.41</v>
      </c>
      <c r="R664" s="18">
        <v>62.22</v>
      </c>
      <c r="S664" s="18"/>
      <c r="T664" s="18"/>
      <c r="U664" s="18"/>
      <c r="V664" s="18"/>
      <c r="W664" s="18"/>
      <c r="X664" s="19" t="s">
        <v>100</v>
      </c>
      <c r="Y664" s="19" t="s">
        <v>83</v>
      </c>
      <c r="Z664" s="16" t="s">
        <v>188</v>
      </c>
      <c r="AA664" s="16" t="s">
        <v>189</v>
      </c>
    </row>
    <row r="665" spans="2:27" ht="14.1" customHeight="1" x14ac:dyDescent="0.25">
      <c r="B665" s="15" t="s">
        <v>9</v>
      </c>
      <c r="C665" s="16" t="s">
        <v>24</v>
      </c>
      <c r="D665" s="16" t="s">
        <v>215</v>
      </c>
      <c r="E665" s="16" t="s">
        <v>216</v>
      </c>
      <c r="F665" s="16" t="s">
        <v>217</v>
      </c>
      <c r="G665" s="16" t="s">
        <v>217</v>
      </c>
      <c r="H665" s="16" t="s">
        <v>184</v>
      </c>
      <c r="I665" s="16" t="s">
        <v>98</v>
      </c>
      <c r="J665" s="16" t="s">
        <v>88</v>
      </c>
      <c r="K665" s="16" t="s">
        <v>98</v>
      </c>
      <c r="L665" s="16" t="s">
        <v>99</v>
      </c>
      <c r="M665" s="17">
        <v>2017</v>
      </c>
      <c r="N665" s="20">
        <v>43252</v>
      </c>
      <c r="O665" s="18">
        <v>246.47995529280271</v>
      </c>
      <c r="P665" s="18"/>
      <c r="Q665" s="18">
        <v>49.295991058560553</v>
      </c>
      <c r="R665" s="18">
        <v>147.88797317568162</v>
      </c>
      <c r="S665" s="18">
        <v>49.295991058560553</v>
      </c>
      <c r="T665" s="18"/>
      <c r="U665" s="18"/>
      <c r="V665" s="18"/>
      <c r="W665" s="18"/>
      <c r="X665" s="19" t="s">
        <v>100</v>
      </c>
      <c r="Y665" s="19" t="s">
        <v>83</v>
      </c>
      <c r="Z665" s="16" t="s">
        <v>188</v>
      </c>
      <c r="AA665" s="16" t="s">
        <v>189</v>
      </c>
    </row>
    <row r="666" spans="2:27" ht="14.1" customHeight="1" x14ac:dyDescent="0.25">
      <c r="B666" s="15" t="s">
        <v>18</v>
      </c>
      <c r="C666" s="16" t="s">
        <v>50</v>
      </c>
      <c r="D666" s="16" t="s">
        <v>50</v>
      </c>
      <c r="E666" s="16" t="s">
        <v>1312</v>
      </c>
      <c r="F666" s="16" t="s">
        <v>1316</v>
      </c>
      <c r="G666" s="16" t="s">
        <v>1316</v>
      </c>
      <c r="H666" s="16" t="s">
        <v>184</v>
      </c>
      <c r="I666" s="16" t="s">
        <v>98</v>
      </c>
      <c r="J666" s="16" t="s">
        <v>404</v>
      </c>
      <c r="K666" s="16" t="s">
        <v>98</v>
      </c>
      <c r="L666" s="16" t="s">
        <v>106</v>
      </c>
      <c r="M666" s="17">
        <v>2015</v>
      </c>
      <c r="N666" s="17">
        <v>2023</v>
      </c>
      <c r="O666" s="18">
        <v>1560.9833465001884</v>
      </c>
      <c r="P666" s="18"/>
      <c r="Q666" s="18">
        <v>207.22677935325098</v>
      </c>
      <c r="R666" s="18">
        <v>203.09002958193369</v>
      </c>
      <c r="S666" s="18">
        <v>204.64897370427707</v>
      </c>
      <c r="T666" s="18"/>
      <c r="U666" s="18">
        <v>193.86238167494972</v>
      </c>
      <c r="V666" s="18">
        <v>185.42000000000002</v>
      </c>
      <c r="W666" s="18">
        <v>349.25</v>
      </c>
      <c r="X666" s="19" t="s">
        <v>91</v>
      </c>
      <c r="Y666" s="19" t="s">
        <v>736</v>
      </c>
      <c r="Z666" s="16" t="s">
        <v>1314</v>
      </c>
      <c r="AA666" s="16" t="s">
        <v>1315</v>
      </c>
    </row>
    <row r="667" spans="2:27" ht="14.1" customHeight="1" x14ac:dyDescent="0.25">
      <c r="B667" s="15" t="s">
        <v>17</v>
      </c>
      <c r="C667" s="16" t="s">
        <v>45</v>
      </c>
      <c r="D667" s="16" t="s">
        <v>803</v>
      </c>
      <c r="E667" s="16" t="s">
        <v>804</v>
      </c>
      <c r="F667" s="16" t="s">
        <v>815</v>
      </c>
      <c r="G667" s="16" t="s">
        <v>806</v>
      </c>
      <c r="H667" s="16" t="s">
        <v>1668</v>
      </c>
      <c r="I667" s="16" t="s">
        <v>807</v>
      </c>
      <c r="J667" s="16" t="s">
        <v>88</v>
      </c>
      <c r="K667" s="16" t="s">
        <v>807</v>
      </c>
      <c r="L667" s="16" t="s">
        <v>106</v>
      </c>
      <c r="M667" s="17">
        <v>2018</v>
      </c>
      <c r="N667" s="17">
        <v>2020</v>
      </c>
      <c r="O667" s="18">
        <v>3.1619999999999999</v>
      </c>
      <c r="P667" s="18">
        <v>3.1619999999999999</v>
      </c>
      <c r="Q667" s="18"/>
      <c r="R667" s="18"/>
      <c r="S667" s="18">
        <v>3.1619999999999999</v>
      </c>
      <c r="T667" s="18"/>
      <c r="U667" s="18"/>
      <c r="V667" s="18"/>
      <c r="W667" s="18"/>
      <c r="X667" s="19" t="s">
        <v>100</v>
      </c>
      <c r="Y667" s="19" t="s">
        <v>83</v>
      </c>
      <c r="Z667" s="16" t="s">
        <v>808</v>
      </c>
      <c r="AA667" s="16"/>
    </row>
    <row r="668" spans="2:27" ht="14.1" customHeight="1" x14ac:dyDescent="0.25">
      <c r="B668" s="15" t="s">
        <v>17</v>
      </c>
      <c r="C668" s="16" t="s">
        <v>45</v>
      </c>
      <c r="D668" s="16" t="s">
        <v>803</v>
      </c>
      <c r="E668" s="16" t="s">
        <v>804</v>
      </c>
      <c r="F668" s="16" t="s">
        <v>824</v>
      </c>
      <c r="G668" s="16" t="s">
        <v>819</v>
      </c>
      <c r="H668" s="16" t="s">
        <v>1668</v>
      </c>
      <c r="I668" s="16" t="s">
        <v>807</v>
      </c>
      <c r="J668" s="16" t="s">
        <v>88</v>
      </c>
      <c r="K668" s="16" t="s">
        <v>807</v>
      </c>
      <c r="L668" s="16" t="s">
        <v>106</v>
      </c>
      <c r="M668" s="17">
        <v>2015</v>
      </c>
      <c r="N668" s="17">
        <v>2018</v>
      </c>
      <c r="O668" s="18">
        <v>25.620699999999999</v>
      </c>
      <c r="P668" s="18">
        <v>25.620699999999999</v>
      </c>
      <c r="Q668" s="18">
        <v>8.6274999999999995</v>
      </c>
      <c r="R668" s="18">
        <v>9.5795000000000012</v>
      </c>
      <c r="S668" s="18">
        <v>7.4137000000000004</v>
      </c>
      <c r="T668" s="18"/>
      <c r="U668" s="18"/>
      <c r="V668" s="18"/>
      <c r="W668" s="18"/>
      <c r="X668" s="19" t="s">
        <v>100</v>
      </c>
      <c r="Y668" s="19" t="s">
        <v>83</v>
      </c>
      <c r="Z668" s="16" t="s">
        <v>808</v>
      </c>
      <c r="AA668" s="16"/>
    </row>
    <row r="669" spans="2:27" ht="14.1" customHeight="1" x14ac:dyDescent="0.25">
      <c r="B669" s="15" t="s">
        <v>13</v>
      </c>
      <c r="C669" s="16" t="s">
        <v>37</v>
      </c>
      <c r="D669" s="16" t="s">
        <v>37</v>
      </c>
      <c r="E669" s="16" t="s">
        <v>37</v>
      </c>
      <c r="F669" s="16" t="s">
        <v>587</v>
      </c>
      <c r="G669" s="16" t="s">
        <v>90</v>
      </c>
      <c r="H669" s="16" t="s">
        <v>184</v>
      </c>
      <c r="I669" s="16" t="s">
        <v>87</v>
      </c>
      <c r="J669" s="16" t="s">
        <v>88</v>
      </c>
      <c r="K669" s="16" t="s">
        <v>87</v>
      </c>
      <c r="L669" s="16" t="s">
        <v>106</v>
      </c>
      <c r="M669" s="20" t="s">
        <v>90</v>
      </c>
      <c r="N669" s="17" t="s">
        <v>90</v>
      </c>
      <c r="O669" s="18">
        <v>64.083447257519992</v>
      </c>
      <c r="P669" s="18">
        <v>64.083447257519992</v>
      </c>
      <c r="Q669" s="18"/>
      <c r="R669" s="18">
        <v>10.573006445999999</v>
      </c>
      <c r="S669" s="18">
        <v>3.2984762399999998</v>
      </c>
      <c r="T669" s="18"/>
      <c r="U669" s="18">
        <v>4.6284899999999999E-3</v>
      </c>
      <c r="V669" s="18"/>
      <c r="W669" s="18"/>
      <c r="X669" s="19" t="s">
        <v>91</v>
      </c>
      <c r="Y669" s="19" t="s">
        <v>92</v>
      </c>
      <c r="Z669" s="16" t="s">
        <v>126</v>
      </c>
      <c r="AA669" s="16"/>
    </row>
    <row r="670" spans="2:27" ht="14.1" customHeight="1" x14ac:dyDescent="0.25">
      <c r="B670" s="15" t="s">
        <v>13</v>
      </c>
      <c r="C670" s="16" t="s">
        <v>37</v>
      </c>
      <c r="D670" s="16" t="s">
        <v>37</v>
      </c>
      <c r="E670" s="16" t="s">
        <v>37</v>
      </c>
      <c r="F670" s="16" t="s">
        <v>588</v>
      </c>
      <c r="G670" s="16" t="s">
        <v>90</v>
      </c>
      <c r="H670" s="16" t="s">
        <v>184</v>
      </c>
      <c r="I670" s="16" t="s">
        <v>87</v>
      </c>
      <c r="J670" s="16" t="s">
        <v>88</v>
      </c>
      <c r="K670" s="16" t="s">
        <v>87</v>
      </c>
      <c r="L670" s="16" t="s">
        <v>128</v>
      </c>
      <c r="M670" s="17" t="s">
        <v>90</v>
      </c>
      <c r="N670" s="17" t="s">
        <v>90</v>
      </c>
      <c r="O670" s="18">
        <v>54.878426887399996</v>
      </c>
      <c r="P670" s="18">
        <v>54.878426887399996</v>
      </c>
      <c r="Q670" s="18"/>
      <c r="R670" s="18">
        <v>3.6974445444000001</v>
      </c>
      <c r="S670" s="18">
        <v>43.495647239999997</v>
      </c>
      <c r="T670" s="18"/>
      <c r="U670" s="18">
        <v>7.0441032200000002</v>
      </c>
      <c r="V670" s="18"/>
      <c r="W670" s="18"/>
      <c r="X670" s="19" t="s">
        <v>100</v>
      </c>
      <c r="Y670" s="19" t="s">
        <v>83</v>
      </c>
      <c r="Z670" s="16" t="s">
        <v>126</v>
      </c>
      <c r="AA670" s="16"/>
    </row>
    <row r="671" spans="2:27" ht="14.1" customHeight="1" x14ac:dyDescent="0.25">
      <c r="B671" s="15" t="s">
        <v>9</v>
      </c>
      <c r="C671" s="16" t="s">
        <v>24</v>
      </c>
      <c r="D671" s="16" t="s">
        <v>185</v>
      </c>
      <c r="E671" s="16" t="s">
        <v>192</v>
      </c>
      <c r="F671" s="16" t="s">
        <v>193</v>
      </c>
      <c r="G671" s="16" t="s">
        <v>193</v>
      </c>
      <c r="H671" s="16" t="s">
        <v>184</v>
      </c>
      <c r="I671" s="16" t="s">
        <v>98</v>
      </c>
      <c r="J671" s="16" t="s">
        <v>88</v>
      </c>
      <c r="K671" s="16" t="s">
        <v>98</v>
      </c>
      <c r="L671" s="16" t="s">
        <v>99</v>
      </c>
      <c r="M671" s="17">
        <v>2018</v>
      </c>
      <c r="N671" s="20">
        <v>43191</v>
      </c>
      <c r="O671" s="18">
        <v>218.07242696680623</v>
      </c>
      <c r="P671" s="18"/>
      <c r="Q671" s="18"/>
      <c r="R671" s="18">
        <v>65.421728090041867</v>
      </c>
      <c r="S671" s="18">
        <v>152.65069887676438</v>
      </c>
      <c r="T671" s="18"/>
      <c r="U671" s="18"/>
      <c r="V671" s="18"/>
      <c r="W671" s="18"/>
      <c r="X671" s="19" t="s">
        <v>100</v>
      </c>
      <c r="Y671" s="19" t="s">
        <v>83</v>
      </c>
      <c r="Z671" s="16" t="s">
        <v>188</v>
      </c>
      <c r="AA671" s="16" t="s">
        <v>189</v>
      </c>
    </row>
    <row r="672" spans="2:27" ht="14.1" customHeight="1" x14ac:dyDescent="0.25">
      <c r="B672" s="15" t="s">
        <v>9</v>
      </c>
      <c r="C672" s="16" t="s">
        <v>24</v>
      </c>
      <c r="D672" s="16" t="s">
        <v>229</v>
      </c>
      <c r="E672" s="16" t="s">
        <v>230</v>
      </c>
      <c r="F672" s="16" t="s">
        <v>231</v>
      </c>
      <c r="G672" s="16" t="s">
        <v>231</v>
      </c>
      <c r="H672" s="16" t="s">
        <v>184</v>
      </c>
      <c r="I672" s="16" t="s">
        <v>98</v>
      </c>
      <c r="J672" s="16" t="s">
        <v>88</v>
      </c>
      <c r="K672" s="16" t="s">
        <v>98</v>
      </c>
      <c r="L672" s="16" t="s">
        <v>99</v>
      </c>
      <c r="M672" s="17">
        <v>2017</v>
      </c>
      <c r="N672" s="20">
        <v>43435</v>
      </c>
      <c r="O672" s="18">
        <v>1180.8626724315423</v>
      </c>
      <c r="P672" s="18"/>
      <c r="Q672" s="18">
        <v>236.17253448630845</v>
      </c>
      <c r="R672" s="18">
        <v>354.25880172946268</v>
      </c>
      <c r="S672" s="18">
        <v>590.43133621577113</v>
      </c>
      <c r="T672" s="18"/>
      <c r="U672" s="18"/>
      <c r="V672" s="18"/>
      <c r="W672" s="18"/>
      <c r="X672" s="19" t="s">
        <v>100</v>
      </c>
      <c r="Y672" s="19" t="s">
        <v>83</v>
      </c>
      <c r="Z672" s="16" t="s">
        <v>188</v>
      </c>
      <c r="AA672" s="16" t="s">
        <v>189</v>
      </c>
    </row>
    <row r="673" spans="2:27" ht="14.1" customHeight="1" x14ac:dyDescent="0.25">
      <c r="B673" s="15" t="s">
        <v>15</v>
      </c>
      <c r="C673" s="16" t="s">
        <v>40</v>
      </c>
      <c r="D673" s="16" t="s">
        <v>670</v>
      </c>
      <c r="E673" s="16" t="s">
        <v>670</v>
      </c>
      <c r="F673" s="16" t="s">
        <v>670</v>
      </c>
      <c r="G673" s="16" t="s">
        <v>90</v>
      </c>
      <c r="H673" s="16" t="s">
        <v>184</v>
      </c>
      <c r="I673" s="16" t="s">
        <v>87</v>
      </c>
      <c r="J673" s="16" t="s">
        <v>88</v>
      </c>
      <c r="K673" s="16" t="s">
        <v>87</v>
      </c>
      <c r="L673" s="16" t="s">
        <v>90</v>
      </c>
      <c r="M673" s="17" t="s">
        <v>90</v>
      </c>
      <c r="N673" s="17" t="s">
        <v>90</v>
      </c>
      <c r="O673" s="18">
        <v>5.16</v>
      </c>
      <c r="P673" s="18"/>
      <c r="Q673" s="18"/>
      <c r="R673" s="18">
        <v>2.0640000000000001</v>
      </c>
      <c r="S673" s="18">
        <v>3.0960000000000001</v>
      </c>
      <c r="T673" s="18"/>
      <c r="U673" s="18"/>
      <c r="V673" s="18"/>
      <c r="W673" s="18"/>
      <c r="X673" s="19" t="s">
        <v>100</v>
      </c>
      <c r="Y673" s="19" t="s">
        <v>83</v>
      </c>
      <c r="Z673" s="16"/>
      <c r="AA673" s="16"/>
    </row>
    <row r="674" spans="2:27" ht="14.1" customHeight="1" x14ac:dyDescent="0.25">
      <c r="B674" s="15" t="s">
        <v>17</v>
      </c>
      <c r="C674" s="16" t="s">
        <v>45</v>
      </c>
      <c r="D674" s="16" t="s">
        <v>827</v>
      </c>
      <c r="E674" s="16" t="s">
        <v>804</v>
      </c>
      <c r="F674" s="16" t="s">
        <v>828</v>
      </c>
      <c r="G674" s="16" t="s">
        <v>831</v>
      </c>
      <c r="H674" s="16" t="s">
        <v>184</v>
      </c>
      <c r="I674" s="16" t="s">
        <v>87</v>
      </c>
      <c r="J674" s="16" t="s">
        <v>88</v>
      </c>
      <c r="K674" s="16" t="s">
        <v>87</v>
      </c>
      <c r="L674" s="16" t="s">
        <v>106</v>
      </c>
      <c r="M674" s="17" t="s">
        <v>90</v>
      </c>
      <c r="N674" s="17" t="s">
        <v>90</v>
      </c>
      <c r="O674" s="18">
        <v>561.77499999999998</v>
      </c>
      <c r="P674" s="18">
        <v>561.77499999999998</v>
      </c>
      <c r="Q674" s="18">
        <v>107.63539999999999</v>
      </c>
      <c r="R674" s="18">
        <v>98.675749999999994</v>
      </c>
      <c r="S674" s="18">
        <v>95.688050000000004</v>
      </c>
      <c r="T674" s="18"/>
      <c r="U674" s="18">
        <v>86.609949999999998</v>
      </c>
      <c r="V674" s="18">
        <v>86.609949999999998</v>
      </c>
      <c r="W674" s="18">
        <v>86.609949999999998</v>
      </c>
      <c r="X674" s="19" t="s">
        <v>100</v>
      </c>
      <c r="Y674" s="19" t="s">
        <v>83</v>
      </c>
      <c r="Z674" s="16" t="s">
        <v>808</v>
      </c>
      <c r="AA674" s="16"/>
    </row>
    <row r="675" spans="2:27" ht="14.1" customHeight="1" x14ac:dyDescent="0.25">
      <c r="B675" s="15" t="s">
        <v>9</v>
      </c>
      <c r="C675" s="16" t="s">
        <v>24</v>
      </c>
      <c r="D675" s="16" t="s">
        <v>247</v>
      </c>
      <c r="E675" s="16" t="s">
        <v>258</v>
      </c>
      <c r="F675" s="16" t="s">
        <v>260</v>
      </c>
      <c r="G675" s="16" t="s">
        <v>260</v>
      </c>
      <c r="H675" s="16" t="s">
        <v>1667</v>
      </c>
      <c r="I675" s="16" t="s">
        <v>98</v>
      </c>
      <c r="J675" s="16" t="s">
        <v>88</v>
      </c>
      <c r="K675" s="16" t="s">
        <v>98</v>
      </c>
      <c r="L675" s="16" t="s">
        <v>201</v>
      </c>
      <c r="M675" s="17">
        <v>2019</v>
      </c>
      <c r="N675" s="20">
        <v>44834</v>
      </c>
      <c r="O675" s="18">
        <v>4638.7391784174306</v>
      </c>
      <c r="P675" s="18"/>
      <c r="Q675" s="18"/>
      <c r="R675" s="18"/>
      <c r="S675" s="18">
        <v>231.93695892087152</v>
      </c>
      <c r="T675" s="18"/>
      <c r="U675" s="18">
        <v>1623.5587124461006</v>
      </c>
      <c r="V675" s="18">
        <v>1159.6847946043576</v>
      </c>
      <c r="W675" s="18">
        <v>1623.5587124461006</v>
      </c>
      <c r="X675" s="19" t="s">
        <v>100</v>
      </c>
      <c r="Y675" s="19" t="s">
        <v>83</v>
      </c>
      <c r="Z675" s="16" t="s">
        <v>188</v>
      </c>
      <c r="AA675" s="16" t="s">
        <v>189</v>
      </c>
    </row>
    <row r="676" spans="2:27" ht="14.1" customHeight="1" x14ac:dyDescent="0.25">
      <c r="B676" s="15" t="s">
        <v>17</v>
      </c>
      <c r="C676" s="16" t="s">
        <v>45</v>
      </c>
      <c r="D676" s="16" t="s">
        <v>840</v>
      </c>
      <c r="E676" s="16" t="s">
        <v>804</v>
      </c>
      <c r="F676" s="16" t="s">
        <v>840</v>
      </c>
      <c r="G676" s="16" t="s">
        <v>841</v>
      </c>
      <c r="H676" s="16" t="s">
        <v>1667</v>
      </c>
      <c r="I676" s="16" t="s">
        <v>87</v>
      </c>
      <c r="J676" s="16" t="s">
        <v>88</v>
      </c>
      <c r="K676" s="16" t="s">
        <v>87</v>
      </c>
      <c r="L676" s="16" t="s">
        <v>106</v>
      </c>
      <c r="M676" s="17" t="s">
        <v>90</v>
      </c>
      <c r="N676" s="17" t="s">
        <v>90</v>
      </c>
      <c r="O676" s="18">
        <v>225.17</v>
      </c>
      <c r="P676" s="18">
        <v>225.17</v>
      </c>
      <c r="Q676" s="18">
        <v>37.527949999999997</v>
      </c>
      <c r="R676" s="18">
        <v>37.527949999999997</v>
      </c>
      <c r="S676" s="18">
        <v>37.527949999999997</v>
      </c>
      <c r="T676" s="18"/>
      <c r="U676" s="18">
        <v>37.527949999999997</v>
      </c>
      <c r="V676" s="18">
        <v>37.527949999999997</v>
      </c>
      <c r="W676" s="18">
        <v>37.527949999999997</v>
      </c>
      <c r="X676" s="19" t="s">
        <v>100</v>
      </c>
      <c r="Y676" s="19" t="s">
        <v>83</v>
      </c>
      <c r="Z676" s="16" t="s">
        <v>808</v>
      </c>
      <c r="AA676" s="16"/>
    </row>
    <row r="677" spans="2:27" ht="14.1" customHeight="1" x14ac:dyDescent="0.25">
      <c r="B677" s="15" t="s">
        <v>15</v>
      </c>
      <c r="C677" s="16" t="s">
        <v>40</v>
      </c>
      <c r="D677" s="16" t="s">
        <v>675</v>
      </c>
      <c r="E677" s="16" t="s">
        <v>675</v>
      </c>
      <c r="F677" s="16" t="s">
        <v>675</v>
      </c>
      <c r="G677" s="16" t="s">
        <v>90</v>
      </c>
      <c r="H677" s="16" t="s">
        <v>184</v>
      </c>
      <c r="I677" s="16" t="s">
        <v>87</v>
      </c>
      <c r="J677" s="16" t="s">
        <v>88</v>
      </c>
      <c r="K677" s="16" t="s">
        <v>87</v>
      </c>
      <c r="L677" s="16" t="s">
        <v>90</v>
      </c>
      <c r="M677" s="17" t="s">
        <v>90</v>
      </c>
      <c r="N677" s="17" t="s">
        <v>90</v>
      </c>
      <c r="O677" s="18">
        <v>35.96</v>
      </c>
      <c r="P677" s="18"/>
      <c r="Q677" s="18">
        <v>0.124</v>
      </c>
      <c r="R677" s="18">
        <v>7.4399999999999995</v>
      </c>
      <c r="S677" s="18">
        <v>10.54</v>
      </c>
      <c r="T677" s="18"/>
      <c r="U677" s="18">
        <v>13.144</v>
      </c>
      <c r="V677" s="18">
        <v>4.7119999999999997</v>
      </c>
      <c r="W677" s="18"/>
      <c r="X677" s="19" t="s">
        <v>100</v>
      </c>
      <c r="Y677" s="19" t="s">
        <v>83</v>
      </c>
      <c r="Z677" s="16"/>
      <c r="AA677" s="16"/>
    </row>
    <row r="678" spans="2:27" ht="14.1" customHeight="1" x14ac:dyDescent="0.25">
      <c r="B678" s="15" t="s">
        <v>29</v>
      </c>
      <c r="C678" s="16" t="s">
        <v>29</v>
      </c>
      <c r="D678" s="16" t="s">
        <v>421</v>
      </c>
      <c r="E678" s="16" t="s">
        <v>422</v>
      </c>
      <c r="F678" s="16" t="s">
        <v>428</v>
      </c>
      <c r="G678" s="16" t="s">
        <v>429</v>
      </c>
      <c r="H678" s="16" t="s">
        <v>184</v>
      </c>
      <c r="I678" s="16" t="s">
        <v>425</v>
      </c>
      <c r="J678" s="16" t="s">
        <v>88</v>
      </c>
      <c r="K678" s="16" t="s">
        <v>425</v>
      </c>
      <c r="L678" s="16" t="s">
        <v>106</v>
      </c>
      <c r="M678" s="17" t="s">
        <v>160</v>
      </c>
      <c r="N678" s="17" t="s">
        <v>417</v>
      </c>
      <c r="O678" s="18">
        <v>77.231000000000009</v>
      </c>
      <c r="P678" s="18">
        <v>77.231000000000009</v>
      </c>
      <c r="Q678" s="18">
        <v>1.19</v>
      </c>
      <c r="R678" s="18">
        <v>1.6659999999999999</v>
      </c>
      <c r="S678" s="18">
        <v>2.9749999999999996</v>
      </c>
      <c r="T678" s="18"/>
      <c r="U678" s="18">
        <v>11.899999999999999</v>
      </c>
      <c r="V678" s="18">
        <v>23.799999999999997</v>
      </c>
      <c r="W678" s="18">
        <v>35.699999999999996</v>
      </c>
      <c r="X678" s="19" t="s">
        <v>100</v>
      </c>
      <c r="Y678" s="19" t="s">
        <v>83</v>
      </c>
      <c r="Z678" s="16" t="s">
        <v>430</v>
      </c>
      <c r="AA678" s="16" t="s">
        <v>431</v>
      </c>
    </row>
    <row r="679" spans="2:27" ht="14.1" customHeight="1" x14ac:dyDescent="0.25">
      <c r="B679" s="15" t="s">
        <v>17</v>
      </c>
      <c r="C679" s="16" t="s">
        <v>45</v>
      </c>
      <c r="D679" s="16" t="s">
        <v>842</v>
      </c>
      <c r="E679" s="16" t="s">
        <v>855</v>
      </c>
      <c r="F679" s="16" t="s">
        <v>856</v>
      </c>
      <c r="G679" s="16" t="s">
        <v>857</v>
      </c>
      <c r="H679" s="16" t="s">
        <v>1667</v>
      </c>
      <c r="I679" s="16" t="s">
        <v>87</v>
      </c>
      <c r="J679" s="16" t="s">
        <v>88</v>
      </c>
      <c r="K679" s="16" t="s">
        <v>87</v>
      </c>
      <c r="L679" s="16" t="s">
        <v>246</v>
      </c>
      <c r="M679" s="17" t="s">
        <v>558</v>
      </c>
      <c r="N679" s="17" t="s">
        <v>90</v>
      </c>
      <c r="O679" s="18">
        <v>221.44</v>
      </c>
      <c r="P679" s="18">
        <v>221.44</v>
      </c>
      <c r="Q679" s="18"/>
      <c r="R679" s="18"/>
      <c r="S679" s="18">
        <v>26.88</v>
      </c>
      <c r="T679" s="18"/>
      <c r="U679" s="18">
        <v>62.336000000000006</v>
      </c>
      <c r="V679" s="18">
        <v>62.848000000000006</v>
      </c>
      <c r="W679" s="18">
        <v>70.016000000000005</v>
      </c>
      <c r="X679" s="19" t="s">
        <v>100</v>
      </c>
      <c r="Y679" s="19" t="s">
        <v>83</v>
      </c>
      <c r="Z679" s="16" t="s">
        <v>808</v>
      </c>
      <c r="AA679" s="16" t="s">
        <v>858</v>
      </c>
    </row>
    <row r="680" spans="2:27" ht="14.1" customHeight="1" x14ac:dyDescent="0.25">
      <c r="B680" s="15" t="s">
        <v>17</v>
      </c>
      <c r="C680" s="16" t="s">
        <v>45</v>
      </c>
      <c r="D680" s="16" t="s">
        <v>842</v>
      </c>
      <c r="E680" s="16" t="s">
        <v>804</v>
      </c>
      <c r="F680" s="16" t="s">
        <v>873</v>
      </c>
      <c r="G680" s="16" t="s">
        <v>874</v>
      </c>
      <c r="H680" s="16" t="s">
        <v>184</v>
      </c>
      <c r="I680" s="16" t="s">
        <v>87</v>
      </c>
      <c r="J680" s="16" t="s">
        <v>88</v>
      </c>
      <c r="K680" s="16" t="s">
        <v>87</v>
      </c>
      <c r="L680" s="16" t="s">
        <v>90</v>
      </c>
      <c r="M680" s="17">
        <v>2016</v>
      </c>
      <c r="N680" s="17">
        <v>2022</v>
      </c>
      <c r="O680" s="18">
        <v>143.256</v>
      </c>
      <c r="P680" s="18">
        <v>143.256</v>
      </c>
      <c r="Q680" s="18">
        <v>15.24</v>
      </c>
      <c r="R680" s="18">
        <v>15.24</v>
      </c>
      <c r="S680" s="18">
        <v>15.494</v>
      </c>
      <c r="T680" s="18"/>
      <c r="U680" s="18">
        <v>16.891000000000002</v>
      </c>
      <c r="V680" s="18">
        <v>24.257000000000001</v>
      </c>
      <c r="W680" s="18">
        <v>56.007000000000005</v>
      </c>
      <c r="X680" s="19" t="s">
        <v>100</v>
      </c>
      <c r="Y680" s="19" t="s">
        <v>83</v>
      </c>
      <c r="Z680" s="16" t="s">
        <v>808</v>
      </c>
      <c r="AA680" s="16"/>
    </row>
    <row r="681" spans="2:27" ht="14.1" customHeight="1" x14ac:dyDescent="0.25">
      <c r="B681" s="15" t="s">
        <v>17</v>
      </c>
      <c r="C681" s="16" t="s">
        <v>45</v>
      </c>
      <c r="D681" s="16" t="s">
        <v>878</v>
      </c>
      <c r="E681" s="16" t="s">
        <v>904</v>
      </c>
      <c r="F681" s="16" t="s">
        <v>921</v>
      </c>
      <c r="G681" s="16" t="s">
        <v>922</v>
      </c>
      <c r="H681" s="16" t="s">
        <v>184</v>
      </c>
      <c r="I681" s="16" t="s">
        <v>87</v>
      </c>
      <c r="J681" s="16" t="s">
        <v>88</v>
      </c>
      <c r="K681" s="16" t="s">
        <v>87</v>
      </c>
      <c r="L681" s="16" t="s">
        <v>106</v>
      </c>
      <c r="M681" s="17" t="s">
        <v>90</v>
      </c>
      <c r="N681" s="17" t="s">
        <v>90</v>
      </c>
      <c r="O681" s="18">
        <v>292.14400000000001</v>
      </c>
      <c r="P681" s="18">
        <v>292.14400000000001</v>
      </c>
      <c r="Q681" s="18"/>
      <c r="R681" s="18">
        <v>70.183999999999997</v>
      </c>
      <c r="S681" s="18">
        <v>56.544000000000004</v>
      </c>
      <c r="T681" s="18"/>
      <c r="U681" s="18">
        <v>50.468000000000004</v>
      </c>
      <c r="V681" s="18">
        <v>37.695999999999998</v>
      </c>
      <c r="W681" s="18">
        <v>23.064</v>
      </c>
      <c r="X681" s="19" t="s">
        <v>100</v>
      </c>
      <c r="Y681" s="19" t="s">
        <v>83</v>
      </c>
      <c r="Z681" s="16" t="s">
        <v>808</v>
      </c>
      <c r="AA681" s="16"/>
    </row>
    <row r="682" spans="2:27" ht="14.1" customHeight="1" x14ac:dyDescent="0.25">
      <c r="B682" s="15" t="s">
        <v>17</v>
      </c>
      <c r="C682" s="16" t="s">
        <v>48</v>
      </c>
      <c r="D682" s="16" t="s">
        <v>1169</v>
      </c>
      <c r="E682" s="16" t="s">
        <v>1132</v>
      </c>
      <c r="F682" s="16" t="s">
        <v>1263</v>
      </c>
      <c r="G682" s="16" t="s">
        <v>1264</v>
      </c>
      <c r="H682" s="16" t="s">
        <v>184</v>
      </c>
      <c r="I682" s="16" t="s">
        <v>87</v>
      </c>
      <c r="J682" s="16" t="s">
        <v>88</v>
      </c>
      <c r="K682" s="16" t="s">
        <v>87</v>
      </c>
      <c r="L682" s="16" t="s">
        <v>246</v>
      </c>
      <c r="M682" s="20" t="s">
        <v>109</v>
      </c>
      <c r="N682" s="17" t="s">
        <v>405</v>
      </c>
      <c r="O682" s="18" t="s">
        <v>1205</v>
      </c>
      <c r="P682" s="18" t="s">
        <v>1205</v>
      </c>
      <c r="Q682" s="18"/>
      <c r="R682" s="18"/>
      <c r="S682" s="18"/>
      <c r="T682" s="18"/>
      <c r="U682" s="18"/>
      <c r="V682" s="18"/>
      <c r="W682" s="18"/>
      <c r="X682" s="19" t="s">
        <v>100</v>
      </c>
      <c r="Y682" s="19" t="s">
        <v>83</v>
      </c>
      <c r="Z682" s="16" t="s">
        <v>1134</v>
      </c>
      <c r="AA682" s="16"/>
    </row>
    <row r="683" spans="2:27" ht="14.1" customHeight="1" x14ac:dyDescent="0.25">
      <c r="B683" s="15" t="s">
        <v>17</v>
      </c>
      <c r="C683" s="16" t="s">
        <v>48</v>
      </c>
      <c r="D683" s="16" t="s">
        <v>1169</v>
      </c>
      <c r="E683" s="16" t="s">
        <v>1132</v>
      </c>
      <c r="F683" s="16" t="s">
        <v>1265</v>
      </c>
      <c r="G683" s="16" t="s">
        <v>1266</v>
      </c>
      <c r="H683" s="16" t="s">
        <v>184</v>
      </c>
      <c r="I683" s="16" t="s">
        <v>87</v>
      </c>
      <c r="J683" s="16" t="s">
        <v>88</v>
      </c>
      <c r="K683" s="16" t="s">
        <v>87</v>
      </c>
      <c r="L683" s="16" t="s">
        <v>246</v>
      </c>
      <c r="M683" s="17" t="s">
        <v>109</v>
      </c>
      <c r="N683" s="17" t="s">
        <v>405</v>
      </c>
      <c r="O683" s="18" t="s">
        <v>1156</v>
      </c>
      <c r="P683" s="18" t="s">
        <v>1156</v>
      </c>
      <c r="Q683" s="18"/>
      <c r="R683" s="18"/>
      <c r="S683" s="18"/>
      <c r="T683" s="18"/>
      <c r="U683" s="18"/>
      <c r="V683" s="18"/>
      <c r="W683" s="18"/>
      <c r="X683" s="19" t="s">
        <v>100</v>
      </c>
      <c r="Y683" s="19" t="s">
        <v>83</v>
      </c>
      <c r="Z683" s="16" t="s">
        <v>1134</v>
      </c>
      <c r="AA683" s="16"/>
    </row>
    <row r="684" spans="2:27" ht="14.1" customHeight="1" x14ac:dyDescent="0.25">
      <c r="B684" s="15" t="s">
        <v>17</v>
      </c>
      <c r="C684" s="16" t="s">
        <v>48</v>
      </c>
      <c r="D684" s="16" t="s">
        <v>1169</v>
      </c>
      <c r="E684" s="16" t="s">
        <v>1132</v>
      </c>
      <c r="F684" s="16" t="s">
        <v>1267</v>
      </c>
      <c r="G684" s="16" t="s">
        <v>1268</v>
      </c>
      <c r="H684" s="16" t="s">
        <v>184</v>
      </c>
      <c r="I684" s="16" t="s">
        <v>87</v>
      </c>
      <c r="J684" s="16" t="s">
        <v>88</v>
      </c>
      <c r="K684" s="16" t="s">
        <v>87</v>
      </c>
      <c r="L684" s="16" t="s">
        <v>246</v>
      </c>
      <c r="M684" s="17" t="s">
        <v>109</v>
      </c>
      <c r="N684" s="17" t="s">
        <v>405</v>
      </c>
      <c r="O684" s="18" t="s">
        <v>1152</v>
      </c>
      <c r="P684" s="18" t="s">
        <v>1152</v>
      </c>
      <c r="Q684" s="18"/>
      <c r="R684" s="18"/>
      <c r="S684" s="18"/>
      <c r="T684" s="18"/>
      <c r="U684" s="18"/>
      <c r="V684" s="18"/>
      <c r="W684" s="18"/>
      <c r="X684" s="19" t="s">
        <v>100</v>
      </c>
      <c r="Y684" s="19" t="s">
        <v>83</v>
      </c>
      <c r="Z684" s="16" t="s">
        <v>1134</v>
      </c>
      <c r="AA684" s="16"/>
    </row>
    <row r="685" spans="2:27" ht="14.1" customHeight="1" x14ac:dyDescent="0.25">
      <c r="B685" s="15" t="s">
        <v>17</v>
      </c>
      <c r="C685" s="16" t="s">
        <v>45</v>
      </c>
      <c r="D685" s="16" t="s">
        <v>969</v>
      </c>
      <c r="E685" s="16" t="s">
        <v>804</v>
      </c>
      <c r="F685" s="16" t="s">
        <v>978</v>
      </c>
      <c r="G685" s="16" t="s">
        <v>971</v>
      </c>
      <c r="H685" s="16" t="s">
        <v>1667</v>
      </c>
      <c r="I685" s="16" t="s">
        <v>87</v>
      </c>
      <c r="J685" s="16" t="s">
        <v>88</v>
      </c>
      <c r="K685" s="16" t="s">
        <v>87</v>
      </c>
      <c r="L685" s="16" t="s">
        <v>106</v>
      </c>
      <c r="M685" s="17">
        <v>2018</v>
      </c>
      <c r="N685" s="17">
        <v>2020</v>
      </c>
      <c r="O685" s="18">
        <v>55.341000000000001</v>
      </c>
      <c r="P685" s="18">
        <v>55.341000000000001</v>
      </c>
      <c r="Q685" s="18"/>
      <c r="R685" s="18"/>
      <c r="S685" s="18"/>
      <c r="T685" s="18"/>
      <c r="U685" s="18">
        <v>22.136400000000002</v>
      </c>
      <c r="V685" s="18">
        <v>33.204599999999999</v>
      </c>
      <c r="W685" s="18"/>
      <c r="X685" s="19" t="s">
        <v>100</v>
      </c>
      <c r="Y685" s="19" t="s">
        <v>83</v>
      </c>
      <c r="Z685" s="16" t="s">
        <v>808</v>
      </c>
      <c r="AA685" s="16"/>
    </row>
    <row r="686" spans="2:27" ht="14.1" customHeight="1" x14ac:dyDescent="0.25">
      <c r="B686" s="15" t="s">
        <v>10</v>
      </c>
      <c r="C686" s="16" t="s">
        <v>517</v>
      </c>
      <c r="D686" s="16" t="s">
        <v>83</v>
      </c>
      <c r="E686" s="16" t="s">
        <v>90</v>
      </c>
      <c r="F686" s="16" t="s">
        <v>90</v>
      </c>
      <c r="G686" s="16" t="s">
        <v>538</v>
      </c>
      <c r="H686" s="16" t="s">
        <v>1667</v>
      </c>
      <c r="I686" s="16" t="s">
        <v>87</v>
      </c>
      <c r="J686" s="16" t="s">
        <v>88</v>
      </c>
      <c r="K686" s="16" t="s">
        <v>87</v>
      </c>
      <c r="L686" s="16" t="s">
        <v>90</v>
      </c>
      <c r="M686" s="17">
        <v>2016</v>
      </c>
      <c r="N686" s="17">
        <v>2019</v>
      </c>
      <c r="O686" s="18">
        <v>57.2654</v>
      </c>
      <c r="P686" s="18">
        <v>57.2654</v>
      </c>
      <c r="Q686" s="18"/>
      <c r="R686" s="18">
        <v>7.0924339466692894</v>
      </c>
      <c r="S686" s="18">
        <v>23.907187798878283</v>
      </c>
      <c r="T686" s="18"/>
      <c r="U686" s="18">
        <v>24.014257443668203</v>
      </c>
      <c r="V686" s="18">
        <v>0.35993309062284762</v>
      </c>
      <c r="W686" s="18"/>
      <c r="X686" s="19" t="s">
        <v>91</v>
      </c>
      <c r="Y686" s="19" t="s">
        <v>92</v>
      </c>
      <c r="Z686" s="16" t="s">
        <v>522</v>
      </c>
      <c r="AA686" s="16"/>
    </row>
    <row r="687" spans="2:27" ht="14.1" customHeight="1" x14ac:dyDescent="0.25">
      <c r="B687" s="15" t="s">
        <v>19</v>
      </c>
      <c r="C687" s="16" t="s">
        <v>57</v>
      </c>
      <c r="D687" s="16" t="s">
        <v>83</v>
      </c>
      <c r="E687" s="16" t="s">
        <v>1534</v>
      </c>
      <c r="F687" s="16" t="s">
        <v>1535</v>
      </c>
      <c r="G687" s="16" t="s">
        <v>1536</v>
      </c>
      <c r="H687" s="16" t="s">
        <v>1537</v>
      </c>
      <c r="I687" s="16" t="s">
        <v>98</v>
      </c>
      <c r="J687" s="16" t="s">
        <v>88</v>
      </c>
      <c r="K687" s="16" t="s">
        <v>87</v>
      </c>
      <c r="L687" s="16" t="s">
        <v>99</v>
      </c>
      <c r="M687" s="17">
        <v>2015</v>
      </c>
      <c r="N687" s="17" t="s">
        <v>160</v>
      </c>
      <c r="O687" s="18">
        <v>348.28917160496371</v>
      </c>
      <c r="P687" s="18">
        <v>348.28917160496371</v>
      </c>
      <c r="Q687" s="18">
        <v>80.867939608795524</v>
      </c>
      <c r="R687" s="18">
        <v>64.926065965683179</v>
      </c>
      <c r="S687" s="18"/>
      <c r="T687" s="18"/>
      <c r="U687" s="18"/>
      <c r="V687" s="18"/>
      <c r="W687" s="18"/>
      <c r="X687" s="19" t="s">
        <v>91</v>
      </c>
      <c r="Y687" s="19" t="s">
        <v>1341</v>
      </c>
      <c r="Z687" s="16" t="s">
        <v>1428</v>
      </c>
      <c r="AA687" s="16"/>
    </row>
    <row r="688" spans="2:27" ht="14.1" customHeight="1" x14ac:dyDescent="0.25">
      <c r="B688" s="15" t="s">
        <v>15</v>
      </c>
      <c r="C688" s="16" t="s">
        <v>40</v>
      </c>
      <c r="D688" s="16" t="s">
        <v>695</v>
      </c>
      <c r="E688" s="16" t="s">
        <v>695</v>
      </c>
      <c r="F688" s="16" t="s">
        <v>695</v>
      </c>
      <c r="G688" s="16" t="s">
        <v>90</v>
      </c>
      <c r="H688" s="16" t="s">
        <v>184</v>
      </c>
      <c r="I688" s="16" t="s">
        <v>87</v>
      </c>
      <c r="J688" s="16" t="s">
        <v>88</v>
      </c>
      <c r="K688" s="16" t="s">
        <v>87</v>
      </c>
      <c r="L688" s="16" t="s">
        <v>90</v>
      </c>
      <c r="M688" s="17" t="s">
        <v>90</v>
      </c>
      <c r="N688" s="17" t="s">
        <v>90</v>
      </c>
      <c r="O688" s="18">
        <v>52.827499999999993</v>
      </c>
      <c r="P688" s="18"/>
      <c r="Q688" s="18">
        <v>1.8079999999999998</v>
      </c>
      <c r="R688" s="18">
        <v>15.932999999999998</v>
      </c>
      <c r="S688" s="18">
        <v>17.119499999999999</v>
      </c>
      <c r="T688" s="18"/>
      <c r="U688" s="18">
        <v>13.107999999999999</v>
      </c>
      <c r="V688" s="18">
        <v>4.8589999999999991</v>
      </c>
      <c r="W688" s="18"/>
      <c r="X688" s="19" t="s">
        <v>100</v>
      </c>
      <c r="Y688" s="19" t="s">
        <v>83</v>
      </c>
      <c r="Z688" s="16"/>
      <c r="AA688" s="16"/>
    </row>
    <row r="689" spans="2:27" ht="14.1" customHeight="1" x14ac:dyDescent="0.25">
      <c r="B689" s="15" t="s">
        <v>17</v>
      </c>
      <c r="C689" s="16" t="s">
        <v>45</v>
      </c>
      <c r="D689" s="16" t="s">
        <v>878</v>
      </c>
      <c r="E689" s="16" t="s">
        <v>960</v>
      </c>
      <c r="F689" s="16" t="s">
        <v>961</v>
      </c>
      <c r="G689" s="16" t="s">
        <v>962</v>
      </c>
      <c r="H689" s="16" t="s">
        <v>1667</v>
      </c>
      <c r="I689" s="16" t="s">
        <v>807</v>
      </c>
      <c r="J689" s="16" t="s">
        <v>88</v>
      </c>
      <c r="K689" s="16" t="s">
        <v>807</v>
      </c>
      <c r="L689" s="16" t="s">
        <v>106</v>
      </c>
      <c r="M689" s="17">
        <v>2015</v>
      </c>
      <c r="N689" s="17">
        <v>2025</v>
      </c>
      <c r="O689" s="18">
        <v>1149.75</v>
      </c>
      <c r="P689" s="18">
        <v>225</v>
      </c>
      <c r="Q689" s="18"/>
      <c r="R689" s="18">
        <v>37.5</v>
      </c>
      <c r="S689" s="18">
        <v>37.5</v>
      </c>
      <c r="T689" s="18"/>
      <c r="U689" s="18">
        <v>37.5</v>
      </c>
      <c r="V689" s="18">
        <v>37.5</v>
      </c>
      <c r="W689" s="18">
        <v>75</v>
      </c>
      <c r="X689" s="19" t="s">
        <v>100</v>
      </c>
      <c r="Y689" s="19" t="s">
        <v>83</v>
      </c>
      <c r="Z689" s="16" t="s">
        <v>808</v>
      </c>
      <c r="AA689" s="16"/>
    </row>
    <row r="690" spans="2:27" ht="14.1" customHeight="1" x14ac:dyDescent="0.25">
      <c r="B690" s="15" t="s">
        <v>29</v>
      </c>
      <c r="C690" s="16" t="s">
        <v>29</v>
      </c>
      <c r="D690" s="16" t="s">
        <v>451</v>
      </c>
      <c r="E690" s="16" t="s">
        <v>422</v>
      </c>
      <c r="F690" s="16" t="s">
        <v>486</v>
      </c>
      <c r="G690" s="16" t="s">
        <v>487</v>
      </c>
      <c r="H690" s="16" t="s">
        <v>184</v>
      </c>
      <c r="I690" s="16" t="s">
        <v>425</v>
      </c>
      <c r="J690" s="16" t="s">
        <v>88</v>
      </c>
      <c r="K690" s="16" t="s">
        <v>425</v>
      </c>
      <c r="L690" s="16" t="s">
        <v>106</v>
      </c>
      <c r="M690" s="20" t="s">
        <v>90</v>
      </c>
      <c r="N690" s="20" t="s">
        <v>90</v>
      </c>
      <c r="O690" s="18">
        <v>483.40978622578126</v>
      </c>
      <c r="P690" s="18">
        <v>169.702</v>
      </c>
      <c r="Q690" s="18">
        <v>96.432562240262016</v>
      </c>
      <c r="R690" s="18">
        <v>45.75</v>
      </c>
      <c r="S690" s="18">
        <v>32.451999999999998</v>
      </c>
      <c r="T690" s="18"/>
      <c r="U690" s="18">
        <v>10.491999999999999</v>
      </c>
      <c r="V690" s="18">
        <v>2.44</v>
      </c>
      <c r="W690" s="18">
        <v>0.61</v>
      </c>
      <c r="X690" s="19" t="s">
        <v>100</v>
      </c>
      <c r="Y690" s="19" t="s">
        <v>83</v>
      </c>
      <c r="Z690" s="16" t="s">
        <v>426</v>
      </c>
      <c r="AA690" s="16" t="s">
        <v>427</v>
      </c>
    </row>
    <row r="691" spans="2:27" ht="14.1" customHeight="1" x14ac:dyDescent="0.25">
      <c r="B691" s="15" t="s">
        <v>29</v>
      </c>
      <c r="C691" s="16" t="s">
        <v>29</v>
      </c>
      <c r="D691" s="16" t="s">
        <v>451</v>
      </c>
      <c r="E691" s="16" t="s">
        <v>422</v>
      </c>
      <c r="F691" s="16" t="s">
        <v>488</v>
      </c>
      <c r="G691" s="16" t="s">
        <v>489</v>
      </c>
      <c r="H691" s="16" t="s">
        <v>184</v>
      </c>
      <c r="I691" s="16" t="s">
        <v>425</v>
      </c>
      <c r="J691" s="16" t="s">
        <v>88</v>
      </c>
      <c r="K691" s="16" t="s">
        <v>425</v>
      </c>
      <c r="L691" s="16" t="s">
        <v>246</v>
      </c>
      <c r="M691" s="20" t="s">
        <v>90</v>
      </c>
      <c r="N691" s="20" t="s">
        <v>90</v>
      </c>
      <c r="O691" s="18">
        <v>375.83452086418811</v>
      </c>
      <c r="P691" s="18">
        <v>264.06900000000002</v>
      </c>
      <c r="Q691" s="18">
        <v>22.800721377418768</v>
      </c>
      <c r="R691" s="18">
        <v>65.379000000000005</v>
      </c>
      <c r="S691" s="18">
        <v>81.03</v>
      </c>
      <c r="T691" s="18"/>
      <c r="U691" s="18">
        <v>75.48</v>
      </c>
      <c r="V691" s="18">
        <v>54.612000000000009</v>
      </c>
      <c r="W691" s="18">
        <v>60.162000000000006</v>
      </c>
      <c r="X691" s="19" t="s">
        <v>100</v>
      </c>
      <c r="Y691" s="19" t="s">
        <v>83</v>
      </c>
      <c r="Z691" s="16" t="s">
        <v>426</v>
      </c>
      <c r="AA691" s="16" t="s">
        <v>427</v>
      </c>
    </row>
    <row r="692" spans="2:27" ht="14.1" customHeight="1" x14ac:dyDescent="0.25">
      <c r="B692" s="15" t="s">
        <v>15</v>
      </c>
      <c r="C692" s="16" t="s">
        <v>40</v>
      </c>
      <c r="D692" s="16" t="s">
        <v>697</v>
      </c>
      <c r="E692" s="16" t="s">
        <v>184</v>
      </c>
      <c r="F692" s="16" t="s">
        <v>184</v>
      </c>
      <c r="G692" s="16" t="s">
        <v>90</v>
      </c>
      <c r="H692" s="16" t="s">
        <v>184</v>
      </c>
      <c r="I692" s="16" t="s">
        <v>87</v>
      </c>
      <c r="J692" s="16" t="s">
        <v>88</v>
      </c>
      <c r="K692" s="16" t="s">
        <v>87</v>
      </c>
      <c r="L692" s="16" t="s">
        <v>90</v>
      </c>
      <c r="M692" s="17" t="s">
        <v>90</v>
      </c>
      <c r="N692" s="17" t="s">
        <v>90</v>
      </c>
      <c r="O692" s="18">
        <v>11.200000000000001</v>
      </c>
      <c r="P692" s="18"/>
      <c r="Q692" s="18"/>
      <c r="R692" s="18">
        <v>5.6000000000000005</v>
      </c>
      <c r="S692" s="18">
        <v>3.9200000000000004</v>
      </c>
      <c r="T692" s="18"/>
      <c r="U692" s="18">
        <v>1.1200000000000001</v>
      </c>
      <c r="V692" s="18">
        <v>0.56000000000000005</v>
      </c>
      <c r="W692" s="18"/>
      <c r="X692" s="19" t="s">
        <v>100</v>
      </c>
      <c r="Y692" s="19" t="s">
        <v>83</v>
      </c>
      <c r="Z692" s="16"/>
      <c r="AA692" s="16"/>
    </row>
    <row r="693" spans="2:27" ht="14.1" customHeight="1" x14ac:dyDescent="0.25">
      <c r="B693" s="15" t="s">
        <v>8</v>
      </c>
      <c r="C693" s="16" t="s">
        <v>21</v>
      </c>
      <c r="D693" s="16" t="s">
        <v>83</v>
      </c>
      <c r="E693" s="16" t="s">
        <v>141</v>
      </c>
      <c r="F693" s="16" t="s">
        <v>184</v>
      </c>
      <c r="G693" s="16" t="s">
        <v>163</v>
      </c>
      <c r="H693" s="16" t="s">
        <v>184</v>
      </c>
      <c r="I693" s="16" t="s">
        <v>87</v>
      </c>
      <c r="J693" s="16" t="s">
        <v>88</v>
      </c>
      <c r="K693" s="16" t="s">
        <v>87</v>
      </c>
      <c r="L693" s="16" t="s">
        <v>144</v>
      </c>
      <c r="M693" s="17" t="s">
        <v>154</v>
      </c>
      <c r="N693" s="17" t="s">
        <v>146</v>
      </c>
      <c r="O693" s="18">
        <v>1604.9831944323989</v>
      </c>
      <c r="P693" s="42">
        <v>1604.9831944323989</v>
      </c>
      <c r="Q693" s="18">
        <v>238.92700922999998</v>
      </c>
      <c r="R693" s="18">
        <v>165.9904595253</v>
      </c>
      <c r="S693" s="18">
        <v>109.1442821256</v>
      </c>
      <c r="T693" s="18"/>
      <c r="U693" s="18">
        <v>72.935722197600001</v>
      </c>
      <c r="V693" s="18"/>
      <c r="W693" s="18"/>
      <c r="X693" s="19" t="s">
        <v>100</v>
      </c>
      <c r="Y693" s="19" t="s">
        <v>83</v>
      </c>
      <c r="Z693" s="16" t="s">
        <v>164</v>
      </c>
      <c r="AA693" s="16" t="s">
        <v>138</v>
      </c>
    </row>
    <row r="694" spans="2:27" ht="14.1" customHeight="1" x14ac:dyDescent="0.25">
      <c r="B694" s="15" t="s">
        <v>18</v>
      </c>
      <c r="C694" s="16" t="s">
        <v>55</v>
      </c>
      <c r="D694" s="16" t="s">
        <v>1445</v>
      </c>
      <c r="E694" s="16" t="s">
        <v>1506</v>
      </c>
      <c r="F694" s="16" t="s">
        <v>1507</v>
      </c>
      <c r="G694" s="16" t="s">
        <v>1453</v>
      </c>
      <c r="H694" s="16" t="s">
        <v>1667</v>
      </c>
      <c r="I694" s="16" t="s">
        <v>98</v>
      </c>
      <c r="J694" s="16" t="s">
        <v>404</v>
      </c>
      <c r="K694" s="16" t="s">
        <v>98</v>
      </c>
      <c r="L694" s="16" t="s">
        <v>106</v>
      </c>
      <c r="M694" s="17" t="s">
        <v>114</v>
      </c>
      <c r="N694" s="17" t="s">
        <v>109</v>
      </c>
      <c r="O694" s="18">
        <v>1253.1015703088337</v>
      </c>
      <c r="P694" s="18"/>
      <c r="Q694" s="18">
        <v>253.58431002649664</v>
      </c>
      <c r="R694" s="18">
        <v>304.87896548820413</v>
      </c>
      <c r="S694" s="18">
        <v>283.99853722598419</v>
      </c>
      <c r="T694" s="18"/>
      <c r="U694" s="18">
        <v>241.07743616252111</v>
      </c>
      <c r="V694" s="18"/>
      <c r="W694" s="18"/>
      <c r="X694" s="19" t="s">
        <v>91</v>
      </c>
      <c r="Y694" s="19" t="s">
        <v>736</v>
      </c>
      <c r="Z694" s="16" t="s">
        <v>1508</v>
      </c>
      <c r="AA694" s="16"/>
    </row>
    <row r="695" spans="2:27" ht="14.1" customHeight="1" x14ac:dyDescent="0.25">
      <c r="B695" s="43" t="s">
        <v>18</v>
      </c>
      <c r="C695" s="43" t="s">
        <v>55</v>
      </c>
      <c r="D695" s="43" t="s">
        <v>1445</v>
      </c>
      <c r="E695" s="43" t="s">
        <v>1506</v>
      </c>
      <c r="F695" s="43" t="s">
        <v>1509</v>
      </c>
      <c r="G695" s="43" t="s">
        <v>1448</v>
      </c>
      <c r="H695" s="43" t="s">
        <v>184</v>
      </c>
      <c r="I695" s="43" t="s">
        <v>98</v>
      </c>
      <c r="J695" s="43" t="s">
        <v>404</v>
      </c>
      <c r="K695" s="43" t="s">
        <v>98</v>
      </c>
      <c r="L695" s="43" t="s">
        <v>106</v>
      </c>
      <c r="M695" s="44" t="s">
        <v>114</v>
      </c>
      <c r="N695" s="44" t="s">
        <v>109</v>
      </c>
      <c r="O695" s="45">
        <v>874.41087781748558</v>
      </c>
      <c r="P695" s="45"/>
      <c r="Q695" s="45">
        <v>183.9561457265369</v>
      </c>
      <c r="R695" s="45">
        <v>184.73547840416583</v>
      </c>
      <c r="S695" s="45">
        <v>181.81617903736372</v>
      </c>
      <c r="T695" s="45"/>
      <c r="U695" s="45">
        <v>188.35705428773343</v>
      </c>
      <c r="V695" s="45"/>
      <c r="W695" s="45"/>
      <c r="X695" s="46" t="s">
        <v>91</v>
      </c>
      <c r="Y695" s="46" t="s">
        <v>736</v>
      </c>
      <c r="Z695" s="43" t="s">
        <v>1508</v>
      </c>
      <c r="AA695" s="43"/>
    </row>
    <row r="696" spans="2:27" hidden="1" x14ac:dyDescent="0.25"/>
    <row r="697" spans="2:27" x14ac:dyDescent="0.25"/>
    <row r="698" spans="2:27" x14ac:dyDescent="0.25"/>
    <row r="699" spans="2:27" x14ac:dyDescent="0.25"/>
    <row r="700" spans="2:27" x14ac:dyDescent="0.25"/>
    <row r="701" spans="2:27" x14ac:dyDescent="0.25"/>
    <row r="702" spans="2:27" x14ac:dyDescent="0.25"/>
    <row r="703" spans="2:27" x14ac:dyDescent="0.25"/>
    <row r="704" spans="2:27" x14ac:dyDescent="0.25"/>
    <row r="705" x14ac:dyDescent="0.25"/>
    <row r="706" x14ac:dyDescent="0.25"/>
    <row r="707" x14ac:dyDescent="0.25"/>
    <row r="708" x14ac:dyDescent="0.25"/>
    <row r="709" x14ac:dyDescent="0.25"/>
    <row r="710" x14ac:dyDescent="0.25"/>
    <row r="711" x14ac:dyDescent="0.25"/>
    <row r="712" x14ac:dyDescent="0.25"/>
    <row r="713" x14ac:dyDescent="0.25"/>
    <row r="714" x14ac:dyDescent="0.25"/>
    <row r="715" x14ac:dyDescent="0.25"/>
    <row r="716" x14ac:dyDescent="0.25"/>
    <row r="717" x14ac:dyDescent="0.25"/>
    <row r="718" x14ac:dyDescent="0.25"/>
    <row r="719" x14ac:dyDescent="0.25"/>
    <row r="720" x14ac:dyDescent="0.25"/>
    <row r="721" x14ac:dyDescent="0.25"/>
    <row r="722" x14ac:dyDescent="0.25"/>
    <row r="723" x14ac:dyDescent="0.25"/>
    <row r="724" x14ac:dyDescent="0.25"/>
    <row r="725" x14ac:dyDescent="0.25"/>
    <row r="726" x14ac:dyDescent="0.25"/>
    <row r="727" x14ac:dyDescent="0.25"/>
    <row r="728" x14ac:dyDescent="0.25"/>
    <row r="729" x14ac:dyDescent="0.25"/>
    <row r="730" x14ac:dyDescent="0.25"/>
  </sheetData>
  <sortState ref="B2:AD696">
    <sortCondition ref="B2:B696"/>
    <sortCondition ref="C2:C696"/>
    <sortCondition ref="D2:D696"/>
    <sortCondition ref="F2:F696"/>
  </sortState>
  <conditionalFormatting sqref="Z3 O70:W694 B2:N694">
    <cfRule type="expression" dxfId="19" priority="4" stopIfTrue="1">
      <formula>MOD(ROW(),2)=0</formula>
    </cfRule>
  </conditionalFormatting>
  <conditionalFormatting sqref="Z5">
    <cfRule type="expression" dxfId="18" priority="5" stopIfTrue="1">
      <formula>MOD(ROW(),2)=0</formula>
    </cfRule>
  </conditionalFormatting>
  <conditionalFormatting sqref="Z608">
    <cfRule type="expression" dxfId="17" priority="7" stopIfTrue="1">
      <formula>MOD(ROW(),2)=0</formula>
    </cfRule>
  </conditionalFormatting>
  <conditionalFormatting sqref="Z610">
    <cfRule type="expression" dxfId="16" priority="8" stopIfTrue="1">
      <formula>MOD(ROW(),2)=0</formula>
    </cfRule>
  </conditionalFormatting>
  <conditionalFormatting sqref="Z612">
    <cfRule type="expression" dxfId="15" priority="12" stopIfTrue="1">
      <formula>MOD(ROW(),2)=0</formula>
    </cfRule>
  </conditionalFormatting>
  <conditionalFormatting sqref="Z613">
    <cfRule type="expression" dxfId="14" priority="13" stopIfTrue="1">
      <formula>MOD(ROW(),2)=0</formula>
    </cfRule>
  </conditionalFormatting>
  <conditionalFormatting sqref="Z614">
    <cfRule type="expression" dxfId="13" priority="14" stopIfTrue="1">
      <formula>MOD(ROW(),2)=0</formula>
    </cfRule>
  </conditionalFormatting>
  <conditionalFormatting sqref="Z621">
    <cfRule type="expression" dxfId="12" priority="15" stopIfTrue="1">
      <formula>MOD(ROW(),2)=0</formula>
    </cfRule>
  </conditionalFormatting>
  <conditionalFormatting sqref="Z626">
    <cfRule type="expression" dxfId="11" priority="9" stopIfTrue="1">
      <formula>MOD(ROW(),2)=0</formula>
    </cfRule>
  </conditionalFormatting>
  <conditionalFormatting sqref="Z629">
    <cfRule type="expression" dxfId="10" priority="10" stopIfTrue="1">
      <formula>MOD(ROW(),2)=0</formula>
    </cfRule>
  </conditionalFormatting>
  <conditionalFormatting sqref="Z630">
    <cfRule type="expression" dxfId="9" priority="11" stopIfTrue="1">
      <formula>MOD(ROW(),2)=0</formula>
    </cfRule>
  </conditionalFormatting>
  <conditionalFormatting sqref="Z632">
    <cfRule type="expression" dxfId="8" priority="19" stopIfTrue="1">
      <formula>MOD(ROW(),2)=0</formula>
    </cfRule>
  </conditionalFormatting>
  <conditionalFormatting sqref="Z635">
    <cfRule type="expression" dxfId="7" priority="18" stopIfTrue="1">
      <formula>MOD(ROW(),2)=0</formula>
    </cfRule>
  </conditionalFormatting>
  <conditionalFormatting sqref="Z636">
    <cfRule type="expression" dxfId="6" priority="17" stopIfTrue="1">
      <formula>MOD(ROW(),2)=0</formula>
    </cfRule>
  </conditionalFormatting>
  <conditionalFormatting sqref="Z637:Z644">
    <cfRule type="expression" dxfId="5" priority="16" stopIfTrue="1">
      <formula>MOD(ROW(),2)=0</formula>
    </cfRule>
  </conditionalFormatting>
  <conditionalFormatting sqref="AA5">
    <cfRule type="expression" dxfId="4" priority="6" stopIfTrue="1">
      <formula>MOD(ROW(),2)=0</formula>
    </cfRule>
  </conditionalFormatting>
  <conditionalFormatting sqref="AA3 Z4:AA4 Z6:AA607 AA608 Z609:AA609 AA610 Z611:AA611 AA612:AA614 Z615:AA620 AA621 Z622:AA625 AA626 Z627:AA628 AA629:AA630 Z631:AA631 AA632 Z633:AA634 AA635:AA644 Z645:AA694 X3:Y694 S3:W69 S2:AA2">
    <cfRule type="expression" dxfId="3" priority="3" stopIfTrue="1">
      <formula>MOD(ROW(),2)=0</formula>
    </cfRule>
  </conditionalFormatting>
  <conditionalFormatting sqref="O15:P69 O2:O14 Q2:R69">
    <cfRule type="expression" dxfId="2" priority="2" stopIfTrue="1">
      <formula>MOD(ROW(),2)=0</formula>
    </cfRule>
  </conditionalFormatting>
  <conditionalFormatting sqref="P2:P14">
    <cfRule type="expression" dxfId="1" priority="1" stopIfTrue="1">
      <formula>MOD(ROW(),2)=0</formula>
    </cfRule>
  </conditionalFormatting>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8"/>
  <sheetViews>
    <sheetView workbookViewId="0">
      <selection activeCell="D6" sqref="D6"/>
    </sheetView>
  </sheetViews>
  <sheetFormatPr defaultRowHeight="15" x14ac:dyDescent="0.25"/>
  <cols>
    <col min="1" max="4" width="20.7109375" customWidth="1"/>
  </cols>
  <sheetData>
    <row r="1" spans="1:4" x14ac:dyDescent="0.25">
      <c r="A1" s="57" t="s">
        <v>1675</v>
      </c>
      <c r="B1" s="55"/>
      <c r="C1" s="55"/>
      <c r="D1" s="55"/>
    </row>
    <row r="2" spans="1:4" x14ac:dyDescent="0.25">
      <c r="A2" s="57"/>
      <c r="B2" s="55"/>
      <c r="C2" s="55"/>
      <c r="D2" s="55"/>
    </row>
    <row r="3" spans="1:4" ht="23.25" x14ac:dyDescent="0.25">
      <c r="A3" s="60" t="s">
        <v>1676</v>
      </c>
      <c r="B3" s="60" t="s">
        <v>1677</v>
      </c>
      <c r="C3" s="60" t="s">
        <v>1678</v>
      </c>
      <c r="D3" s="56" t="s">
        <v>1679</v>
      </c>
    </row>
    <row r="4" spans="1:4" x14ac:dyDescent="0.25">
      <c r="A4" s="58" t="s">
        <v>1680</v>
      </c>
      <c r="B4" s="58" t="s">
        <v>1681</v>
      </c>
      <c r="C4" s="58" t="s">
        <v>1682</v>
      </c>
      <c r="D4" s="59">
        <v>66040229</v>
      </c>
    </row>
    <row r="5" spans="1:4" x14ac:dyDescent="0.25">
      <c r="A5" s="58" t="s">
        <v>1683</v>
      </c>
      <c r="B5" s="58" t="s">
        <v>1684</v>
      </c>
      <c r="C5" s="58" t="s">
        <v>1682</v>
      </c>
      <c r="D5" s="59">
        <v>64169395</v>
      </c>
    </row>
    <row r="6" spans="1:4" x14ac:dyDescent="0.25">
      <c r="A6" s="58" t="s">
        <v>1685</v>
      </c>
      <c r="B6" s="58" t="s">
        <v>1686</v>
      </c>
      <c r="C6" s="58" t="s">
        <v>1682</v>
      </c>
      <c r="D6" s="59">
        <v>58744595</v>
      </c>
    </row>
    <row r="7" spans="1:4" x14ac:dyDescent="0.25">
      <c r="A7" s="58" t="s">
        <v>1687</v>
      </c>
      <c r="B7" s="58" t="s">
        <v>1688</v>
      </c>
      <c r="C7" s="58" t="s">
        <v>1682</v>
      </c>
      <c r="D7" s="59">
        <v>55619430</v>
      </c>
    </row>
    <row r="8" spans="1:4" x14ac:dyDescent="0.25">
      <c r="A8" s="58" t="s">
        <v>1689</v>
      </c>
      <c r="B8" s="58" t="s">
        <v>1690</v>
      </c>
      <c r="C8" s="58" t="s">
        <v>1538</v>
      </c>
      <c r="D8" s="59">
        <v>2644727</v>
      </c>
    </row>
    <row r="9" spans="1:4" x14ac:dyDescent="0.25">
      <c r="A9" s="58" t="s">
        <v>1691</v>
      </c>
      <c r="B9" s="58" t="s">
        <v>1692</v>
      </c>
      <c r="C9" s="58" t="s">
        <v>1693</v>
      </c>
      <c r="D9" s="59">
        <v>523662</v>
      </c>
    </row>
    <row r="10" spans="1:4" x14ac:dyDescent="0.25">
      <c r="A10" s="58" t="s">
        <v>1694</v>
      </c>
      <c r="B10" s="58" t="s">
        <v>1695</v>
      </c>
      <c r="C10" s="58" t="s">
        <v>1693</v>
      </c>
      <c r="D10" s="59">
        <v>106347</v>
      </c>
    </row>
    <row r="11" spans="1:4" x14ac:dyDescent="0.25">
      <c r="A11" s="58" t="s">
        <v>1696</v>
      </c>
      <c r="B11" s="58" t="s">
        <v>1697</v>
      </c>
      <c r="C11" s="58" t="s">
        <v>1693</v>
      </c>
      <c r="D11" s="59">
        <v>93019</v>
      </c>
    </row>
    <row r="12" spans="1:4" x14ac:dyDescent="0.25">
      <c r="A12" s="58" t="s">
        <v>1698</v>
      </c>
      <c r="B12" s="58" t="s">
        <v>1699</v>
      </c>
      <c r="C12" s="58" t="s">
        <v>1693</v>
      </c>
      <c r="D12" s="59">
        <v>140639</v>
      </c>
    </row>
    <row r="13" spans="1:4" x14ac:dyDescent="0.25">
      <c r="A13" s="58" t="s">
        <v>1700</v>
      </c>
      <c r="B13" s="58" t="s">
        <v>1701</v>
      </c>
      <c r="C13" s="58" t="s">
        <v>1693</v>
      </c>
      <c r="D13" s="59">
        <v>319030</v>
      </c>
    </row>
    <row r="14" spans="1:4" x14ac:dyDescent="0.25">
      <c r="A14" s="58" t="s">
        <v>1702</v>
      </c>
      <c r="B14" s="58" t="s">
        <v>1703</v>
      </c>
      <c r="C14" s="58" t="s">
        <v>1693</v>
      </c>
      <c r="D14" s="59">
        <v>136005</v>
      </c>
    </row>
    <row r="15" spans="1:4" x14ac:dyDescent="0.25">
      <c r="A15" s="58" t="s">
        <v>1704</v>
      </c>
      <c r="B15" s="58" t="s">
        <v>1705</v>
      </c>
      <c r="C15" s="58" t="s">
        <v>1693</v>
      </c>
      <c r="D15" s="59">
        <v>196487</v>
      </c>
    </row>
    <row r="16" spans="1:4" x14ac:dyDescent="0.25">
      <c r="A16" s="58" t="s">
        <v>1706</v>
      </c>
      <c r="B16" s="58" t="s">
        <v>1707</v>
      </c>
      <c r="C16" s="58" t="s">
        <v>1708</v>
      </c>
      <c r="D16" s="59">
        <v>1129538</v>
      </c>
    </row>
    <row r="17" spans="1:4" x14ac:dyDescent="0.25">
      <c r="A17" s="58" t="s">
        <v>1709</v>
      </c>
      <c r="B17" s="58" t="s">
        <v>1710</v>
      </c>
      <c r="C17" s="58" t="s">
        <v>1711</v>
      </c>
      <c r="D17" s="59">
        <v>202419</v>
      </c>
    </row>
    <row r="18" spans="1:4" x14ac:dyDescent="0.25">
      <c r="A18" s="58" t="s">
        <v>1712</v>
      </c>
      <c r="B18" s="58" t="s">
        <v>1713</v>
      </c>
      <c r="C18" s="58" t="s">
        <v>1711</v>
      </c>
      <c r="D18" s="59">
        <v>295842</v>
      </c>
    </row>
    <row r="19" spans="1:4" x14ac:dyDescent="0.25">
      <c r="A19" s="58" t="s">
        <v>1714</v>
      </c>
      <c r="B19" s="58" t="s">
        <v>1715</v>
      </c>
      <c r="C19" s="58" t="s">
        <v>1711</v>
      </c>
      <c r="D19" s="59">
        <v>204473</v>
      </c>
    </row>
    <row r="20" spans="1:4" x14ac:dyDescent="0.25">
      <c r="A20" s="58" t="s">
        <v>1716</v>
      </c>
      <c r="B20" s="58" t="s">
        <v>1717</v>
      </c>
      <c r="C20" s="58" t="s">
        <v>1711</v>
      </c>
      <c r="D20" s="59">
        <v>149555</v>
      </c>
    </row>
    <row r="21" spans="1:4" x14ac:dyDescent="0.25">
      <c r="A21" s="58" t="s">
        <v>1718</v>
      </c>
      <c r="B21" s="58" t="s">
        <v>1719</v>
      </c>
      <c r="C21" s="58" t="s">
        <v>1711</v>
      </c>
      <c r="D21" s="59">
        <v>277249</v>
      </c>
    </row>
    <row r="22" spans="1:4" x14ac:dyDescent="0.25">
      <c r="A22" s="58" t="s">
        <v>1720</v>
      </c>
      <c r="B22" s="58" t="s">
        <v>1721</v>
      </c>
      <c r="C22" s="58" t="s">
        <v>1538</v>
      </c>
      <c r="D22" s="59">
        <v>7258627</v>
      </c>
    </row>
    <row r="23" spans="1:4" x14ac:dyDescent="0.25">
      <c r="A23" s="58" t="s">
        <v>1722</v>
      </c>
      <c r="B23" s="58" t="s">
        <v>1723</v>
      </c>
      <c r="C23" s="58" t="s">
        <v>1693</v>
      </c>
      <c r="D23" s="59">
        <v>148772</v>
      </c>
    </row>
    <row r="24" spans="1:4" x14ac:dyDescent="0.25">
      <c r="A24" s="58" t="s">
        <v>1724</v>
      </c>
      <c r="B24" s="58" t="s">
        <v>1725</v>
      </c>
      <c r="C24" s="58" t="s">
        <v>1693</v>
      </c>
      <c r="D24" s="59">
        <v>139870</v>
      </c>
    </row>
    <row r="25" spans="1:4" x14ac:dyDescent="0.25">
      <c r="A25" s="58" t="s">
        <v>1726</v>
      </c>
      <c r="B25" s="58" t="s">
        <v>1727</v>
      </c>
      <c r="C25" s="58" t="s">
        <v>1693</v>
      </c>
      <c r="D25" s="59">
        <v>378846</v>
      </c>
    </row>
    <row r="26" spans="1:4" x14ac:dyDescent="0.25">
      <c r="A26" s="58" t="s">
        <v>1728</v>
      </c>
      <c r="B26" s="58" t="s">
        <v>1729</v>
      </c>
      <c r="C26" s="58" t="s">
        <v>1693</v>
      </c>
      <c r="D26" s="59">
        <v>337986</v>
      </c>
    </row>
    <row r="27" spans="1:4" x14ac:dyDescent="0.25">
      <c r="A27" s="58" t="s">
        <v>1730</v>
      </c>
      <c r="B27" s="58" t="s">
        <v>1731</v>
      </c>
      <c r="C27" s="58" t="s">
        <v>1693</v>
      </c>
      <c r="D27" s="59">
        <v>127595</v>
      </c>
    </row>
    <row r="28" spans="1:4" x14ac:dyDescent="0.25">
      <c r="A28" s="58" t="s">
        <v>1732</v>
      </c>
      <c r="B28" s="58" t="s">
        <v>1733</v>
      </c>
      <c r="C28" s="58" t="s">
        <v>1693</v>
      </c>
      <c r="D28" s="59">
        <v>209704</v>
      </c>
    </row>
    <row r="29" spans="1:4" x14ac:dyDescent="0.25">
      <c r="A29" s="58" t="s">
        <v>1734</v>
      </c>
      <c r="B29" s="58" t="s">
        <v>1735</v>
      </c>
      <c r="C29" s="58" t="s">
        <v>1736</v>
      </c>
      <c r="D29" s="59">
        <v>498375</v>
      </c>
    </row>
    <row r="30" spans="1:4" x14ac:dyDescent="0.25">
      <c r="A30" s="58" t="s">
        <v>1737</v>
      </c>
      <c r="B30" s="58" t="s">
        <v>1738</v>
      </c>
      <c r="C30" s="58" t="s">
        <v>1739</v>
      </c>
      <c r="D30" s="59">
        <v>97213</v>
      </c>
    </row>
    <row r="31" spans="1:4" x14ac:dyDescent="0.25">
      <c r="A31" s="58" t="s">
        <v>1740</v>
      </c>
      <c r="B31" s="58" t="s">
        <v>1741</v>
      </c>
      <c r="C31" s="58" t="s">
        <v>1739</v>
      </c>
      <c r="D31" s="59">
        <v>67099</v>
      </c>
    </row>
    <row r="32" spans="1:4" x14ac:dyDescent="0.25">
      <c r="A32" s="58" t="s">
        <v>1742</v>
      </c>
      <c r="B32" s="58" t="s">
        <v>1743</v>
      </c>
      <c r="C32" s="58" t="s">
        <v>1739</v>
      </c>
      <c r="D32" s="59">
        <v>108274</v>
      </c>
    </row>
    <row r="33" spans="1:4" x14ac:dyDescent="0.25">
      <c r="A33" s="58" t="s">
        <v>1744</v>
      </c>
      <c r="B33" s="58" t="s">
        <v>1745</v>
      </c>
      <c r="C33" s="58" t="s">
        <v>1739</v>
      </c>
      <c r="D33" s="59">
        <v>68689</v>
      </c>
    </row>
    <row r="34" spans="1:4" x14ac:dyDescent="0.25">
      <c r="A34" s="58" t="s">
        <v>1746</v>
      </c>
      <c r="B34" s="58" t="s">
        <v>1747</v>
      </c>
      <c r="C34" s="58" t="s">
        <v>1739</v>
      </c>
      <c r="D34" s="59">
        <v>52779</v>
      </c>
    </row>
    <row r="35" spans="1:4" x14ac:dyDescent="0.25">
      <c r="A35" s="58" t="s">
        <v>1748</v>
      </c>
      <c r="B35" s="58" t="s">
        <v>1749</v>
      </c>
      <c r="C35" s="58" t="s">
        <v>1739</v>
      </c>
      <c r="D35" s="59">
        <v>104321</v>
      </c>
    </row>
    <row r="36" spans="1:4" x14ac:dyDescent="0.25">
      <c r="A36" s="58" t="s">
        <v>1750</v>
      </c>
      <c r="B36" s="58" t="s">
        <v>1751</v>
      </c>
      <c r="C36" s="58" t="s">
        <v>1708</v>
      </c>
      <c r="D36" s="59">
        <v>2798799</v>
      </c>
    </row>
    <row r="37" spans="1:4" x14ac:dyDescent="0.25">
      <c r="A37" s="58" t="s">
        <v>1752</v>
      </c>
      <c r="B37" s="58" t="s">
        <v>1753</v>
      </c>
      <c r="C37" s="58" t="s">
        <v>1711</v>
      </c>
      <c r="D37" s="59">
        <v>284813</v>
      </c>
    </row>
    <row r="38" spans="1:4" x14ac:dyDescent="0.25">
      <c r="A38" s="58" t="s">
        <v>1754</v>
      </c>
      <c r="B38" s="58" t="s">
        <v>1755</v>
      </c>
      <c r="C38" s="58" t="s">
        <v>1711</v>
      </c>
      <c r="D38" s="59">
        <v>189628</v>
      </c>
    </row>
    <row r="39" spans="1:4" x14ac:dyDescent="0.25">
      <c r="A39" s="58" t="s">
        <v>1756</v>
      </c>
      <c r="B39" s="58" t="s">
        <v>1757</v>
      </c>
      <c r="C39" s="58" t="s">
        <v>1711</v>
      </c>
      <c r="D39" s="59">
        <v>545501</v>
      </c>
    </row>
    <row r="40" spans="1:4" x14ac:dyDescent="0.25">
      <c r="A40" s="58" t="s">
        <v>1758</v>
      </c>
      <c r="B40" s="58" t="s">
        <v>1759</v>
      </c>
      <c r="C40" s="58" t="s">
        <v>1711</v>
      </c>
      <c r="D40" s="59">
        <v>233759</v>
      </c>
    </row>
    <row r="41" spans="1:4" x14ac:dyDescent="0.25">
      <c r="A41" s="58" t="s">
        <v>1760</v>
      </c>
      <c r="B41" s="58" t="s">
        <v>1761</v>
      </c>
      <c r="C41" s="58" t="s">
        <v>1711</v>
      </c>
      <c r="D41" s="59">
        <v>218459</v>
      </c>
    </row>
    <row r="42" spans="1:4" x14ac:dyDescent="0.25">
      <c r="A42" s="58" t="s">
        <v>1762</v>
      </c>
      <c r="B42" s="58" t="s">
        <v>1763</v>
      </c>
      <c r="C42" s="58" t="s">
        <v>1711</v>
      </c>
      <c r="D42" s="59">
        <v>251332</v>
      </c>
    </row>
    <row r="43" spans="1:4" x14ac:dyDescent="0.25">
      <c r="A43" s="58" t="s">
        <v>1764</v>
      </c>
      <c r="B43" s="58" t="s">
        <v>1765</v>
      </c>
      <c r="C43" s="58" t="s">
        <v>1711</v>
      </c>
      <c r="D43" s="59">
        <v>291045</v>
      </c>
    </row>
    <row r="44" spans="1:4" x14ac:dyDescent="0.25">
      <c r="A44" s="58" t="s">
        <v>1766</v>
      </c>
      <c r="B44" s="58" t="s">
        <v>1767</v>
      </c>
      <c r="C44" s="58" t="s">
        <v>1711</v>
      </c>
      <c r="D44" s="59">
        <v>224119</v>
      </c>
    </row>
    <row r="45" spans="1:4" x14ac:dyDescent="0.25">
      <c r="A45" s="58" t="s">
        <v>1768</v>
      </c>
      <c r="B45" s="58" t="s">
        <v>1769</v>
      </c>
      <c r="C45" s="58" t="s">
        <v>1711</v>
      </c>
      <c r="D45" s="59">
        <v>235493</v>
      </c>
    </row>
    <row r="46" spans="1:4" x14ac:dyDescent="0.25">
      <c r="A46" s="58" t="s">
        <v>1770</v>
      </c>
      <c r="B46" s="58" t="s">
        <v>1771</v>
      </c>
      <c r="C46" s="58" t="s">
        <v>1711</v>
      </c>
      <c r="D46" s="59">
        <v>324650</v>
      </c>
    </row>
    <row r="47" spans="1:4" x14ac:dyDescent="0.25">
      <c r="A47" s="58" t="s">
        <v>1772</v>
      </c>
      <c r="B47" s="58" t="s">
        <v>676</v>
      </c>
      <c r="C47" s="58" t="s">
        <v>1736</v>
      </c>
      <c r="D47" s="59">
        <v>1201855</v>
      </c>
    </row>
    <row r="48" spans="1:4" x14ac:dyDescent="0.25">
      <c r="A48" s="58" t="s">
        <v>1773</v>
      </c>
      <c r="B48" s="58" t="s">
        <v>1774</v>
      </c>
      <c r="C48" s="58" t="s">
        <v>1739</v>
      </c>
      <c r="D48" s="59">
        <v>87705</v>
      </c>
    </row>
    <row r="49" spans="1:4" x14ac:dyDescent="0.25">
      <c r="A49" s="58" t="s">
        <v>1775</v>
      </c>
      <c r="B49" s="58" t="s">
        <v>1776</v>
      </c>
      <c r="C49" s="58" t="s">
        <v>1739</v>
      </c>
      <c r="D49" s="59">
        <v>115772</v>
      </c>
    </row>
    <row r="50" spans="1:4" x14ac:dyDescent="0.25">
      <c r="A50" s="58" t="s">
        <v>1777</v>
      </c>
      <c r="B50" s="58" t="s">
        <v>1778</v>
      </c>
      <c r="C50" s="58" t="s">
        <v>1739</v>
      </c>
      <c r="D50" s="59">
        <v>78863</v>
      </c>
    </row>
    <row r="51" spans="1:4" x14ac:dyDescent="0.25">
      <c r="A51" s="58" t="s">
        <v>1779</v>
      </c>
      <c r="B51" s="58" t="s">
        <v>1780</v>
      </c>
      <c r="C51" s="58" t="s">
        <v>1739</v>
      </c>
      <c r="D51" s="59">
        <v>80410</v>
      </c>
    </row>
    <row r="52" spans="1:4" x14ac:dyDescent="0.25">
      <c r="A52" s="58" t="s">
        <v>1781</v>
      </c>
      <c r="B52" s="58" t="s">
        <v>1782</v>
      </c>
      <c r="C52" s="58" t="s">
        <v>1739</v>
      </c>
      <c r="D52" s="59">
        <v>142487</v>
      </c>
    </row>
    <row r="53" spans="1:4" x14ac:dyDescent="0.25">
      <c r="A53" s="58" t="s">
        <v>1783</v>
      </c>
      <c r="B53" s="58" t="s">
        <v>1784</v>
      </c>
      <c r="C53" s="58" t="s">
        <v>1739</v>
      </c>
      <c r="D53" s="59">
        <v>90696</v>
      </c>
    </row>
    <row r="54" spans="1:4" x14ac:dyDescent="0.25">
      <c r="A54" s="58" t="s">
        <v>1785</v>
      </c>
      <c r="B54" s="58" t="s">
        <v>1786</v>
      </c>
      <c r="C54" s="58" t="s">
        <v>1739</v>
      </c>
      <c r="D54" s="59">
        <v>141346</v>
      </c>
    </row>
    <row r="55" spans="1:4" x14ac:dyDescent="0.25">
      <c r="A55" s="58" t="s">
        <v>1787</v>
      </c>
      <c r="B55" s="58" t="s">
        <v>1788</v>
      </c>
      <c r="C55" s="58" t="s">
        <v>1739</v>
      </c>
      <c r="D55" s="59">
        <v>59504</v>
      </c>
    </row>
    <row r="56" spans="1:4" x14ac:dyDescent="0.25">
      <c r="A56" s="58" t="s">
        <v>1789</v>
      </c>
      <c r="B56" s="58" t="s">
        <v>1790</v>
      </c>
      <c r="C56" s="58" t="s">
        <v>1739</v>
      </c>
      <c r="D56" s="59">
        <v>70365</v>
      </c>
    </row>
    <row r="57" spans="1:4" x14ac:dyDescent="0.25">
      <c r="A57" s="58" t="s">
        <v>1791</v>
      </c>
      <c r="B57" s="58" t="s">
        <v>1792</v>
      </c>
      <c r="C57" s="58" t="s">
        <v>1739</v>
      </c>
      <c r="D57" s="59">
        <v>110400</v>
      </c>
    </row>
    <row r="58" spans="1:4" x14ac:dyDescent="0.25">
      <c r="A58" s="58" t="s">
        <v>1793</v>
      </c>
      <c r="B58" s="58" t="s">
        <v>1794</v>
      </c>
      <c r="C58" s="58" t="s">
        <v>1739</v>
      </c>
      <c r="D58" s="59">
        <v>113881</v>
      </c>
    </row>
    <row r="59" spans="1:4" x14ac:dyDescent="0.25">
      <c r="A59" s="58" t="s">
        <v>1795</v>
      </c>
      <c r="B59" s="58" t="s">
        <v>1796</v>
      </c>
      <c r="C59" s="58" t="s">
        <v>1739</v>
      </c>
      <c r="D59" s="59">
        <v>110426</v>
      </c>
    </row>
    <row r="60" spans="1:4" x14ac:dyDescent="0.25">
      <c r="A60" s="58" t="s">
        <v>1797</v>
      </c>
      <c r="B60" s="58" t="s">
        <v>1798</v>
      </c>
      <c r="C60" s="58" t="s">
        <v>1708</v>
      </c>
      <c r="D60" s="59">
        <v>1416825</v>
      </c>
    </row>
    <row r="61" spans="1:4" x14ac:dyDescent="0.25">
      <c r="A61" s="58" t="s">
        <v>1799</v>
      </c>
      <c r="B61" s="58" t="s">
        <v>1800</v>
      </c>
      <c r="C61" s="58" t="s">
        <v>1711</v>
      </c>
      <c r="D61" s="59">
        <v>148560</v>
      </c>
    </row>
    <row r="62" spans="1:4" x14ac:dyDescent="0.25">
      <c r="A62" s="58" t="s">
        <v>1801</v>
      </c>
      <c r="B62" s="58" t="s">
        <v>1802</v>
      </c>
      <c r="C62" s="58" t="s">
        <v>1711</v>
      </c>
      <c r="D62" s="59">
        <v>491549</v>
      </c>
    </row>
    <row r="63" spans="1:4" x14ac:dyDescent="0.25">
      <c r="A63" s="58" t="s">
        <v>1803</v>
      </c>
      <c r="B63" s="58" t="s">
        <v>1804</v>
      </c>
      <c r="C63" s="58" t="s">
        <v>1711</v>
      </c>
      <c r="D63" s="59">
        <v>274589</v>
      </c>
    </row>
    <row r="64" spans="1:4" x14ac:dyDescent="0.25">
      <c r="A64" s="58" t="s">
        <v>1805</v>
      </c>
      <c r="B64" s="58" t="s">
        <v>1806</v>
      </c>
      <c r="C64" s="58" t="s">
        <v>1711</v>
      </c>
      <c r="D64" s="59">
        <v>179331</v>
      </c>
    </row>
    <row r="65" spans="1:4" x14ac:dyDescent="0.25">
      <c r="A65" s="58" t="s">
        <v>1807</v>
      </c>
      <c r="B65" s="58" t="s">
        <v>1808</v>
      </c>
      <c r="C65" s="58" t="s">
        <v>1711</v>
      </c>
      <c r="D65" s="59">
        <v>322796</v>
      </c>
    </row>
    <row r="66" spans="1:4" x14ac:dyDescent="0.25">
      <c r="A66" s="58" t="s">
        <v>1809</v>
      </c>
      <c r="B66" s="58" t="s">
        <v>1810</v>
      </c>
      <c r="C66" s="58" t="s">
        <v>1538</v>
      </c>
      <c r="D66" s="59">
        <v>5450130</v>
      </c>
    </row>
    <row r="67" spans="1:4" x14ac:dyDescent="0.25">
      <c r="A67" s="58" t="s">
        <v>1811</v>
      </c>
      <c r="B67" s="58" t="s">
        <v>1812</v>
      </c>
      <c r="C67" s="58" t="s">
        <v>1693</v>
      </c>
      <c r="D67" s="59">
        <v>338061</v>
      </c>
    </row>
    <row r="68" spans="1:4" x14ac:dyDescent="0.25">
      <c r="A68" s="58" t="s">
        <v>1813</v>
      </c>
      <c r="B68" s="58" t="s">
        <v>1814</v>
      </c>
      <c r="C68" s="58" t="s">
        <v>1693</v>
      </c>
      <c r="D68" s="59">
        <v>260673</v>
      </c>
    </row>
    <row r="69" spans="1:4" x14ac:dyDescent="0.25">
      <c r="A69" s="58" t="s">
        <v>1815</v>
      </c>
      <c r="B69" s="58" t="s">
        <v>1816</v>
      </c>
      <c r="C69" s="58" t="s">
        <v>1693</v>
      </c>
      <c r="D69" s="59">
        <v>159826</v>
      </c>
    </row>
    <row r="70" spans="1:4" x14ac:dyDescent="0.25">
      <c r="A70" s="58" t="s">
        <v>1817</v>
      </c>
      <c r="B70" s="58" t="s">
        <v>1818</v>
      </c>
      <c r="C70" s="58" t="s">
        <v>1693</v>
      </c>
      <c r="D70" s="59">
        <v>171294</v>
      </c>
    </row>
    <row r="71" spans="1:4" x14ac:dyDescent="0.25">
      <c r="A71" s="58" t="s">
        <v>1819</v>
      </c>
      <c r="B71" s="58" t="s">
        <v>1820</v>
      </c>
      <c r="C71" s="58" t="s">
        <v>1693</v>
      </c>
      <c r="D71" s="59">
        <v>208163</v>
      </c>
    </row>
    <row r="72" spans="1:4" x14ac:dyDescent="0.25">
      <c r="A72" s="58" t="s">
        <v>1821</v>
      </c>
      <c r="B72" s="58" t="s">
        <v>1822</v>
      </c>
      <c r="C72" s="58" t="s">
        <v>1736</v>
      </c>
      <c r="D72" s="59">
        <v>611633</v>
      </c>
    </row>
    <row r="73" spans="1:4" x14ac:dyDescent="0.25">
      <c r="A73" s="58" t="s">
        <v>1823</v>
      </c>
      <c r="B73" s="58" t="s">
        <v>1824</v>
      </c>
      <c r="C73" s="58" t="s">
        <v>1739</v>
      </c>
      <c r="D73" s="59">
        <v>56604</v>
      </c>
    </row>
    <row r="74" spans="1:4" x14ac:dyDescent="0.25">
      <c r="A74" s="58" t="s">
        <v>1825</v>
      </c>
      <c r="B74" s="58" t="s">
        <v>1826</v>
      </c>
      <c r="C74" s="58" t="s">
        <v>1739</v>
      </c>
      <c r="D74" s="59">
        <v>90718</v>
      </c>
    </row>
    <row r="75" spans="1:4" x14ac:dyDescent="0.25">
      <c r="A75" s="58" t="s">
        <v>1827</v>
      </c>
      <c r="B75" s="58" t="s">
        <v>1828</v>
      </c>
      <c r="C75" s="58" t="s">
        <v>1739</v>
      </c>
      <c r="D75" s="59">
        <v>160044</v>
      </c>
    </row>
    <row r="76" spans="1:4" x14ac:dyDescent="0.25">
      <c r="A76" s="58" t="s">
        <v>1829</v>
      </c>
      <c r="B76" s="58" t="s">
        <v>1830</v>
      </c>
      <c r="C76" s="58" t="s">
        <v>1739</v>
      </c>
      <c r="D76" s="59">
        <v>53699</v>
      </c>
    </row>
    <row r="77" spans="1:4" x14ac:dyDescent="0.25">
      <c r="A77" s="58" t="s">
        <v>1831</v>
      </c>
      <c r="B77" s="58" t="s">
        <v>1832</v>
      </c>
      <c r="C77" s="58" t="s">
        <v>1739</v>
      </c>
      <c r="D77" s="59">
        <v>54311</v>
      </c>
    </row>
    <row r="78" spans="1:4" x14ac:dyDescent="0.25">
      <c r="A78" s="58" t="s">
        <v>1833</v>
      </c>
      <c r="B78" s="58" t="s">
        <v>1834</v>
      </c>
      <c r="C78" s="58" t="s">
        <v>1739</v>
      </c>
      <c r="D78" s="59">
        <v>108370</v>
      </c>
    </row>
    <row r="79" spans="1:4" x14ac:dyDescent="0.25">
      <c r="A79" s="58" t="s">
        <v>1835</v>
      </c>
      <c r="B79" s="58" t="s">
        <v>1836</v>
      </c>
      <c r="C79" s="58" t="s">
        <v>1739</v>
      </c>
      <c r="D79" s="59">
        <v>87887</v>
      </c>
    </row>
    <row r="80" spans="1:4" x14ac:dyDescent="0.25">
      <c r="A80" s="58" t="s">
        <v>1837</v>
      </c>
      <c r="B80" s="58" t="s">
        <v>1838</v>
      </c>
      <c r="C80" s="58" t="s">
        <v>1708</v>
      </c>
      <c r="D80" s="59">
        <v>1393445</v>
      </c>
    </row>
    <row r="81" spans="1:4" x14ac:dyDescent="0.25">
      <c r="A81" s="58" t="s">
        <v>1839</v>
      </c>
      <c r="B81" s="58" t="s">
        <v>1840</v>
      </c>
      <c r="C81" s="58" t="s">
        <v>1711</v>
      </c>
      <c r="D81" s="59">
        <v>243341</v>
      </c>
    </row>
    <row r="82" spans="1:4" x14ac:dyDescent="0.25">
      <c r="A82" s="58" t="s">
        <v>1841</v>
      </c>
      <c r="B82" s="58" t="s">
        <v>1842</v>
      </c>
      <c r="C82" s="58" t="s">
        <v>1711</v>
      </c>
      <c r="D82" s="59">
        <v>308940</v>
      </c>
    </row>
    <row r="83" spans="1:4" x14ac:dyDescent="0.25">
      <c r="A83" s="58" t="s">
        <v>1843</v>
      </c>
      <c r="B83" s="58" t="s">
        <v>1844</v>
      </c>
      <c r="C83" s="58" t="s">
        <v>1711</v>
      </c>
      <c r="D83" s="59">
        <v>263375</v>
      </c>
    </row>
    <row r="84" spans="1:4" x14ac:dyDescent="0.25">
      <c r="A84" s="58" t="s">
        <v>1845</v>
      </c>
      <c r="B84" s="58" t="s">
        <v>1846</v>
      </c>
      <c r="C84" s="58" t="s">
        <v>1711</v>
      </c>
      <c r="D84" s="59">
        <v>577789</v>
      </c>
    </row>
    <row r="85" spans="1:4" x14ac:dyDescent="0.25">
      <c r="A85" s="58" t="s">
        <v>1847</v>
      </c>
      <c r="B85" s="58" t="s">
        <v>1848</v>
      </c>
      <c r="C85" s="58" t="s">
        <v>1708</v>
      </c>
      <c r="D85" s="59">
        <v>2307035</v>
      </c>
    </row>
    <row r="86" spans="1:4" x14ac:dyDescent="0.25">
      <c r="A86" s="58" t="s">
        <v>1849</v>
      </c>
      <c r="B86" s="58" t="s">
        <v>1850</v>
      </c>
      <c r="C86" s="58" t="s">
        <v>1711</v>
      </c>
      <c r="D86" s="59">
        <v>534800</v>
      </c>
    </row>
    <row r="87" spans="1:4" x14ac:dyDescent="0.25">
      <c r="A87" s="58" t="s">
        <v>1851</v>
      </c>
      <c r="B87" s="58" t="s">
        <v>1852</v>
      </c>
      <c r="C87" s="58" t="s">
        <v>1711</v>
      </c>
      <c r="D87" s="59">
        <v>209454</v>
      </c>
    </row>
    <row r="88" spans="1:4" x14ac:dyDescent="0.25">
      <c r="A88" s="58" t="s">
        <v>1853</v>
      </c>
      <c r="B88" s="58" t="s">
        <v>675</v>
      </c>
      <c r="C88" s="58" t="s">
        <v>1711</v>
      </c>
      <c r="D88" s="59">
        <v>437145</v>
      </c>
    </row>
    <row r="89" spans="1:4" x14ac:dyDescent="0.25">
      <c r="A89" s="58" t="s">
        <v>1854</v>
      </c>
      <c r="B89" s="58" t="s">
        <v>1855</v>
      </c>
      <c r="C89" s="58" t="s">
        <v>1711</v>
      </c>
      <c r="D89" s="59">
        <v>784846</v>
      </c>
    </row>
    <row r="90" spans="1:4" x14ac:dyDescent="0.25">
      <c r="A90" s="58" t="s">
        <v>1856</v>
      </c>
      <c r="B90" s="58" t="s">
        <v>1857</v>
      </c>
      <c r="C90" s="58" t="s">
        <v>1711</v>
      </c>
      <c r="D90" s="59">
        <v>340790</v>
      </c>
    </row>
    <row r="91" spans="1:4" x14ac:dyDescent="0.25">
      <c r="A91" s="58" t="s">
        <v>1858</v>
      </c>
      <c r="B91" s="58" t="s">
        <v>1859</v>
      </c>
      <c r="C91" s="58" t="s">
        <v>1538</v>
      </c>
      <c r="D91" s="59">
        <v>4771666</v>
      </c>
    </row>
    <row r="92" spans="1:4" x14ac:dyDescent="0.25">
      <c r="A92" s="58" t="s">
        <v>1860</v>
      </c>
      <c r="B92" s="58" t="s">
        <v>1861</v>
      </c>
      <c r="C92" s="58" t="s">
        <v>1693</v>
      </c>
      <c r="D92" s="59">
        <v>257034</v>
      </c>
    </row>
    <row r="93" spans="1:4" x14ac:dyDescent="0.25">
      <c r="A93" s="58" t="s">
        <v>1862</v>
      </c>
      <c r="B93" s="58" t="s">
        <v>1863</v>
      </c>
      <c r="C93" s="58" t="s">
        <v>1693</v>
      </c>
      <c r="D93" s="59">
        <v>353540</v>
      </c>
    </row>
    <row r="94" spans="1:4" x14ac:dyDescent="0.25">
      <c r="A94" s="58" t="s">
        <v>1864</v>
      </c>
      <c r="B94" s="58" t="s">
        <v>1865</v>
      </c>
      <c r="C94" s="58" t="s">
        <v>1693</v>
      </c>
      <c r="D94" s="59">
        <v>329209</v>
      </c>
    </row>
    <row r="95" spans="1:4" x14ac:dyDescent="0.25">
      <c r="A95" s="58" t="s">
        <v>1866</v>
      </c>
      <c r="B95" s="58" t="s">
        <v>1867</v>
      </c>
      <c r="C95" s="58" t="s">
        <v>1693</v>
      </c>
      <c r="D95" s="59">
        <v>39474</v>
      </c>
    </row>
    <row r="96" spans="1:4" x14ac:dyDescent="0.25">
      <c r="A96" s="58" t="s">
        <v>1868</v>
      </c>
      <c r="B96" s="58" t="s">
        <v>1869</v>
      </c>
      <c r="C96" s="58" t="s">
        <v>1736</v>
      </c>
      <c r="D96" s="59">
        <v>791966</v>
      </c>
    </row>
    <row r="97" spans="1:4" x14ac:dyDescent="0.25">
      <c r="A97" s="58" t="s">
        <v>1870</v>
      </c>
      <c r="B97" s="58" t="s">
        <v>1871</v>
      </c>
      <c r="C97" s="58" t="s">
        <v>1739</v>
      </c>
      <c r="D97" s="59">
        <v>125898</v>
      </c>
    </row>
    <row r="98" spans="1:4" x14ac:dyDescent="0.25">
      <c r="A98" s="58" t="s">
        <v>1872</v>
      </c>
      <c r="B98" s="58" t="s">
        <v>1873</v>
      </c>
      <c r="C98" s="58" t="s">
        <v>1739</v>
      </c>
      <c r="D98" s="59">
        <v>79098</v>
      </c>
    </row>
    <row r="99" spans="1:4" x14ac:dyDescent="0.25">
      <c r="A99" s="58" t="s">
        <v>1874</v>
      </c>
      <c r="B99" s="58" t="s">
        <v>1875</v>
      </c>
      <c r="C99" s="58" t="s">
        <v>1739</v>
      </c>
      <c r="D99" s="59">
        <v>104579</v>
      </c>
    </row>
    <row r="100" spans="1:4" x14ac:dyDescent="0.25">
      <c r="A100" s="58" t="s">
        <v>1876</v>
      </c>
      <c r="B100" s="58" t="s">
        <v>1877</v>
      </c>
      <c r="C100" s="58" t="s">
        <v>1739</v>
      </c>
      <c r="D100" s="59">
        <v>71849</v>
      </c>
    </row>
    <row r="101" spans="1:4" x14ac:dyDescent="0.25">
      <c r="A101" s="58" t="s">
        <v>1878</v>
      </c>
      <c r="B101" s="58" t="s">
        <v>1879</v>
      </c>
      <c r="C101" s="58" t="s">
        <v>1739</v>
      </c>
      <c r="D101" s="59">
        <v>115314</v>
      </c>
    </row>
    <row r="102" spans="1:4" x14ac:dyDescent="0.25">
      <c r="A102" s="58" t="s">
        <v>1880</v>
      </c>
      <c r="B102" s="58" t="s">
        <v>1881</v>
      </c>
      <c r="C102" s="58" t="s">
        <v>1739</v>
      </c>
      <c r="D102" s="59">
        <v>92063</v>
      </c>
    </row>
    <row r="103" spans="1:4" x14ac:dyDescent="0.25">
      <c r="A103" s="58" t="s">
        <v>1882</v>
      </c>
      <c r="B103" s="58" t="s">
        <v>1883</v>
      </c>
      <c r="C103" s="58" t="s">
        <v>1739</v>
      </c>
      <c r="D103" s="59">
        <v>100780</v>
      </c>
    </row>
    <row r="104" spans="1:4" x14ac:dyDescent="0.25">
      <c r="A104" s="58" t="s">
        <v>1884</v>
      </c>
      <c r="B104" s="58" t="s">
        <v>1885</v>
      </c>
      <c r="C104" s="58" t="s">
        <v>1739</v>
      </c>
      <c r="D104" s="59">
        <v>102385</v>
      </c>
    </row>
    <row r="105" spans="1:4" x14ac:dyDescent="0.25">
      <c r="A105" s="58" t="s">
        <v>1886</v>
      </c>
      <c r="B105" s="58" t="s">
        <v>1887</v>
      </c>
      <c r="C105" s="58" t="s">
        <v>1736</v>
      </c>
      <c r="D105" s="59">
        <v>690212</v>
      </c>
    </row>
    <row r="106" spans="1:4" x14ac:dyDescent="0.25">
      <c r="A106" s="58" t="s">
        <v>1888</v>
      </c>
      <c r="B106" s="58" t="s">
        <v>1889</v>
      </c>
      <c r="C106" s="58" t="s">
        <v>1739</v>
      </c>
      <c r="D106" s="59">
        <v>98977</v>
      </c>
    </row>
    <row r="107" spans="1:4" x14ac:dyDescent="0.25">
      <c r="A107" s="58" t="s">
        <v>1890</v>
      </c>
      <c r="B107" s="58" t="s">
        <v>1891</v>
      </c>
      <c r="C107" s="58" t="s">
        <v>1739</v>
      </c>
      <c r="D107" s="59">
        <v>180387</v>
      </c>
    </row>
    <row r="108" spans="1:4" x14ac:dyDescent="0.25">
      <c r="A108" s="58" t="s">
        <v>1892</v>
      </c>
      <c r="B108" s="58" t="s">
        <v>1893</v>
      </c>
      <c r="C108" s="58" t="s">
        <v>1739</v>
      </c>
      <c r="D108" s="59">
        <v>91461</v>
      </c>
    </row>
    <row r="109" spans="1:4" x14ac:dyDescent="0.25">
      <c r="A109" s="58" t="s">
        <v>1894</v>
      </c>
      <c r="B109" s="58" t="s">
        <v>1895</v>
      </c>
      <c r="C109" s="58" t="s">
        <v>1739</v>
      </c>
      <c r="D109" s="59">
        <v>111370</v>
      </c>
    </row>
    <row r="110" spans="1:4" x14ac:dyDescent="0.25">
      <c r="A110" s="58" t="s">
        <v>1896</v>
      </c>
      <c r="B110" s="58" t="s">
        <v>683</v>
      </c>
      <c r="C110" s="58" t="s">
        <v>1739</v>
      </c>
      <c r="D110" s="59">
        <v>50873</v>
      </c>
    </row>
    <row r="111" spans="1:4" x14ac:dyDescent="0.25">
      <c r="A111" s="58" t="s">
        <v>1897</v>
      </c>
      <c r="B111" s="58" t="s">
        <v>1898</v>
      </c>
      <c r="C111" s="58" t="s">
        <v>1739</v>
      </c>
      <c r="D111" s="59">
        <v>100109</v>
      </c>
    </row>
    <row r="112" spans="1:4" x14ac:dyDescent="0.25">
      <c r="A112" s="58" t="s">
        <v>1899</v>
      </c>
      <c r="B112" s="58" t="s">
        <v>1900</v>
      </c>
      <c r="C112" s="58" t="s">
        <v>1739</v>
      </c>
      <c r="D112" s="59">
        <v>57035</v>
      </c>
    </row>
    <row r="113" spans="1:4" x14ac:dyDescent="0.25">
      <c r="A113" s="58" t="s">
        <v>1901</v>
      </c>
      <c r="B113" s="58" t="s">
        <v>1902</v>
      </c>
      <c r="C113" s="58" t="s">
        <v>1736</v>
      </c>
      <c r="D113" s="59">
        <v>751171</v>
      </c>
    </row>
    <row r="114" spans="1:4" x14ac:dyDescent="0.25">
      <c r="A114" s="58" t="s">
        <v>1903</v>
      </c>
      <c r="B114" s="58" t="s">
        <v>1904</v>
      </c>
      <c r="C114" s="58" t="s">
        <v>1739</v>
      </c>
      <c r="D114" s="59">
        <v>68488</v>
      </c>
    </row>
    <row r="115" spans="1:4" x14ac:dyDescent="0.25">
      <c r="A115" s="58" t="s">
        <v>1905</v>
      </c>
      <c r="B115" s="58" t="s">
        <v>1906</v>
      </c>
      <c r="C115" s="58" t="s">
        <v>1739</v>
      </c>
      <c r="D115" s="59">
        <v>139718</v>
      </c>
    </row>
    <row r="116" spans="1:4" x14ac:dyDescent="0.25">
      <c r="A116" s="58" t="s">
        <v>1907</v>
      </c>
      <c r="B116" s="58" t="s">
        <v>1908</v>
      </c>
      <c r="C116" s="58" t="s">
        <v>1739</v>
      </c>
      <c r="D116" s="59">
        <v>98438</v>
      </c>
    </row>
    <row r="117" spans="1:4" x14ac:dyDescent="0.25">
      <c r="A117" s="58" t="s">
        <v>1909</v>
      </c>
      <c r="B117" s="58" t="s">
        <v>1910</v>
      </c>
      <c r="C117" s="58" t="s">
        <v>1739</v>
      </c>
      <c r="D117" s="59">
        <v>115230</v>
      </c>
    </row>
    <row r="118" spans="1:4" x14ac:dyDescent="0.25">
      <c r="A118" s="58" t="s">
        <v>1911</v>
      </c>
      <c r="B118" s="58" t="s">
        <v>1912</v>
      </c>
      <c r="C118" s="58" t="s">
        <v>1739</v>
      </c>
      <c r="D118" s="59">
        <v>93295</v>
      </c>
    </row>
    <row r="119" spans="1:4" x14ac:dyDescent="0.25">
      <c r="A119" s="58" t="s">
        <v>1913</v>
      </c>
      <c r="B119" s="58" t="s">
        <v>1914</v>
      </c>
      <c r="C119" s="58" t="s">
        <v>1739</v>
      </c>
      <c r="D119" s="59">
        <v>141662</v>
      </c>
    </row>
    <row r="120" spans="1:4" x14ac:dyDescent="0.25">
      <c r="A120" s="58" t="s">
        <v>1915</v>
      </c>
      <c r="B120" s="58" t="s">
        <v>1916</v>
      </c>
      <c r="C120" s="58" t="s">
        <v>1739</v>
      </c>
      <c r="D120" s="59">
        <v>94340</v>
      </c>
    </row>
    <row r="121" spans="1:4" x14ac:dyDescent="0.25">
      <c r="A121" s="58" t="s">
        <v>1917</v>
      </c>
      <c r="B121" s="58" t="s">
        <v>686</v>
      </c>
      <c r="C121" s="58" t="s">
        <v>1736</v>
      </c>
      <c r="D121" s="59">
        <v>741209</v>
      </c>
    </row>
    <row r="122" spans="1:4" x14ac:dyDescent="0.25">
      <c r="A122" s="58" t="s">
        <v>1918</v>
      </c>
      <c r="B122" s="58" t="s">
        <v>1919</v>
      </c>
      <c r="C122" s="58" t="s">
        <v>1739</v>
      </c>
      <c r="D122" s="59">
        <v>69540</v>
      </c>
    </row>
    <row r="123" spans="1:4" x14ac:dyDescent="0.25">
      <c r="A123" s="58" t="s">
        <v>1920</v>
      </c>
      <c r="B123" s="58" t="s">
        <v>1921</v>
      </c>
      <c r="C123" s="58" t="s">
        <v>1739</v>
      </c>
      <c r="D123" s="59">
        <v>82638</v>
      </c>
    </row>
    <row r="124" spans="1:4" x14ac:dyDescent="0.25">
      <c r="A124" s="58" t="s">
        <v>1922</v>
      </c>
      <c r="B124" s="58" t="s">
        <v>1923</v>
      </c>
      <c r="C124" s="58" t="s">
        <v>1739</v>
      </c>
      <c r="D124" s="59">
        <v>93135</v>
      </c>
    </row>
    <row r="125" spans="1:4" x14ac:dyDescent="0.25">
      <c r="A125" s="58" t="s">
        <v>1924</v>
      </c>
      <c r="B125" s="58" t="s">
        <v>1925</v>
      </c>
      <c r="C125" s="58" t="s">
        <v>1739</v>
      </c>
      <c r="D125" s="59">
        <v>100252</v>
      </c>
    </row>
    <row r="126" spans="1:4" x14ac:dyDescent="0.25">
      <c r="A126" s="58" t="s">
        <v>1926</v>
      </c>
      <c r="B126" s="58" t="s">
        <v>1927</v>
      </c>
      <c r="C126" s="58" t="s">
        <v>1739</v>
      </c>
      <c r="D126" s="59">
        <v>225656</v>
      </c>
    </row>
    <row r="127" spans="1:4" x14ac:dyDescent="0.25">
      <c r="A127" s="58" t="s">
        <v>1928</v>
      </c>
      <c r="B127" s="58" t="s">
        <v>1929</v>
      </c>
      <c r="C127" s="58" t="s">
        <v>1739</v>
      </c>
      <c r="D127" s="59">
        <v>91074</v>
      </c>
    </row>
    <row r="128" spans="1:4" x14ac:dyDescent="0.25">
      <c r="A128" s="58" t="s">
        <v>1930</v>
      </c>
      <c r="B128" s="58" t="s">
        <v>1931</v>
      </c>
      <c r="C128" s="58" t="s">
        <v>1739</v>
      </c>
      <c r="D128" s="59">
        <v>78914</v>
      </c>
    </row>
    <row r="129" spans="1:4" x14ac:dyDescent="0.25">
      <c r="A129" s="58" t="s">
        <v>1932</v>
      </c>
      <c r="B129" s="58" t="s">
        <v>688</v>
      </c>
      <c r="C129" s="58" t="s">
        <v>1736</v>
      </c>
      <c r="D129" s="59">
        <v>817851</v>
      </c>
    </row>
    <row r="130" spans="1:4" x14ac:dyDescent="0.25">
      <c r="A130" s="58" t="s">
        <v>1933</v>
      </c>
      <c r="B130" s="58" t="s">
        <v>1934</v>
      </c>
      <c r="C130" s="58" t="s">
        <v>1739</v>
      </c>
      <c r="D130" s="59">
        <v>126164</v>
      </c>
    </row>
    <row r="131" spans="1:4" x14ac:dyDescent="0.25">
      <c r="A131" s="58" t="s">
        <v>1935</v>
      </c>
      <c r="B131" s="58" t="s">
        <v>1936</v>
      </c>
      <c r="C131" s="58" t="s">
        <v>1739</v>
      </c>
      <c r="D131" s="59">
        <v>116304</v>
      </c>
    </row>
    <row r="132" spans="1:4" x14ac:dyDescent="0.25">
      <c r="A132" s="58" t="s">
        <v>1937</v>
      </c>
      <c r="B132" s="58" t="s">
        <v>1938</v>
      </c>
      <c r="C132" s="58" t="s">
        <v>1739</v>
      </c>
      <c r="D132" s="59">
        <v>112718</v>
      </c>
    </row>
    <row r="133" spans="1:4" x14ac:dyDescent="0.25">
      <c r="A133" s="58" t="s">
        <v>1939</v>
      </c>
      <c r="B133" s="58" t="s">
        <v>1940</v>
      </c>
      <c r="C133" s="58" t="s">
        <v>1739</v>
      </c>
      <c r="D133" s="59">
        <v>117128</v>
      </c>
    </row>
    <row r="134" spans="1:4" x14ac:dyDescent="0.25">
      <c r="A134" s="58" t="s">
        <v>1941</v>
      </c>
      <c r="B134" s="58" t="s">
        <v>1942</v>
      </c>
      <c r="C134" s="58" t="s">
        <v>1739</v>
      </c>
      <c r="D134" s="59">
        <v>108576</v>
      </c>
    </row>
    <row r="135" spans="1:4" x14ac:dyDescent="0.25">
      <c r="A135" s="58" t="s">
        <v>1943</v>
      </c>
      <c r="B135" s="58" t="s">
        <v>1944</v>
      </c>
      <c r="C135" s="58" t="s">
        <v>1739</v>
      </c>
      <c r="D135" s="59">
        <v>120965</v>
      </c>
    </row>
    <row r="136" spans="1:4" x14ac:dyDescent="0.25">
      <c r="A136" s="58" t="s">
        <v>1945</v>
      </c>
      <c r="B136" s="58" t="s">
        <v>1946</v>
      </c>
      <c r="C136" s="58" t="s">
        <v>1739</v>
      </c>
      <c r="D136" s="59">
        <v>115996</v>
      </c>
    </row>
    <row r="137" spans="1:4" x14ac:dyDescent="0.25">
      <c r="A137" s="58" t="s">
        <v>1947</v>
      </c>
      <c r="B137" s="58" t="s">
        <v>1948</v>
      </c>
      <c r="C137" s="58" t="s">
        <v>1538</v>
      </c>
      <c r="D137" s="59">
        <v>5860706</v>
      </c>
    </row>
    <row r="138" spans="1:4" x14ac:dyDescent="0.25">
      <c r="A138" s="58" t="s">
        <v>1949</v>
      </c>
      <c r="B138" s="58" t="s">
        <v>1950</v>
      </c>
      <c r="C138" s="58" t="s">
        <v>1693</v>
      </c>
      <c r="D138" s="59">
        <v>191041</v>
      </c>
    </row>
    <row r="139" spans="1:4" x14ac:dyDescent="0.25">
      <c r="A139" s="58" t="s">
        <v>1951</v>
      </c>
      <c r="B139" s="58" t="s">
        <v>1952</v>
      </c>
      <c r="C139" s="58" t="s">
        <v>1693</v>
      </c>
      <c r="D139" s="59">
        <v>317459</v>
      </c>
    </row>
    <row r="140" spans="1:4" x14ac:dyDescent="0.25">
      <c r="A140" s="58" t="s">
        <v>1953</v>
      </c>
      <c r="B140" s="58" t="s">
        <v>1954</v>
      </c>
      <c r="C140" s="58" t="s">
        <v>1693</v>
      </c>
      <c r="D140" s="59">
        <v>255378</v>
      </c>
    </row>
    <row r="141" spans="1:4" x14ac:dyDescent="0.25">
      <c r="A141" s="58" t="s">
        <v>1955</v>
      </c>
      <c r="B141" s="58" t="s">
        <v>1956</v>
      </c>
      <c r="C141" s="58" t="s">
        <v>1693</v>
      </c>
      <c r="D141" s="59">
        <v>175768</v>
      </c>
    </row>
    <row r="142" spans="1:4" x14ac:dyDescent="0.25">
      <c r="A142" s="58" t="s">
        <v>1957</v>
      </c>
      <c r="B142" s="58" t="s">
        <v>1958</v>
      </c>
      <c r="C142" s="58" t="s">
        <v>1736</v>
      </c>
      <c r="D142" s="59">
        <v>870825</v>
      </c>
    </row>
    <row r="143" spans="1:4" x14ac:dyDescent="0.25">
      <c r="A143" s="58" t="s">
        <v>1959</v>
      </c>
      <c r="B143" s="58" t="s">
        <v>1960</v>
      </c>
      <c r="C143" s="58" t="s">
        <v>1739</v>
      </c>
      <c r="D143" s="59">
        <v>99126</v>
      </c>
    </row>
    <row r="144" spans="1:4" x14ac:dyDescent="0.25">
      <c r="A144" s="58" t="s">
        <v>1961</v>
      </c>
      <c r="B144" s="58" t="s">
        <v>1962</v>
      </c>
      <c r="C144" s="58" t="s">
        <v>1739</v>
      </c>
      <c r="D144" s="59">
        <v>117552</v>
      </c>
    </row>
    <row r="145" spans="1:4" x14ac:dyDescent="0.25">
      <c r="A145" s="58" t="s">
        <v>1963</v>
      </c>
      <c r="B145" s="58" t="s">
        <v>1964</v>
      </c>
      <c r="C145" s="58" t="s">
        <v>1739</v>
      </c>
      <c r="D145" s="59">
        <v>103507</v>
      </c>
    </row>
    <row r="146" spans="1:4" x14ac:dyDescent="0.25">
      <c r="A146" s="58" t="s">
        <v>1965</v>
      </c>
      <c r="B146" s="58" t="s">
        <v>1966</v>
      </c>
      <c r="C146" s="58" t="s">
        <v>1739</v>
      </c>
      <c r="D146" s="59">
        <v>128963</v>
      </c>
    </row>
    <row r="147" spans="1:4" x14ac:dyDescent="0.25">
      <c r="A147" s="58" t="s">
        <v>1967</v>
      </c>
      <c r="B147" s="58" t="s">
        <v>1968</v>
      </c>
      <c r="C147" s="58" t="s">
        <v>1739</v>
      </c>
      <c r="D147" s="59">
        <v>111890</v>
      </c>
    </row>
    <row r="148" spans="1:4" x14ac:dyDescent="0.25">
      <c r="A148" s="58" t="s">
        <v>1969</v>
      </c>
      <c r="B148" s="58" t="s">
        <v>1970</v>
      </c>
      <c r="C148" s="58" t="s">
        <v>1739</v>
      </c>
      <c r="D148" s="59">
        <v>134764</v>
      </c>
    </row>
    <row r="149" spans="1:4" x14ac:dyDescent="0.25">
      <c r="A149" s="58" t="s">
        <v>1971</v>
      </c>
      <c r="B149" s="58" t="s">
        <v>1972</v>
      </c>
      <c r="C149" s="58" t="s">
        <v>1739</v>
      </c>
      <c r="D149" s="59">
        <v>98496</v>
      </c>
    </row>
    <row r="150" spans="1:4" x14ac:dyDescent="0.25">
      <c r="A150" s="58" t="s">
        <v>1973</v>
      </c>
      <c r="B150" s="58" t="s">
        <v>1974</v>
      </c>
      <c r="C150" s="58" t="s">
        <v>1739</v>
      </c>
      <c r="D150" s="59">
        <v>76527</v>
      </c>
    </row>
    <row r="151" spans="1:4" x14ac:dyDescent="0.25">
      <c r="A151" s="58" t="s">
        <v>1975</v>
      </c>
      <c r="B151" s="58" t="s">
        <v>1976</v>
      </c>
      <c r="C151" s="58" t="s">
        <v>1736</v>
      </c>
      <c r="D151" s="59">
        <v>564562</v>
      </c>
    </row>
    <row r="152" spans="1:4" x14ac:dyDescent="0.25">
      <c r="A152" s="58" t="s">
        <v>1977</v>
      </c>
      <c r="B152" s="58" t="s">
        <v>1978</v>
      </c>
      <c r="C152" s="58" t="s">
        <v>1739</v>
      </c>
      <c r="D152" s="59">
        <v>64069</v>
      </c>
    </row>
    <row r="153" spans="1:4" x14ac:dyDescent="0.25">
      <c r="A153" s="58" t="s">
        <v>1979</v>
      </c>
      <c r="B153" s="58" t="s">
        <v>1980</v>
      </c>
      <c r="C153" s="58" t="s">
        <v>1739</v>
      </c>
      <c r="D153" s="59">
        <v>128659</v>
      </c>
    </row>
    <row r="154" spans="1:4" x14ac:dyDescent="0.25">
      <c r="A154" s="58" t="s">
        <v>1981</v>
      </c>
      <c r="B154" s="58" t="s">
        <v>1982</v>
      </c>
      <c r="C154" s="58" t="s">
        <v>1739</v>
      </c>
      <c r="D154" s="59">
        <v>106350</v>
      </c>
    </row>
    <row r="155" spans="1:4" x14ac:dyDescent="0.25">
      <c r="A155" s="58" t="s">
        <v>1983</v>
      </c>
      <c r="B155" s="58" t="s">
        <v>1984</v>
      </c>
      <c r="C155" s="58" t="s">
        <v>1739</v>
      </c>
      <c r="D155" s="59">
        <v>125202</v>
      </c>
    </row>
    <row r="156" spans="1:4" x14ac:dyDescent="0.25">
      <c r="A156" s="58" t="s">
        <v>1985</v>
      </c>
      <c r="B156" s="58" t="s">
        <v>1986</v>
      </c>
      <c r="C156" s="58" t="s">
        <v>1739</v>
      </c>
      <c r="D156" s="59">
        <v>140282</v>
      </c>
    </row>
    <row r="157" spans="1:4" x14ac:dyDescent="0.25">
      <c r="A157" s="58" t="s">
        <v>1987</v>
      </c>
      <c r="B157" s="58" t="s">
        <v>1988</v>
      </c>
      <c r="C157" s="58" t="s">
        <v>1708</v>
      </c>
      <c r="D157" s="59">
        <v>2897303</v>
      </c>
    </row>
    <row r="158" spans="1:4" x14ac:dyDescent="0.25">
      <c r="A158" s="58" t="s">
        <v>1989</v>
      </c>
      <c r="B158" s="58" t="s">
        <v>1990</v>
      </c>
      <c r="C158" s="58" t="s">
        <v>1711</v>
      </c>
      <c r="D158" s="59">
        <v>1137123</v>
      </c>
    </row>
    <row r="159" spans="1:4" x14ac:dyDescent="0.25">
      <c r="A159" s="58" t="s">
        <v>1991</v>
      </c>
      <c r="B159" s="58" t="s">
        <v>1992</v>
      </c>
      <c r="C159" s="58" t="s">
        <v>1711</v>
      </c>
      <c r="D159" s="59">
        <v>360149</v>
      </c>
    </row>
    <row r="160" spans="1:4" x14ac:dyDescent="0.25">
      <c r="A160" s="58" t="s">
        <v>1993</v>
      </c>
      <c r="B160" s="58" t="s">
        <v>1994</v>
      </c>
      <c r="C160" s="58" t="s">
        <v>1711</v>
      </c>
      <c r="D160" s="59">
        <v>319419</v>
      </c>
    </row>
    <row r="161" spans="1:4" x14ac:dyDescent="0.25">
      <c r="A161" s="58" t="s">
        <v>1995</v>
      </c>
      <c r="B161" s="58" t="s">
        <v>1996</v>
      </c>
      <c r="C161" s="58" t="s">
        <v>1711</v>
      </c>
      <c r="D161" s="59">
        <v>325460</v>
      </c>
    </row>
    <row r="162" spans="1:4" x14ac:dyDescent="0.25">
      <c r="A162" s="58" t="s">
        <v>1997</v>
      </c>
      <c r="B162" s="58" t="s">
        <v>1998</v>
      </c>
      <c r="C162" s="58" t="s">
        <v>1711</v>
      </c>
      <c r="D162" s="59">
        <v>213933</v>
      </c>
    </row>
    <row r="163" spans="1:4" x14ac:dyDescent="0.25">
      <c r="A163" s="58" t="s">
        <v>1999</v>
      </c>
      <c r="B163" s="58" t="s">
        <v>2000</v>
      </c>
      <c r="C163" s="58" t="s">
        <v>1711</v>
      </c>
      <c r="D163" s="59">
        <v>281293</v>
      </c>
    </row>
    <row r="164" spans="1:4" x14ac:dyDescent="0.25">
      <c r="A164" s="58" t="s">
        <v>2001</v>
      </c>
      <c r="B164" s="58" t="s">
        <v>2002</v>
      </c>
      <c r="C164" s="58" t="s">
        <v>1711</v>
      </c>
      <c r="D164" s="59">
        <v>259926</v>
      </c>
    </row>
    <row r="165" spans="1:4" x14ac:dyDescent="0.25">
      <c r="A165" s="58" t="s">
        <v>2003</v>
      </c>
      <c r="B165" s="58" t="s">
        <v>2004</v>
      </c>
      <c r="C165" s="58" t="s">
        <v>1736</v>
      </c>
      <c r="D165" s="59">
        <v>588370</v>
      </c>
    </row>
    <row r="166" spans="1:4" x14ac:dyDescent="0.25">
      <c r="A166" s="58" t="s">
        <v>2005</v>
      </c>
      <c r="B166" s="58" t="s">
        <v>2006</v>
      </c>
      <c r="C166" s="58" t="s">
        <v>1739</v>
      </c>
      <c r="D166" s="59">
        <v>97594</v>
      </c>
    </row>
    <row r="167" spans="1:4" x14ac:dyDescent="0.25">
      <c r="A167" s="58" t="s">
        <v>2007</v>
      </c>
      <c r="B167" s="58" t="s">
        <v>2008</v>
      </c>
      <c r="C167" s="58" t="s">
        <v>1739</v>
      </c>
      <c r="D167" s="59">
        <v>77165</v>
      </c>
    </row>
    <row r="168" spans="1:4" x14ac:dyDescent="0.25">
      <c r="A168" s="58" t="s">
        <v>2009</v>
      </c>
      <c r="B168" s="58" t="s">
        <v>2010</v>
      </c>
      <c r="C168" s="58" t="s">
        <v>1739</v>
      </c>
      <c r="D168" s="59">
        <v>85204</v>
      </c>
    </row>
    <row r="169" spans="1:4" x14ac:dyDescent="0.25">
      <c r="A169" s="58" t="s">
        <v>2011</v>
      </c>
      <c r="B169" s="58" t="s">
        <v>2012</v>
      </c>
      <c r="C169" s="58" t="s">
        <v>1739</v>
      </c>
      <c r="D169" s="59">
        <v>102314</v>
      </c>
    </row>
    <row r="170" spans="1:4" x14ac:dyDescent="0.25">
      <c r="A170" s="58" t="s">
        <v>2013</v>
      </c>
      <c r="B170" s="58" t="s">
        <v>2014</v>
      </c>
      <c r="C170" s="58" t="s">
        <v>1739</v>
      </c>
      <c r="D170" s="59">
        <v>125378</v>
      </c>
    </row>
    <row r="171" spans="1:4" x14ac:dyDescent="0.25">
      <c r="A171" s="58" t="s">
        <v>2015</v>
      </c>
      <c r="B171" s="58" t="s">
        <v>2016</v>
      </c>
      <c r="C171" s="58" t="s">
        <v>1739</v>
      </c>
      <c r="D171" s="59">
        <v>100715</v>
      </c>
    </row>
    <row r="172" spans="1:4" x14ac:dyDescent="0.25">
      <c r="A172" s="58" t="s">
        <v>2017</v>
      </c>
      <c r="B172" s="58" t="s">
        <v>2018</v>
      </c>
      <c r="C172" s="58" t="s">
        <v>1538</v>
      </c>
      <c r="D172" s="59">
        <v>6168432</v>
      </c>
    </row>
    <row r="173" spans="1:4" x14ac:dyDescent="0.25">
      <c r="A173" s="58" t="s">
        <v>2019</v>
      </c>
      <c r="B173" s="58" t="s">
        <v>2020</v>
      </c>
      <c r="C173" s="58" t="s">
        <v>1693</v>
      </c>
      <c r="D173" s="59">
        <v>169912</v>
      </c>
    </row>
    <row r="174" spans="1:4" x14ac:dyDescent="0.25">
      <c r="A174" s="58" t="s">
        <v>2021</v>
      </c>
      <c r="B174" s="58" t="s">
        <v>2022</v>
      </c>
      <c r="C174" s="58" t="s">
        <v>1693</v>
      </c>
      <c r="D174" s="59">
        <v>280030</v>
      </c>
    </row>
    <row r="175" spans="1:4" x14ac:dyDescent="0.25">
      <c r="A175" s="58" t="s">
        <v>2023</v>
      </c>
      <c r="B175" s="58" t="s">
        <v>2024</v>
      </c>
      <c r="C175" s="58" t="s">
        <v>1693</v>
      </c>
      <c r="D175" s="59">
        <v>214658</v>
      </c>
    </row>
    <row r="176" spans="1:4" x14ac:dyDescent="0.25">
      <c r="A176" s="58" t="s">
        <v>2025</v>
      </c>
      <c r="B176" s="58" t="s">
        <v>2026</v>
      </c>
      <c r="C176" s="58" t="s">
        <v>1693</v>
      </c>
      <c r="D176" s="59">
        <v>198914</v>
      </c>
    </row>
    <row r="177" spans="1:4" x14ac:dyDescent="0.25">
      <c r="A177" s="58" t="s">
        <v>2027</v>
      </c>
      <c r="B177" s="58" t="s">
        <v>2028</v>
      </c>
      <c r="C177" s="58" t="s">
        <v>1693</v>
      </c>
      <c r="D177" s="59">
        <v>181808</v>
      </c>
    </row>
    <row r="178" spans="1:4" x14ac:dyDescent="0.25">
      <c r="A178" s="58" t="s">
        <v>2029</v>
      </c>
      <c r="B178" s="58" t="s">
        <v>2030</v>
      </c>
      <c r="C178" s="58" t="s">
        <v>1693</v>
      </c>
      <c r="D178" s="59">
        <v>170394</v>
      </c>
    </row>
    <row r="179" spans="1:4" x14ac:dyDescent="0.25">
      <c r="A179" s="58" t="s">
        <v>2031</v>
      </c>
      <c r="B179" s="58" t="s">
        <v>2032</v>
      </c>
      <c r="C179" s="58" t="s">
        <v>1736</v>
      </c>
      <c r="D179" s="59">
        <v>648237</v>
      </c>
    </row>
    <row r="180" spans="1:4" x14ac:dyDescent="0.25">
      <c r="A180" s="58" t="s">
        <v>2033</v>
      </c>
      <c r="B180" s="58" t="s">
        <v>661</v>
      </c>
      <c r="C180" s="58" t="s">
        <v>1739</v>
      </c>
      <c r="D180" s="59">
        <v>124919</v>
      </c>
    </row>
    <row r="181" spans="1:4" x14ac:dyDescent="0.25">
      <c r="A181" s="58" t="s">
        <v>2034</v>
      </c>
      <c r="B181" s="58" t="s">
        <v>2035</v>
      </c>
      <c r="C181" s="58" t="s">
        <v>1739</v>
      </c>
      <c r="D181" s="59">
        <v>88858</v>
      </c>
    </row>
    <row r="182" spans="1:4" x14ac:dyDescent="0.25">
      <c r="A182" s="58" t="s">
        <v>2036</v>
      </c>
      <c r="B182" s="58" t="s">
        <v>2037</v>
      </c>
      <c r="C182" s="58" t="s">
        <v>1739</v>
      </c>
      <c r="D182" s="59">
        <v>100776</v>
      </c>
    </row>
    <row r="183" spans="1:4" x14ac:dyDescent="0.25">
      <c r="A183" s="58" t="s">
        <v>2038</v>
      </c>
      <c r="B183" s="58" t="s">
        <v>2039</v>
      </c>
      <c r="C183" s="58" t="s">
        <v>1739</v>
      </c>
      <c r="D183" s="59">
        <v>176979</v>
      </c>
    </row>
    <row r="184" spans="1:4" x14ac:dyDescent="0.25">
      <c r="A184" s="58" t="s">
        <v>2040</v>
      </c>
      <c r="B184" s="58" t="s">
        <v>2041</v>
      </c>
      <c r="C184" s="58" t="s">
        <v>1739</v>
      </c>
      <c r="D184" s="59">
        <v>156705</v>
      </c>
    </row>
    <row r="185" spans="1:4" x14ac:dyDescent="0.25">
      <c r="A185" s="58" t="s">
        <v>2042</v>
      </c>
      <c r="B185" s="58" t="s">
        <v>665</v>
      </c>
      <c r="C185" s="58" t="s">
        <v>1736</v>
      </c>
      <c r="D185" s="59">
        <v>1468177</v>
      </c>
    </row>
    <row r="186" spans="1:4" x14ac:dyDescent="0.25">
      <c r="A186" s="58" t="s">
        <v>2043</v>
      </c>
      <c r="B186" s="58" t="s">
        <v>2044</v>
      </c>
      <c r="C186" s="58" t="s">
        <v>1739</v>
      </c>
      <c r="D186" s="59">
        <v>184479</v>
      </c>
    </row>
    <row r="187" spans="1:4" x14ac:dyDescent="0.25">
      <c r="A187" s="58" t="s">
        <v>2045</v>
      </c>
      <c r="B187" s="58" t="s">
        <v>2046</v>
      </c>
      <c r="C187" s="58" t="s">
        <v>1739</v>
      </c>
      <c r="D187" s="59">
        <v>151677</v>
      </c>
    </row>
    <row r="188" spans="1:4" x14ac:dyDescent="0.25">
      <c r="A188" s="58" t="s">
        <v>2047</v>
      </c>
      <c r="B188" s="58" t="s">
        <v>2048</v>
      </c>
      <c r="C188" s="58" t="s">
        <v>1739</v>
      </c>
      <c r="D188" s="59">
        <v>76575</v>
      </c>
    </row>
    <row r="189" spans="1:4" x14ac:dyDescent="0.25">
      <c r="A189" s="58" t="s">
        <v>2049</v>
      </c>
      <c r="B189" s="58" t="s">
        <v>2050</v>
      </c>
      <c r="C189" s="58" t="s">
        <v>1739</v>
      </c>
      <c r="D189" s="59">
        <v>89814</v>
      </c>
    </row>
    <row r="190" spans="1:4" x14ac:dyDescent="0.25">
      <c r="A190" s="58" t="s">
        <v>2051</v>
      </c>
      <c r="B190" s="58" t="s">
        <v>2052</v>
      </c>
      <c r="C190" s="58" t="s">
        <v>1739</v>
      </c>
      <c r="D190" s="59">
        <v>176194</v>
      </c>
    </row>
    <row r="191" spans="1:4" x14ac:dyDescent="0.25">
      <c r="A191" s="58" t="s">
        <v>2053</v>
      </c>
      <c r="B191" s="58" t="s">
        <v>2054</v>
      </c>
      <c r="C191" s="58" t="s">
        <v>1739</v>
      </c>
      <c r="D191" s="59">
        <v>190098</v>
      </c>
    </row>
    <row r="192" spans="1:4" x14ac:dyDescent="0.25">
      <c r="A192" s="58" t="s">
        <v>2055</v>
      </c>
      <c r="B192" s="58" t="s">
        <v>2056</v>
      </c>
      <c r="C192" s="58" t="s">
        <v>1739</v>
      </c>
      <c r="D192" s="59">
        <v>130576</v>
      </c>
    </row>
    <row r="193" spans="1:4" x14ac:dyDescent="0.25">
      <c r="A193" s="58" t="s">
        <v>2057</v>
      </c>
      <c r="B193" s="58" t="s">
        <v>2058</v>
      </c>
      <c r="C193" s="58" t="s">
        <v>1739</v>
      </c>
      <c r="D193" s="59">
        <v>86191</v>
      </c>
    </row>
    <row r="194" spans="1:4" x14ac:dyDescent="0.25">
      <c r="A194" s="58" t="s">
        <v>2059</v>
      </c>
      <c r="B194" s="58" t="s">
        <v>2060</v>
      </c>
      <c r="C194" s="58" t="s">
        <v>1739</v>
      </c>
      <c r="D194" s="59">
        <v>63975</v>
      </c>
    </row>
    <row r="195" spans="1:4" x14ac:dyDescent="0.25">
      <c r="A195" s="58" t="s">
        <v>2061</v>
      </c>
      <c r="B195" s="58" t="s">
        <v>2062</v>
      </c>
      <c r="C195" s="58" t="s">
        <v>1739</v>
      </c>
      <c r="D195" s="59">
        <v>86209</v>
      </c>
    </row>
    <row r="196" spans="1:4" x14ac:dyDescent="0.25">
      <c r="A196" s="58" t="s">
        <v>2063</v>
      </c>
      <c r="B196" s="58" t="s">
        <v>2064</v>
      </c>
      <c r="C196" s="58" t="s">
        <v>1739</v>
      </c>
      <c r="D196" s="59">
        <v>144705</v>
      </c>
    </row>
    <row r="197" spans="1:4" x14ac:dyDescent="0.25">
      <c r="A197" s="58" t="s">
        <v>2065</v>
      </c>
      <c r="B197" s="58" t="s">
        <v>2066</v>
      </c>
      <c r="C197" s="58" t="s">
        <v>1739</v>
      </c>
      <c r="D197" s="59">
        <v>87684</v>
      </c>
    </row>
    <row r="198" spans="1:4" x14ac:dyDescent="0.25">
      <c r="A198" s="58" t="s">
        <v>2067</v>
      </c>
      <c r="B198" s="58" t="s">
        <v>671</v>
      </c>
      <c r="C198" s="58" t="s">
        <v>1736</v>
      </c>
      <c r="D198" s="59">
        <v>1180934</v>
      </c>
    </row>
    <row r="199" spans="1:4" x14ac:dyDescent="0.25">
      <c r="A199" s="58" t="s">
        <v>2068</v>
      </c>
      <c r="B199" s="58" t="s">
        <v>2069</v>
      </c>
      <c r="C199" s="58" t="s">
        <v>1739</v>
      </c>
      <c r="D199" s="59">
        <v>96762</v>
      </c>
    </row>
    <row r="200" spans="1:4" x14ac:dyDescent="0.25">
      <c r="A200" s="58" t="s">
        <v>2070</v>
      </c>
      <c r="B200" s="58" t="s">
        <v>2071</v>
      </c>
      <c r="C200" s="58" t="s">
        <v>1739</v>
      </c>
      <c r="D200" s="59">
        <v>153316</v>
      </c>
    </row>
    <row r="201" spans="1:4" x14ac:dyDescent="0.25">
      <c r="A201" s="58" t="s">
        <v>2072</v>
      </c>
      <c r="B201" s="58" t="s">
        <v>2073</v>
      </c>
      <c r="C201" s="58" t="s">
        <v>1739</v>
      </c>
      <c r="D201" s="59">
        <v>147080</v>
      </c>
    </row>
    <row r="202" spans="1:4" x14ac:dyDescent="0.25">
      <c r="A202" s="58" t="s">
        <v>2074</v>
      </c>
      <c r="B202" s="58" t="s">
        <v>2075</v>
      </c>
      <c r="C202" s="58" t="s">
        <v>1739</v>
      </c>
      <c r="D202" s="59">
        <v>104031</v>
      </c>
    </row>
    <row r="203" spans="1:4" x14ac:dyDescent="0.25">
      <c r="A203" s="58" t="s">
        <v>2076</v>
      </c>
      <c r="B203" s="58" t="s">
        <v>2077</v>
      </c>
      <c r="C203" s="58" t="s">
        <v>1739</v>
      </c>
      <c r="D203" s="59">
        <v>133321</v>
      </c>
    </row>
    <row r="204" spans="1:4" x14ac:dyDescent="0.25">
      <c r="A204" s="58" t="s">
        <v>2078</v>
      </c>
      <c r="B204" s="58" t="s">
        <v>2079</v>
      </c>
      <c r="C204" s="58" t="s">
        <v>1739</v>
      </c>
      <c r="D204" s="59">
        <v>147095</v>
      </c>
    </row>
    <row r="205" spans="1:4" x14ac:dyDescent="0.25">
      <c r="A205" s="58" t="s">
        <v>2080</v>
      </c>
      <c r="B205" s="58" t="s">
        <v>2081</v>
      </c>
      <c r="C205" s="58" t="s">
        <v>1739</v>
      </c>
      <c r="D205" s="59">
        <v>87739</v>
      </c>
    </row>
    <row r="206" spans="1:4" x14ac:dyDescent="0.25">
      <c r="A206" s="58" t="s">
        <v>2082</v>
      </c>
      <c r="B206" s="58" t="s">
        <v>2083</v>
      </c>
      <c r="C206" s="58" t="s">
        <v>1739</v>
      </c>
      <c r="D206" s="59">
        <v>92641</v>
      </c>
    </row>
    <row r="207" spans="1:4" x14ac:dyDescent="0.25">
      <c r="A207" s="58" t="s">
        <v>2084</v>
      </c>
      <c r="B207" s="58" t="s">
        <v>2085</v>
      </c>
      <c r="C207" s="58" t="s">
        <v>1739</v>
      </c>
      <c r="D207" s="59">
        <v>96675</v>
      </c>
    </row>
    <row r="208" spans="1:4" x14ac:dyDescent="0.25">
      <c r="A208" s="58" t="s">
        <v>2086</v>
      </c>
      <c r="B208" s="58" t="s">
        <v>2087</v>
      </c>
      <c r="C208" s="58" t="s">
        <v>1739</v>
      </c>
      <c r="D208" s="59">
        <v>122274</v>
      </c>
    </row>
    <row r="209" spans="1:4" x14ac:dyDescent="0.25">
      <c r="A209" s="58" t="s">
        <v>2088</v>
      </c>
      <c r="B209" s="58" t="s">
        <v>684</v>
      </c>
      <c r="C209" s="58" t="s">
        <v>1736</v>
      </c>
      <c r="D209" s="59">
        <v>898390</v>
      </c>
    </row>
    <row r="210" spans="1:4" x14ac:dyDescent="0.25">
      <c r="A210" s="58" t="s">
        <v>2089</v>
      </c>
      <c r="B210" s="58" t="s">
        <v>2090</v>
      </c>
      <c r="C210" s="58" t="s">
        <v>1739</v>
      </c>
      <c r="D210" s="59">
        <v>138602</v>
      </c>
    </row>
    <row r="211" spans="1:4" x14ac:dyDescent="0.25">
      <c r="A211" s="58" t="s">
        <v>2091</v>
      </c>
      <c r="B211" s="58" t="s">
        <v>2092</v>
      </c>
      <c r="C211" s="58" t="s">
        <v>1739</v>
      </c>
      <c r="D211" s="59">
        <v>128535</v>
      </c>
    </row>
    <row r="212" spans="1:4" x14ac:dyDescent="0.25">
      <c r="A212" s="58" t="s">
        <v>2093</v>
      </c>
      <c r="B212" s="58" t="s">
        <v>2094</v>
      </c>
      <c r="C212" s="58" t="s">
        <v>1739</v>
      </c>
      <c r="D212" s="59">
        <v>99417</v>
      </c>
    </row>
    <row r="213" spans="1:4" x14ac:dyDescent="0.25">
      <c r="A213" s="58" t="s">
        <v>2095</v>
      </c>
      <c r="B213" s="58" t="s">
        <v>2096</v>
      </c>
      <c r="C213" s="58" t="s">
        <v>1739</v>
      </c>
      <c r="D213" s="59">
        <v>151945</v>
      </c>
    </row>
    <row r="214" spans="1:4" x14ac:dyDescent="0.25">
      <c r="A214" s="58" t="s">
        <v>2097</v>
      </c>
      <c r="B214" s="58" t="s">
        <v>2098</v>
      </c>
      <c r="C214" s="58" t="s">
        <v>1739</v>
      </c>
      <c r="D214" s="59">
        <v>104067</v>
      </c>
    </row>
    <row r="215" spans="1:4" x14ac:dyDescent="0.25">
      <c r="A215" s="58" t="s">
        <v>2099</v>
      </c>
      <c r="B215" s="58" t="s">
        <v>2100</v>
      </c>
      <c r="C215" s="58" t="s">
        <v>1739</v>
      </c>
      <c r="D215" s="59">
        <v>140353</v>
      </c>
    </row>
    <row r="216" spans="1:4" x14ac:dyDescent="0.25">
      <c r="A216" s="58" t="s">
        <v>2101</v>
      </c>
      <c r="B216" s="58" t="s">
        <v>2102</v>
      </c>
      <c r="C216" s="58" t="s">
        <v>1739</v>
      </c>
      <c r="D216" s="59">
        <v>135471</v>
      </c>
    </row>
    <row r="217" spans="1:4" x14ac:dyDescent="0.25">
      <c r="A217" s="58" t="s">
        <v>2103</v>
      </c>
      <c r="B217" s="58" t="s">
        <v>692</v>
      </c>
      <c r="C217" s="58" t="s">
        <v>1736</v>
      </c>
      <c r="D217" s="59">
        <v>756978</v>
      </c>
    </row>
    <row r="218" spans="1:4" x14ac:dyDescent="0.25">
      <c r="A218" s="58" t="s">
        <v>2104</v>
      </c>
      <c r="B218" s="58" t="s">
        <v>2105</v>
      </c>
      <c r="C218" s="58" t="s">
        <v>1739</v>
      </c>
      <c r="D218" s="59">
        <v>90794</v>
      </c>
    </row>
    <row r="219" spans="1:4" x14ac:dyDescent="0.25">
      <c r="A219" s="58" t="s">
        <v>2106</v>
      </c>
      <c r="B219" s="58" t="s">
        <v>2107</v>
      </c>
      <c r="C219" s="58" t="s">
        <v>1739</v>
      </c>
      <c r="D219" s="59">
        <v>65523</v>
      </c>
    </row>
    <row r="220" spans="1:4" x14ac:dyDescent="0.25">
      <c r="A220" s="58" t="s">
        <v>2108</v>
      </c>
      <c r="B220" s="58" t="s">
        <v>2109</v>
      </c>
      <c r="C220" s="58" t="s">
        <v>1739</v>
      </c>
      <c r="D220" s="59">
        <v>138480</v>
      </c>
    </row>
    <row r="221" spans="1:4" x14ac:dyDescent="0.25">
      <c r="A221" s="58" t="s">
        <v>2110</v>
      </c>
      <c r="B221" s="58" t="s">
        <v>2111</v>
      </c>
      <c r="C221" s="58" t="s">
        <v>1739</v>
      </c>
      <c r="D221" s="59">
        <v>101543</v>
      </c>
    </row>
    <row r="222" spans="1:4" x14ac:dyDescent="0.25">
      <c r="A222" s="58" t="s">
        <v>2112</v>
      </c>
      <c r="B222" s="58" t="s">
        <v>2113</v>
      </c>
      <c r="C222" s="58" t="s">
        <v>1739</v>
      </c>
      <c r="D222" s="59">
        <v>113725</v>
      </c>
    </row>
    <row r="223" spans="1:4" x14ac:dyDescent="0.25">
      <c r="A223" s="58" t="s">
        <v>2114</v>
      </c>
      <c r="B223" s="58" t="s">
        <v>2115</v>
      </c>
      <c r="C223" s="58" t="s">
        <v>1739</v>
      </c>
      <c r="D223" s="59">
        <v>129016</v>
      </c>
    </row>
    <row r="224" spans="1:4" x14ac:dyDescent="0.25">
      <c r="A224" s="58" t="s">
        <v>2116</v>
      </c>
      <c r="B224" s="58" t="s">
        <v>2117</v>
      </c>
      <c r="C224" s="58" t="s">
        <v>1739</v>
      </c>
      <c r="D224" s="59">
        <v>117897</v>
      </c>
    </row>
    <row r="225" spans="1:4" x14ac:dyDescent="0.25">
      <c r="A225" s="58" t="s">
        <v>2118</v>
      </c>
      <c r="B225" s="58" t="s">
        <v>2119</v>
      </c>
      <c r="C225" s="58" t="s">
        <v>1538</v>
      </c>
      <c r="D225" s="59">
        <v>8825001</v>
      </c>
    </row>
    <row r="226" spans="1:4" x14ac:dyDescent="0.25">
      <c r="A226" s="58" t="s">
        <v>2120</v>
      </c>
      <c r="B226" s="58" t="s">
        <v>2121</v>
      </c>
      <c r="C226" s="58" t="s">
        <v>2122</v>
      </c>
      <c r="D226" s="59">
        <v>253361</v>
      </c>
    </row>
    <row r="227" spans="1:4" x14ac:dyDescent="0.25">
      <c r="A227" s="58" t="s">
        <v>2123</v>
      </c>
      <c r="B227" s="58" t="s">
        <v>2124</v>
      </c>
      <c r="C227" s="58" t="s">
        <v>2122</v>
      </c>
      <c r="D227" s="59">
        <v>7654</v>
      </c>
    </row>
    <row r="228" spans="1:4" x14ac:dyDescent="0.25">
      <c r="A228" s="58" t="s">
        <v>2125</v>
      </c>
      <c r="B228" s="58" t="s">
        <v>2126</v>
      </c>
      <c r="C228" s="58" t="s">
        <v>2122</v>
      </c>
      <c r="D228" s="59">
        <v>275929</v>
      </c>
    </row>
    <row r="229" spans="1:4" x14ac:dyDescent="0.25">
      <c r="A229" s="58" t="s">
        <v>2127</v>
      </c>
      <c r="B229" s="58" t="s">
        <v>2128</v>
      </c>
      <c r="C229" s="58" t="s">
        <v>2122</v>
      </c>
      <c r="D229" s="59">
        <v>182998</v>
      </c>
    </row>
    <row r="230" spans="1:4" x14ac:dyDescent="0.25">
      <c r="A230" s="58" t="s">
        <v>2129</v>
      </c>
      <c r="B230" s="58" t="s">
        <v>2130</v>
      </c>
      <c r="C230" s="58" t="s">
        <v>2122</v>
      </c>
      <c r="D230" s="59">
        <v>271224</v>
      </c>
    </row>
    <row r="231" spans="1:4" x14ac:dyDescent="0.25">
      <c r="A231" s="58" t="s">
        <v>2131</v>
      </c>
      <c r="B231" s="58" t="s">
        <v>2132</v>
      </c>
      <c r="C231" s="58" t="s">
        <v>2122</v>
      </c>
      <c r="D231" s="59">
        <v>235000</v>
      </c>
    </row>
    <row r="232" spans="1:4" x14ac:dyDescent="0.25">
      <c r="A232" s="58" t="s">
        <v>2133</v>
      </c>
      <c r="B232" s="58" t="s">
        <v>2134</v>
      </c>
      <c r="C232" s="58" t="s">
        <v>2122</v>
      </c>
      <c r="D232" s="59">
        <v>155741</v>
      </c>
    </row>
    <row r="233" spans="1:4" x14ac:dyDescent="0.25">
      <c r="A233" s="58" t="s">
        <v>2135</v>
      </c>
      <c r="B233" s="58" t="s">
        <v>2136</v>
      </c>
      <c r="C233" s="58" t="s">
        <v>2122</v>
      </c>
      <c r="D233" s="59">
        <v>324048</v>
      </c>
    </row>
    <row r="234" spans="1:4" x14ac:dyDescent="0.25">
      <c r="A234" s="58" t="s">
        <v>2137</v>
      </c>
      <c r="B234" s="58" t="s">
        <v>2138</v>
      </c>
      <c r="C234" s="58" t="s">
        <v>2122</v>
      </c>
      <c r="D234" s="59">
        <v>301307</v>
      </c>
    </row>
    <row r="235" spans="1:4" x14ac:dyDescent="0.25">
      <c r="A235" s="58" t="s">
        <v>2139</v>
      </c>
      <c r="B235" s="58" t="s">
        <v>2140</v>
      </c>
      <c r="C235" s="58" t="s">
        <v>2122</v>
      </c>
      <c r="D235" s="59">
        <v>347996</v>
      </c>
    </row>
    <row r="236" spans="1:4" x14ac:dyDescent="0.25">
      <c r="A236" s="58" t="s">
        <v>2141</v>
      </c>
      <c r="B236" s="58" t="s">
        <v>2142</v>
      </c>
      <c r="C236" s="58" t="s">
        <v>2122</v>
      </c>
      <c r="D236" s="59">
        <v>314232</v>
      </c>
    </row>
    <row r="237" spans="1:4" x14ac:dyDescent="0.25">
      <c r="A237" s="58" t="s">
        <v>2143</v>
      </c>
      <c r="B237" s="58" t="s">
        <v>2144</v>
      </c>
      <c r="C237" s="58" t="s">
        <v>2122</v>
      </c>
      <c r="D237" s="59">
        <v>307964</v>
      </c>
    </row>
    <row r="238" spans="1:4" x14ac:dyDescent="0.25">
      <c r="A238" s="58" t="s">
        <v>2145</v>
      </c>
      <c r="B238" s="58" t="s">
        <v>2146</v>
      </c>
      <c r="C238" s="58" t="s">
        <v>2122</v>
      </c>
      <c r="D238" s="59">
        <v>323257</v>
      </c>
    </row>
    <row r="239" spans="1:4" x14ac:dyDescent="0.25">
      <c r="A239" s="58" t="s">
        <v>2147</v>
      </c>
      <c r="B239" s="58" t="s">
        <v>2148</v>
      </c>
      <c r="C239" s="58" t="s">
        <v>2122</v>
      </c>
      <c r="D239" s="59">
        <v>244796</v>
      </c>
    </row>
    <row r="240" spans="1:4" x14ac:dyDescent="0.25">
      <c r="A240" s="58" t="s">
        <v>2149</v>
      </c>
      <c r="B240" s="58" t="s">
        <v>2150</v>
      </c>
      <c r="C240" s="58" t="s">
        <v>2122</v>
      </c>
      <c r="D240" s="59">
        <v>210711</v>
      </c>
    </row>
    <row r="241" spans="1:4" x14ac:dyDescent="0.25">
      <c r="A241" s="58" t="s">
        <v>2151</v>
      </c>
      <c r="B241" s="58" t="s">
        <v>2152</v>
      </c>
      <c r="C241" s="58" t="s">
        <v>2122</v>
      </c>
      <c r="D241" s="59">
        <v>387803</v>
      </c>
    </row>
    <row r="242" spans="1:4" x14ac:dyDescent="0.25">
      <c r="A242" s="58" t="s">
        <v>2153</v>
      </c>
      <c r="B242" s="58" t="s">
        <v>2154</v>
      </c>
      <c r="C242" s="58" t="s">
        <v>2122</v>
      </c>
      <c r="D242" s="59">
        <v>246124</v>
      </c>
    </row>
    <row r="243" spans="1:4" x14ac:dyDescent="0.25">
      <c r="A243" s="58" t="s">
        <v>2155</v>
      </c>
      <c r="B243" s="58" t="s">
        <v>2156</v>
      </c>
      <c r="C243" s="58" t="s">
        <v>2122</v>
      </c>
      <c r="D243" s="59">
        <v>329102</v>
      </c>
    </row>
    <row r="244" spans="1:4" x14ac:dyDescent="0.25">
      <c r="A244" s="58" t="s">
        <v>2157</v>
      </c>
      <c r="B244" s="58" t="s">
        <v>2158</v>
      </c>
      <c r="C244" s="58" t="s">
        <v>2122</v>
      </c>
      <c r="D244" s="59">
        <v>329391</v>
      </c>
    </row>
    <row r="245" spans="1:4" x14ac:dyDescent="0.25">
      <c r="A245" s="58" t="s">
        <v>2159</v>
      </c>
      <c r="B245" s="58" t="s">
        <v>2160</v>
      </c>
      <c r="C245" s="58" t="s">
        <v>2122</v>
      </c>
      <c r="D245" s="59">
        <v>384837</v>
      </c>
    </row>
    <row r="246" spans="1:4" x14ac:dyDescent="0.25">
      <c r="A246" s="58" t="s">
        <v>2161</v>
      </c>
      <c r="B246" s="58" t="s">
        <v>2162</v>
      </c>
      <c r="C246" s="58" t="s">
        <v>2122</v>
      </c>
      <c r="D246" s="59">
        <v>342736</v>
      </c>
    </row>
    <row r="247" spans="1:4" x14ac:dyDescent="0.25">
      <c r="A247" s="58" t="s">
        <v>2163</v>
      </c>
      <c r="B247" s="58" t="s">
        <v>2164</v>
      </c>
      <c r="C247" s="58" t="s">
        <v>2122</v>
      </c>
      <c r="D247" s="59">
        <v>332705</v>
      </c>
    </row>
    <row r="248" spans="1:4" x14ac:dyDescent="0.25">
      <c r="A248" s="58" t="s">
        <v>2165</v>
      </c>
      <c r="B248" s="58" t="s">
        <v>2166</v>
      </c>
      <c r="C248" s="58" t="s">
        <v>2122</v>
      </c>
      <c r="D248" s="59">
        <v>282849</v>
      </c>
    </row>
    <row r="249" spans="1:4" x14ac:dyDescent="0.25">
      <c r="A249" s="58" t="s">
        <v>2167</v>
      </c>
      <c r="B249" s="58" t="s">
        <v>2168</v>
      </c>
      <c r="C249" s="58" t="s">
        <v>2122</v>
      </c>
      <c r="D249" s="59">
        <v>248880</v>
      </c>
    </row>
    <row r="250" spans="1:4" x14ac:dyDescent="0.25">
      <c r="A250" s="58" t="s">
        <v>2169</v>
      </c>
      <c r="B250" s="58" t="s">
        <v>2170</v>
      </c>
      <c r="C250" s="58" t="s">
        <v>2122</v>
      </c>
      <c r="D250" s="59">
        <v>256039</v>
      </c>
    </row>
    <row r="251" spans="1:4" x14ac:dyDescent="0.25">
      <c r="A251" s="58" t="s">
        <v>2171</v>
      </c>
      <c r="B251" s="58" t="s">
        <v>2172</v>
      </c>
      <c r="C251" s="58" t="s">
        <v>2122</v>
      </c>
      <c r="D251" s="59">
        <v>302343</v>
      </c>
    </row>
    <row r="252" spans="1:4" x14ac:dyDescent="0.25">
      <c r="A252" s="58" t="s">
        <v>2173</v>
      </c>
      <c r="B252" s="58" t="s">
        <v>2174</v>
      </c>
      <c r="C252" s="58" t="s">
        <v>2122</v>
      </c>
      <c r="D252" s="59">
        <v>269100</v>
      </c>
    </row>
    <row r="253" spans="1:4" x14ac:dyDescent="0.25">
      <c r="A253" s="58" t="s">
        <v>2175</v>
      </c>
      <c r="B253" s="58" t="s">
        <v>2176</v>
      </c>
      <c r="C253" s="58" t="s">
        <v>2122</v>
      </c>
      <c r="D253" s="59">
        <v>174609</v>
      </c>
    </row>
    <row r="254" spans="1:4" x14ac:dyDescent="0.25">
      <c r="A254" s="58" t="s">
        <v>2177</v>
      </c>
      <c r="B254" s="58" t="s">
        <v>2178</v>
      </c>
      <c r="C254" s="58" t="s">
        <v>2122</v>
      </c>
      <c r="D254" s="59">
        <v>206052</v>
      </c>
    </row>
    <row r="255" spans="1:4" x14ac:dyDescent="0.25">
      <c r="A255" s="58" t="s">
        <v>2179</v>
      </c>
      <c r="B255" s="58" t="s">
        <v>2180</v>
      </c>
      <c r="C255" s="58" t="s">
        <v>2122</v>
      </c>
      <c r="D255" s="59">
        <v>301785</v>
      </c>
    </row>
    <row r="256" spans="1:4" x14ac:dyDescent="0.25">
      <c r="A256" s="58" t="s">
        <v>2181</v>
      </c>
      <c r="B256" s="58" t="s">
        <v>2182</v>
      </c>
      <c r="C256" s="58" t="s">
        <v>2122</v>
      </c>
      <c r="D256" s="59">
        <v>195680</v>
      </c>
    </row>
    <row r="257" spans="1:4" x14ac:dyDescent="0.25">
      <c r="A257" s="58" t="s">
        <v>2183</v>
      </c>
      <c r="B257" s="58" t="s">
        <v>2184</v>
      </c>
      <c r="C257" s="58" t="s">
        <v>2122</v>
      </c>
      <c r="D257" s="59">
        <v>203243</v>
      </c>
    </row>
    <row r="258" spans="1:4" x14ac:dyDescent="0.25">
      <c r="A258" s="58" t="s">
        <v>2185</v>
      </c>
      <c r="B258" s="58" t="s">
        <v>2186</v>
      </c>
      <c r="C258" s="58" t="s">
        <v>2122</v>
      </c>
      <c r="D258" s="59">
        <v>275505</v>
      </c>
    </row>
    <row r="259" spans="1:4" x14ac:dyDescent="0.25">
      <c r="A259" s="58" t="s">
        <v>2187</v>
      </c>
      <c r="B259" s="58" t="s">
        <v>2188</v>
      </c>
      <c r="C259" s="58" t="s">
        <v>1538</v>
      </c>
      <c r="D259" s="59">
        <v>9080825</v>
      </c>
    </row>
    <row r="260" spans="1:4" x14ac:dyDescent="0.25">
      <c r="A260" s="58" t="s">
        <v>2189</v>
      </c>
      <c r="B260" s="58" t="s">
        <v>2190</v>
      </c>
      <c r="C260" s="58" t="s">
        <v>1693</v>
      </c>
      <c r="D260" s="59">
        <v>120377</v>
      </c>
    </row>
    <row r="261" spans="1:4" x14ac:dyDescent="0.25">
      <c r="A261" s="58" t="s">
        <v>2191</v>
      </c>
      <c r="B261" s="58" t="s">
        <v>2192</v>
      </c>
      <c r="C261" s="58" t="s">
        <v>1693</v>
      </c>
      <c r="D261" s="59">
        <v>288155</v>
      </c>
    </row>
    <row r="262" spans="1:4" x14ac:dyDescent="0.25">
      <c r="A262" s="58" t="s">
        <v>2193</v>
      </c>
      <c r="B262" s="58" t="s">
        <v>2194</v>
      </c>
      <c r="C262" s="58" t="s">
        <v>1693</v>
      </c>
      <c r="D262" s="59">
        <v>140984</v>
      </c>
    </row>
    <row r="263" spans="1:4" x14ac:dyDescent="0.25">
      <c r="A263" s="58" t="s">
        <v>2195</v>
      </c>
      <c r="B263" s="58" t="s">
        <v>2196</v>
      </c>
      <c r="C263" s="58" t="s">
        <v>1693</v>
      </c>
      <c r="D263" s="59">
        <v>277616</v>
      </c>
    </row>
    <row r="264" spans="1:4" x14ac:dyDescent="0.25">
      <c r="A264" s="58" t="s">
        <v>2197</v>
      </c>
      <c r="B264" s="58" t="s">
        <v>2198</v>
      </c>
      <c r="C264" s="58" t="s">
        <v>1693</v>
      </c>
      <c r="D264" s="59">
        <v>267521</v>
      </c>
    </row>
    <row r="265" spans="1:4" x14ac:dyDescent="0.25">
      <c r="A265" s="58" t="s">
        <v>2199</v>
      </c>
      <c r="B265" s="58" t="s">
        <v>2200</v>
      </c>
      <c r="C265" s="58" t="s">
        <v>1693</v>
      </c>
      <c r="D265" s="59">
        <v>214718</v>
      </c>
    </row>
    <row r="266" spans="1:4" x14ac:dyDescent="0.25">
      <c r="A266" s="58" t="s">
        <v>2201</v>
      </c>
      <c r="B266" s="58" t="s">
        <v>2202</v>
      </c>
      <c r="C266" s="58" t="s">
        <v>1693</v>
      </c>
      <c r="D266" s="59">
        <v>163075</v>
      </c>
    </row>
    <row r="267" spans="1:4" x14ac:dyDescent="0.25">
      <c r="A267" s="58" t="s">
        <v>2203</v>
      </c>
      <c r="B267" s="58" t="s">
        <v>2204</v>
      </c>
      <c r="C267" s="58" t="s">
        <v>1693</v>
      </c>
      <c r="D267" s="59">
        <v>148768</v>
      </c>
    </row>
    <row r="268" spans="1:4" x14ac:dyDescent="0.25">
      <c r="A268" s="58" t="s">
        <v>2205</v>
      </c>
      <c r="B268" s="58" t="s">
        <v>2206</v>
      </c>
      <c r="C268" s="58" t="s">
        <v>1693</v>
      </c>
      <c r="D268" s="59">
        <v>252359</v>
      </c>
    </row>
    <row r="269" spans="1:4" x14ac:dyDescent="0.25">
      <c r="A269" s="58" t="s">
        <v>2207</v>
      </c>
      <c r="B269" s="58" t="s">
        <v>2208</v>
      </c>
      <c r="C269" s="58" t="s">
        <v>1693</v>
      </c>
      <c r="D269" s="59">
        <v>158473</v>
      </c>
    </row>
    <row r="270" spans="1:4" x14ac:dyDescent="0.25">
      <c r="A270" s="58" t="s">
        <v>2209</v>
      </c>
      <c r="B270" s="58" t="s">
        <v>2210</v>
      </c>
      <c r="C270" s="58" t="s">
        <v>1693</v>
      </c>
      <c r="D270" s="59">
        <v>150140</v>
      </c>
    </row>
    <row r="271" spans="1:4" x14ac:dyDescent="0.25">
      <c r="A271" s="58" t="s">
        <v>2211</v>
      </c>
      <c r="B271" s="58" t="s">
        <v>2212</v>
      </c>
      <c r="C271" s="58" t="s">
        <v>1693</v>
      </c>
      <c r="D271" s="59">
        <v>164980</v>
      </c>
    </row>
    <row r="272" spans="1:4" x14ac:dyDescent="0.25">
      <c r="A272" s="58" t="s">
        <v>2213</v>
      </c>
      <c r="B272" s="58" t="s">
        <v>2214</v>
      </c>
      <c r="C272" s="58" t="s">
        <v>1736</v>
      </c>
      <c r="D272" s="59">
        <v>535918</v>
      </c>
    </row>
    <row r="273" spans="1:4" x14ac:dyDescent="0.25">
      <c r="A273" s="58" t="s">
        <v>2215</v>
      </c>
      <c r="B273" s="58" t="s">
        <v>2216</v>
      </c>
      <c r="C273" s="58" t="s">
        <v>1739</v>
      </c>
      <c r="D273" s="59">
        <v>196020</v>
      </c>
    </row>
    <row r="274" spans="1:4" x14ac:dyDescent="0.25">
      <c r="A274" s="58" t="s">
        <v>2217</v>
      </c>
      <c r="B274" s="58" t="s">
        <v>2218</v>
      </c>
      <c r="C274" s="58" t="s">
        <v>1739</v>
      </c>
      <c r="D274" s="59">
        <v>95355</v>
      </c>
    </row>
    <row r="275" spans="1:4" x14ac:dyDescent="0.25">
      <c r="A275" s="58" t="s">
        <v>2219</v>
      </c>
      <c r="B275" s="58" t="s">
        <v>2220</v>
      </c>
      <c r="C275" s="58" t="s">
        <v>1739</v>
      </c>
      <c r="D275" s="59">
        <v>69785</v>
      </c>
    </row>
    <row r="276" spans="1:4" x14ac:dyDescent="0.25">
      <c r="A276" s="58" t="s">
        <v>2221</v>
      </c>
      <c r="B276" s="58" t="s">
        <v>2222</v>
      </c>
      <c r="C276" s="58" t="s">
        <v>1739</v>
      </c>
      <c r="D276" s="59">
        <v>174758</v>
      </c>
    </row>
    <row r="277" spans="1:4" x14ac:dyDescent="0.25">
      <c r="A277" s="58" t="s">
        <v>2223</v>
      </c>
      <c r="B277" s="58" t="s">
        <v>2224</v>
      </c>
      <c r="C277" s="58" t="s">
        <v>1736</v>
      </c>
      <c r="D277" s="59">
        <v>552259</v>
      </c>
    </row>
    <row r="278" spans="1:4" x14ac:dyDescent="0.25">
      <c r="A278" s="58" t="s">
        <v>2225</v>
      </c>
      <c r="B278" s="58" t="s">
        <v>2226</v>
      </c>
      <c r="C278" s="58" t="s">
        <v>1739</v>
      </c>
      <c r="D278" s="59">
        <v>103251</v>
      </c>
    </row>
    <row r="279" spans="1:4" x14ac:dyDescent="0.25">
      <c r="A279" s="58" t="s">
        <v>2227</v>
      </c>
      <c r="B279" s="58" t="s">
        <v>2228</v>
      </c>
      <c r="C279" s="58" t="s">
        <v>1739</v>
      </c>
      <c r="D279" s="59">
        <v>92813</v>
      </c>
    </row>
    <row r="280" spans="1:4" x14ac:dyDescent="0.25">
      <c r="A280" s="58" t="s">
        <v>2229</v>
      </c>
      <c r="B280" s="58" t="s">
        <v>2230</v>
      </c>
      <c r="C280" s="58" t="s">
        <v>1739</v>
      </c>
      <c r="D280" s="59">
        <v>102257</v>
      </c>
    </row>
    <row r="281" spans="1:4" x14ac:dyDescent="0.25">
      <c r="A281" s="58" t="s">
        <v>2231</v>
      </c>
      <c r="B281" s="58" t="s">
        <v>2232</v>
      </c>
      <c r="C281" s="58" t="s">
        <v>1739</v>
      </c>
      <c r="D281" s="59">
        <v>94997</v>
      </c>
    </row>
    <row r="282" spans="1:4" x14ac:dyDescent="0.25">
      <c r="A282" s="58" t="s">
        <v>2233</v>
      </c>
      <c r="B282" s="58" t="s">
        <v>2234</v>
      </c>
      <c r="C282" s="58" t="s">
        <v>1739</v>
      </c>
      <c r="D282" s="59">
        <v>158941</v>
      </c>
    </row>
    <row r="283" spans="1:4" x14ac:dyDescent="0.25">
      <c r="A283" s="58" t="s">
        <v>2235</v>
      </c>
      <c r="B283" s="58" t="s">
        <v>2236</v>
      </c>
      <c r="C283" s="58" t="s">
        <v>1736</v>
      </c>
      <c r="D283" s="59">
        <v>1370728</v>
      </c>
    </row>
    <row r="284" spans="1:4" x14ac:dyDescent="0.25">
      <c r="A284" s="58" t="s">
        <v>2237</v>
      </c>
      <c r="B284" s="58" t="s">
        <v>2238</v>
      </c>
      <c r="C284" s="58" t="s">
        <v>1739</v>
      </c>
      <c r="D284" s="59">
        <v>175337</v>
      </c>
    </row>
    <row r="285" spans="1:4" x14ac:dyDescent="0.25">
      <c r="A285" s="58" t="s">
        <v>2239</v>
      </c>
      <c r="B285" s="58" t="s">
        <v>2240</v>
      </c>
      <c r="C285" s="58" t="s">
        <v>1739</v>
      </c>
      <c r="D285" s="59">
        <v>119392</v>
      </c>
    </row>
    <row r="286" spans="1:4" x14ac:dyDescent="0.25">
      <c r="A286" s="58" t="s">
        <v>2241</v>
      </c>
      <c r="B286" s="58" t="s">
        <v>2242</v>
      </c>
      <c r="C286" s="58" t="s">
        <v>1739</v>
      </c>
      <c r="D286" s="59">
        <v>130498</v>
      </c>
    </row>
    <row r="287" spans="1:4" x14ac:dyDescent="0.25">
      <c r="A287" s="58" t="s">
        <v>2243</v>
      </c>
      <c r="B287" s="58" t="s">
        <v>2244</v>
      </c>
      <c r="C287" s="58" t="s">
        <v>1739</v>
      </c>
      <c r="D287" s="59">
        <v>116219</v>
      </c>
    </row>
    <row r="288" spans="1:4" x14ac:dyDescent="0.25">
      <c r="A288" s="58" t="s">
        <v>2245</v>
      </c>
      <c r="B288" s="58" t="s">
        <v>2246</v>
      </c>
      <c r="C288" s="58" t="s">
        <v>1739</v>
      </c>
      <c r="D288" s="59">
        <v>85509</v>
      </c>
    </row>
    <row r="289" spans="1:4" x14ac:dyDescent="0.25">
      <c r="A289" s="58" t="s">
        <v>2247</v>
      </c>
      <c r="B289" s="58" t="s">
        <v>2248</v>
      </c>
      <c r="C289" s="58" t="s">
        <v>1739</v>
      </c>
      <c r="D289" s="59">
        <v>95465</v>
      </c>
    </row>
    <row r="290" spans="1:4" x14ac:dyDescent="0.25">
      <c r="A290" s="58" t="s">
        <v>2249</v>
      </c>
      <c r="B290" s="58" t="s">
        <v>2250</v>
      </c>
      <c r="C290" s="58" t="s">
        <v>1739</v>
      </c>
      <c r="D290" s="59">
        <v>125065</v>
      </c>
    </row>
    <row r="291" spans="1:4" x14ac:dyDescent="0.25">
      <c r="A291" s="58" t="s">
        <v>2251</v>
      </c>
      <c r="B291" s="58" t="s">
        <v>2252</v>
      </c>
      <c r="C291" s="58" t="s">
        <v>1739</v>
      </c>
      <c r="D291" s="59">
        <v>179590</v>
      </c>
    </row>
    <row r="292" spans="1:4" x14ac:dyDescent="0.25">
      <c r="A292" s="58" t="s">
        <v>2253</v>
      </c>
      <c r="B292" s="58" t="s">
        <v>2254</v>
      </c>
      <c r="C292" s="58" t="s">
        <v>1739</v>
      </c>
      <c r="D292" s="59">
        <v>95817</v>
      </c>
    </row>
    <row r="293" spans="1:4" x14ac:dyDescent="0.25">
      <c r="A293" s="58" t="s">
        <v>2255</v>
      </c>
      <c r="B293" s="58" t="s">
        <v>2256</v>
      </c>
      <c r="C293" s="58" t="s">
        <v>1739</v>
      </c>
      <c r="D293" s="59">
        <v>123957</v>
      </c>
    </row>
    <row r="294" spans="1:4" x14ac:dyDescent="0.25">
      <c r="A294" s="58" t="s">
        <v>2257</v>
      </c>
      <c r="B294" s="58" t="s">
        <v>2258</v>
      </c>
      <c r="C294" s="58" t="s">
        <v>1739</v>
      </c>
      <c r="D294" s="59">
        <v>123879</v>
      </c>
    </row>
    <row r="295" spans="1:4" x14ac:dyDescent="0.25">
      <c r="A295" s="58" t="s">
        <v>2259</v>
      </c>
      <c r="B295" s="58" t="s">
        <v>674</v>
      </c>
      <c r="C295" s="58" t="s">
        <v>1736</v>
      </c>
      <c r="D295" s="59">
        <v>1554636</v>
      </c>
    </row>
    <row r="296" spans="1:4" x14ac:dyDescent="0.25">
      <c r="A296" s="58" t="s">
        <v>2260</v>
      </c>
      <c r="B296" s="58" t="s">
        <v>2261</v>
      </c>
      <c r="C296" s="58" t="s">
        <v>1739</v>
      </c>
      <c r="D296" s="59">
        <v>127527</v>
      </c>
    </row>
    <row r="297" spans="1:4" x14ac:dyDescent="0.25">
      <c r="A297" s="58" t="s">
        <v>2262</v>
      </c>
      <c r="B297" s="58" t="s">
        <v>2263</v>
      </c>
      <c r="C297" s="58" t="s">
        <v>1739</v>
      </c>
      <c r="D297" s="59">
        <v>164100</v>
      </c>
    </row>
    <row r="298" spans="1:4" x14ac:dyDescent="0.25">
      <c r="A298" s="58" t="s">
        <v>2264</v>
      </c>
      <c r="B298" s="58" t="s">
        <v>2265</v>
      </c>
      <c r="C298" s="58" t="s">
        <v>1739</v>
      </c>
      <c r="D298" s="59">
        <v>107516</v>
      </c>
    </row>
    <row r="299" spans="1:4" x14ac:dyDescent="0.25">
      <c r="A299" s="58" t="s">
        <v>2266</v>
      </c>
      <c r="B299" s="58" t="s">
        <v>2267</v>
      </c>
      <c r="C299" s="58" t="s">
        <v>1739</v>
      </c>
      <c r="D299" s="59">
        <v>115803</v>
      </c>
    </row>
    <row r="300" spans="1:4" x14ac:dyDescent="0.25">
      <c r="A300" s="58" t="s">
        <v>2268</v>
      </c>
      <c r="B300" s="58" t="s">
        <v>2269</v>
      </c>
      <c r="C300" s="58" t="s">
        <v>1739</v>
      </c>
      <c r="D300" s="59">
        <v>106121</v>
      </c>
    </row>
    <row r="301" spans="1:4" x14ac:dyDescent="0.25">
      <c r="A301" s="58" t="s">
        <v>2270</v>
      </c>
      <c r="B301" s="58" t="s">
        <v>2271</v>
      </c>
      <c r="C301" s="58" t="s">
        <v>1739</v>
      </c>
      <c r="D301" s="59">
        <v>167730</v>
      </c>
    </row>
    <row r="302" spans="1:4" x14ac:dyDescent="0.25">
      <c r="A302" s="58" t="s">
        <v>2272</v>
      </c>
      <c r="B302" s="58" t="s">
        <v>2273</v>
      </c>
      <c r="C302" s="58" t="s">
        <v>1739</v>
      </c>
      <c r="D302" s="59">
        <v>119429</v>
      </c>
    </row>
    <row r="303" spans="1:4" x14ac:dyDescent="0.25">
      <c r="A303" s="58" t="s">
        <v>2274</v>
      </c>
      <c r="B303" s="58" t="s">
        <v>2275</v>
      </c>
      <c r="C303" s="58" t="s">
        <v>1739</v>
      </c>
      <c r="D303" s="59">
        <v>111427</v>
      </c>
    </row>
    <row r="304" spans="1:4" x14ac:dyDescent="0.25">
      <c r="A304" s="58" t="s">
        <v>2276</v>
      </c>
      <c r="B304" s="58" t="s">
        <v>2277</v>
      </c>
      <c r="C304" s="58" t="s">
        <v>1739</v>
      </c>
      <c r="D304" s="59">
        <v>146694</v>
      </c>
    </row>
    <row r="305" spans="1:4" x14ac:dyDescent="0.25">
      <c r="A305" s="58" t="s">
        <v>2278</v>
      </c>
      <c r="B305" s="58" t="s">
        <v>2279</v>
      </c>
      <c r="C305" s="58" t="s">
        <v>1739</v>
      </c>
      <c r="D305" s="59">
        <v>141337</v>
      </c>
    </row>
    <row r="306" spans="1:4" x14ac:dyDescent="0.25">
      <c r="A306" s="58" t="s">
        <v>2280</v>
      </c>
      <c r="B306" s="58" t="s">
        <v>2281</v>
      </c>
      <c r="C306" s="58" t="s">
        <v>1739</v>
      </c>
      <c r="D306" s="59">
        <v>128891</v>
      </c>
    </row>
    <row r="307" spans="1:4" x14ac:dyDescent="0.25">
      <c r="A307" s="58" t="s">
        <v>2282</v>
      </c>
      <c r="B307" s="58" t="s">
        <v>2283</v>
      </c>
      <c r="C307" s="58" t="s">
        <v>1739</v>
      </c>
      <c r="D307" s="59">
        <v>118061</v>
      </c>
    </row>
    <row r="308" spans="1:4" x14ac:dyDescent="0.25">
      <c r="A308" s="58" t="s">
        <v>2284</v>
      </c>
      <c r="B308" s="58" t="s">
        <v>2285</v>
      </c>
      <c r="C308" s="58" t="s">
        <v>1736</v>
      </c>
      <c r="D308" s="59">
        <v>682444</v>
      </c>
    </row>
    <row r="309" spans="1:4" x14ac:dyDescent="0.25">
      <c r="A309" s="58" t="s">
        <v>2286</v>
      </c>
      <c r="B309" s="58" t="s">
        <v>2287</v>
      </c>
      <c r="C309" s="58" t="s">
        <v>1739</v>
      </c>
      <c r="D309" s="59">
        <v>147602</v>
      </c>
    </row>
    <row r="310" spans="1:4" x14ac:dyDescent="0.25">
      <c r="A310" s="58" t="s">
        <v>2288</v>
      </c>
      <c r="B310" s="58" t="s">
        <v>2289</v>
      </c>
      <c r="C310" s="58" t="s">
        <v>1739</v>
      </c>
      <c r="D310" s="59">
        <v>154582</v>
      </c>
    </row>
    <row r="311" spans="1:4" x14ac:dyDescent="0.25">
      <c r="A311" s="58" t="s">
        <v>2290</v>
      </c>
      <c r="B311" s="58" t="s">
        <v>2291</v>
      </c>
      <c r="C311" s="58" t="s">
        <v>1739</v>
      </c>
      <c r="D311" s="59">
        <v>139767</v>
      </c>
    </row>
    <row r="312" spans="1:4" x14ac:dyDescent="0.25">
      <c r="A312" s="58" t="s">
        <v>2292</v>
      </c>
      <c r="B312" s="58" t="s">
        <v>2293</v>
      </c>
      <c r="C312" s="58" t="s">
        <v>1739</v>
      </c>
      <c r="D312" s="59">
        <v>131227</v>
      </c>
    </row>
    <row r="313" spans="1:4" x14ac:dyDescent="0.25">
      <c r="A313" s="58" t="s">
        <v>2294</v>
      </c>
      <c r="B313" s="58" t="s">
        <v>2295</v>
      </c>
      <c r="C313" s="58" t="s">
        <v>1739</v>
      </c>
      <c r="D313" s="59">
        <v>109266</v>
      </c>
    </row>
    <row r="314" spans="1:4" x14ac:dyDescent="0.25">
      <c r="A314" s="58" t="s">
        <v>2296</v>
      </c>
      <c r="B314" s="58" t="s">
        <v>2297</v>
      </c>
      <c r="C314" s="58" t="s">
        <v>1736</v>
      </c>
      <c r="D314" s="59">
        <v>1185321</v>
      </c>
    </row>
    <row r="315" spans="1:4" x14ac:dyDescent="0.25">
      <c r="A315" s="58" t="s">
        <v>2298</v>
      </c>
      <c r="B315" s="58" t="s">
        <v>2299</v>
      </c>
      <c r="C315" s="58" t="s">
        <v>1739</v>
      </c>
      <c r="D315" s="59">
        <v>136379</v>
      </c>
    </row>
    <row r="316" spans="1:4" x14ac:dyDescent="0.25">
      <c r="A316" s="58" t="s">
        <v>2300</v>
      </c>
      <c r="B316" s="58" t="s">
        <v>2301</v>
      </c>
      <c r="C316" s="58" t="s">
        <v>1739</v>
      </c>
      <c r="D316" s="59">
        <v>79451</v>
      </c>
    </row>
    <row r="317" spans="1:4" x14ac:dyDescent="0.25">
      <c r="A317" s="58" t="s">
        <v>2302</v>
      </c>
      <c r="B317" s="58" t="s">
        <v>2303</v>
      </c>
      <c r="C317" s="58" t="s">
        <v>1739</v>
      </c>
      <c r="D317" s="59">
        <v>147777</v>
      </c>
    </row>
    <row r="318" spans="1:4" x14ac:dyDescent="0.25">
      <c r="A318" s="58" t="s">
        <v>2304</v>
      </c>
      <c r="B318" s="58" t="s">
        <v>2305</v>
      </c>
      <c r="C318" s="58" t="s">
        <v>1739</v>
      </c>
      <c r="D318" s="59">
        <v>87128</v>
      </c>
    </row>
    <row r="319" spans="1:4" x14ac:dyDescent="0.25">
      <c r="A319" s="58" t="s">
        <v>2306</v>
      </c>
      <c r="B319" s="58" t="s">
        <v>2307</v>
      </c>
      <c r="C319" s="58" t="s">
        <v>1739</v>
      </c>
      <c r="D319" s="59">
        <v>146383</v>
      </c>
    </row>
    <row r="320" spans="1:4" x14ac:dyDescent="0.25">
      <c r="A320" s="58" t="s">
        <v>2308</v>
      </c>
      <c r="B320" s="58" t="s">
        <v>2309</v>
      </c>
      <c r="C320" s="58" t="s">
        <v>1739</v>
      </c>
      <c r="D320" s="59">
        <v>86882</v>
      </c>
    </row>
    <row r="321" spans="1:4" x14ac:dyDescent="0.25">
      <c r="A321" s="58" t="s">
        <v>2310</v>
      </c>
      <c r="B321" s="58" t="s">
        <v>2311</v>
      </c>
      <c r="C321" s="58" t="s">
        <v>1739</v>
      </c>
      <c r="D321" s="59">
        <v>99120</v>
      </c>
    </row>
    <row r="322" spans="1:4" x14ac:dyDescent="0.25">
      <c r="A322" s="58" t="s">
        <v>2312</v>
      </c>
      <c r="B322" s="58" t="s">
        <v>2313</v>
      </c>
      <c r="C322" s="58" t="s">
        <v>1739</v>
      </c>
      <c r="D322" s="59">
        <v>88765</v>
      </c>
    </row>
    <row r="323" spans="1:4" x14ac:dyDescent="0.25">
      <c r="A323" s="58" t="s">
        <v>2314</v>
      </c>
      <c r="B323" s="58" t="s">
        <v>2315</v>
      </c>
      <c r="C323" s="58" t="s">
        <v>1739</v>
      </c>
      <c r="D323" s="59">
        <v>87297</v>
      </c>
    </row>
    <row r="324" spans="1:4" x14ac:dyDescent="0.25">
      <c r="A324" s="58" t="s">
        <v>2316</v>
      </c>
      <c r="B324" s="58" t="s">
        <v>2317</v>
      </c>
      <c r="C324" s="58" t="s">
        <v>1739</v>
      </c>
      <c r="D324" s="59">
        <v>125010</v>
      </c>
    </row>
    <row r="325" spans="1:4" x14ac:dyDescent="0.25">
      <c r="A325" s="58" t="s">
        <v>2318</v>
      </c>
      <c r="B325" s="58" t="s">
        <v>2319</v>
      </c>
      <c r="C325" s="58" t="s">
        <v>1739</v>
      </c>
      <c r="D325" s="59">
        <v>101129</v>
      </c>
    </row>
    <row r="326" spans="1:4" x14ac:dyDescent="0.25">
      <c r="A326" s="58" t="s">
        <v>2320</v>
      </c>
      <c r="B326" s="58" t="s">
        <v>2321</v>
      </c>
      <c r="C326" s="58" t="s">
        <v>1736</v>
      </c>
      <c r="D326" s="59">
        <v>852353</v>
      </c>
    </row>
    <row r="327" spans="1:4" x14ac:dyDescent="0.25">
      <c r="A327" s="58" t="s">
        <v>2322</v>
      </c>
      <c r="B327" s="58" t="s">
        <v>2323</v>
      </c>
      <c r="C327" s="58" t="s">
        <v>1739</v>
      </c>
      <c r="D327" s="59">
        <v>63721</v>
      </c>
    </row>
    <row r="328" spans="1:4" x14ac:dyDescent="0.25">
      <c r="A328" s="58" t="s">
        <v>2324</v>
      </c>
      <c r="B328" s="58" t="s">
        <v>2325</v>
      </c>
      <c r="C328" s="58" t="s">
        <v>1739</v>
      </c>
      <c r="D328" s="59">
        <v>158657</v>
      </c>
    </row>
    <row r="329" spans="1:4" x14ac:dyDescent="0.25">
      <c r="A329" s="58" t="s">
        <v>2326</v>
      </c>
      <c r="B329" s="58" t="s">
        <v>2327</v>
      </c>
      <c r="C329" s="58" t="s">
        <v>1739</v>
      </c>
      <c r="D329" s="59">
        <v>120192</v>
      </c>
    </row>
    <row r="330" spans="1:4" x14ac:dyDescent="0.25">
      <c r="A330" s="58" t="s">
        <v>2328</v>
      </c>
      <c r="B330" s="58" t="s">
        <v>2329</v>
      </c>
      <c r="C330" s="58" t="s">
        <v>1739</v>
      </c>
      <c r="D330" s="59">
        <v>111664</v>
      </c>
    </row>
    <row r="331" spans="1:4" x14ac:dyDescent="0.25">
      <c r="A331" s="58" t="s">
        <v>2330</v>
      </c>
      <c r="B331" s="58" t="s">
        <v>2331</v>
      </c>
      <c r="C331" s="58" t="s">
        <v>1739</v>
      </c>
      <c r="D331" s="59">
        <v>140142</v>
      </c>
    </row>
    <row r="332" spans="1:4" x14ac:dyDescent="0.25">
      <c r="A332" s="58" t="s">
        <v>2332</v>
      </c>
      <c r="B332" s="58" t="s">
        <v>2333</v>
      </c>
      <c r="C332" s="58" t="s">
        <v>1739</v>
      </c>
      <c r="D332" s="59">
        <v>148345</v>
      </c>
    </row>
    <row r="333" spans="1:4" x14ac:dyDescent="0.25">
      <c r="A333" s="58" t="s">
        <v>2334</v>
      </c>
      <c r="B333" s="58" t="s">
        <v>2335</v>
      </c>
      <c r="C333" s="58" t="s">
        <v>1739</v>
      </c>
      <c r="D333" s="59">
        <v>109632</v>
      </c>
    </row>
    <row r="334" spans="1:4" x14ac:dyDescent="0.25">
      <c r="A334" s="58" t="s">
        <v>2336</v>
      </c>
      <c r="B334" s="58" t="s">
        <v>2337</v>
      </c>
      <c r="C334" s="58" t="s">
        <v>1538</v>
      </c>
      <c r="D334" s="59">
        <v>5559316</v>
      </c>
    </row>
    <row r="335" spans="1:4" x14ac:dyDescent="0.25">
      <c r="A335" s="58" t="s">
        <v>2338</v>
      </c>
      <c r="B335" s="58" t="s">
        <v>2339</v>
      </c>
      <c r="C335" s="58" t="s">
        <v>1693</v>
      </c>
      <c r="D335" s="59">
        <v>188678</v>
      </c>
    </row>
    <row r="336" spans="1:4" x14ac:dyDescent="0.25">
      <c r="A336" s="58" t="s">
        <v>2340</v>
      </c>
      <c r="B336" s="58" t="s">
        <v>2341</v>
      </c>
      <c r="C336" s="58" t="s">
        <v>1693</v>
      </c>
      <c r="D336" s="59">
        <v>194752</v>
      </c>
    </row>
    <row r="337" spans="1:4" x14ac:dyDescent="0.25">
      <c r="A337" s="58" t="s">
        <v>2342</v>
      </c>
      <c r="B337" s="58" t="s">
        <v>2343</v>
      </c>
      <c r="C337" s="58" t="s">
        <v>1693</v>
      </c>
      <c r="D337" s="59">
        <v>459252</v>
      </c>
    </row>
    <row r="338" spans="1:4" x14ac:dyDescent="0.25">
      <c r="A338" s="58" t="s">
        <v>2344</v>
      </c>
      <c r="B338" s="58" t="s">
        <v>2345</v>
      </c>
      <c r="C338" s="58" t="s">
        <v>1693</v>
      </c>
      <c r="D338" s="59">
        <v>561349</v>
      </c>
    </row>
    <row r="339" spans="1:4" x14ac:dyDescent="0.25">
      <c r="A339" s="58" t="s">
        <v>2346</v>
      </c>
      <c r="B339" s="58" t="s">
        <v>2347</v>
      </c>
      <c r="C339" s="58" t="s">
        <v>1693</v>
      </c>
      <c r="D339" s="59">
        <v>2259</v>
      </c>
    </row>
    <row r="340" spans="1:4" x14ac:dyDescent="0.25">
      <c r="A340" s="58" t="s">
        <v>2348</v>
      </c>
      <c r="B340" s="58" t="s">
        <v>2349</v>
      </c>
      <c r="C340" s="58" t="s">
        <v>1693</v>
      </c>
      <c r="D340" s="59">
        <v>212834</v>
      </c>
    </row>
    <row r="341" spans="1:4" x14ac:dyDescent="0.25">
      <c r="A341" s="58" t="s">
        <v>2350</v>
      </c>
      <c r="B341" s="58" t="s">
        <v>2351</v>
      </c>
      <c r="C341" s="58" t="s">
        <v>1693</v>
      </c>
      <c r="D341" s="59">
        <v>263070</v>
      </c>
    </row>
    <row r="342" spans="1:4" x14ac:dyDescent="0.25">
      <c r="A342" s="58" t="s">
        <v>2352</v>
      </c>
      <c r="B342" s="58" t="s">
        <v>2353</v>
      </c>
      <c r="C342" s="58" t="s">
        <v>1693</v>
      </c>
      <c r="D342" s="59">
        <v>151270</v>
      </c>
    </row>
    <row r="343" spans="1:4" x14ac:dyDescent="0.25">
      <c r="A343" s="58" t="s">
        <v>2354</v>
      </c>
      <c r="B343" s="58" t="s">
        <v>2355</v>
      </c>
      <c r="C343" s="58" t="s">
        <v>1693</v>
      </c>
      <c r="D343" s="59">
        <v>279027</v>
      </c>
    </row>
    <row r="344" spans="1:4" x14ac:dyDescent="0.25">
      <c r="A344" s="58" t="s">
        <v>2356</v>
      </c>
      <c r="B344" s="58" t="s">
        <v>2357</v>
      </c>
      <c r="C344" s="58" t="s">
        <v>1693</v>
      </c>
      <c r="D344" s="59">
        <v>220363</v>
      </c>
    </row>
    <row r="345" spans="1:4" x14ac:dyDescent="0.25">
      <c r="A345" s="58" t="s">
        <v>2358</v>
      </c>
      <c r="B345" s="58" t="s">
        <v>2359</v>
      </c>
      <c r="C345" s="58" t="s">
        <v>1693</v>
      </c>
      <c r="D345" s="59">
        <v>135247</v>
      </c>
    </row>
    <row r="346" spans="1:4" x14ac:dyDescent="0.25">
      <c r="A346" s="58" t="s">
        <v>2360</v>
      </c>
      <c r="B346" s="58" t="s">
        <v>696</v>
      </c>
      <c r="C346" s="58" t="s">
        <v>1693</v>
      </c>
      <c r="D346" s="59">
        <v>496043</v>
      </c>
    </row>
    <row r="347" spans="1:4" x14ac:dyDescent="0.25">
      <c r="A347" s="58" t="s">
        <v>2361</v>
      </c>
      <c r="B347" s="58" t="s">
        <v>2362</v>
      </c>
      <c r="C347" s="58" t="s">
        <v>1736</v>
      </c>
      <c r="D347" s="59">
        <v>787171</v>
      </c>
    </row>
    <row r="348" spans="1:4" x14ac:dyDescent="0.25">
      <c r="A348" s="58" t="s">
        <v>2363</v>
      </c>
      <c r="B348" s="58" t="s">
        <v>2364</v>
      </c>
      <c r="C348" s="58" t="s">
        <v>1739</v>
      </c>
      <c r="D348" s="59">
        <v>142265</v>
      </c>
    </row>
    <row r="349" spans="1:4" x14ac:dyDescent="0.25">
      <c r="A349" s="58" t="s">
        <v>2365</v>
      </c>
      <c r="B349" s="58" t="s">
        <v>2366</v>
      </c>
      <c r="C349" s="58" t="s">
        <v>1739</v>
      </c>
      <c r="D349" s="59">
        <v>128916</v>
      </c>
    </row>
    <row r="350" spans="1:4" x14ac:dyDescent="0.25">
      <c r="A350" s="58" t="s">
        <v>2367</v>
      </c>
      <c r="B350" s="58" t="s">
        <v>2368</v>
      </c>
      <c r="C350" s="58" t="s">
        <v>1739</v>
      </c>
      <c r="D350" s="59">
        <v>80623</v>
      </c>
    </row>
    <row r="351" spans="1:4" x14ac:dyDescent="0.25">
      <c r="A351" s="58" t="s">
        <v>2369</v>
      </c>
      <c r="B351" s="58" t="s">
        <v>2370</v>
      </c>
      <c r="C351" s="58" t="s">
        <v>1739</v>
      </c>
      <c r="D351" s="59">
        <v>95440</v>
      </c>
    </row>
    <row r="352" spans="1:4" x14ac:dyDescent="0.25">
      <c r="A352" s="58" t="s">
        <v>2371</v>
      </c>
      <c r="B352" s="58" t="s">
        <v>2372</v>
      </c>
      <c r="C352" s="58" t="s">
        <v>1739</v>
      </c>
      <c r="D352" s="59">
        <v>85340</v>
      </c>
    </row>
    <row r="353" spans="1:4" x14ac:dyDescent="0.25">
      <c r="A353" s="58" t="s">
        <v>2373</v>
      </c>
      <c r="B353" s="58" t="s">
        <v>2374</v>
      </c>
      <c r="C353" s="58" t="s">
        <v>1739</v>
      </c>
      <c r="D353" s="59">
        <v>131437</v>
      </c>
    </row>
    <row r="354" spans="1:4" x14ac:dyDescent="0.25">
      <c r="A354" s="58" t="s">
        <v>2375</v>
      </c>
      <c r="B354" s="58" t="s">
        <v>2376</v>
      </c>
      <c r="C354" s="58" t="s">
        <v>1739</v>
      </c>
      <c r="D354" s="59">
        <v>67821</v>
      </c>
    </row>
    <row r="355" spans="1:4" x14ac:dyDescent="0.25">
      <c r="A355" s="58" t="s">
        <v>2377</v>
      </c>
      <c r="B355" s="58" t="s">
        <v>2378</v>
      </c>
      <c r="C355" s="58" t="s">
        <v>1739</v>
      </c>
      <c r="D355" s="59">
        <v>55329</v>
      </c>
    </row>
    <row r="356" spans="1:4" x14ac:dyDescent="0.25">
      <c r="A356" s="58" t="s">
        <v>2379</v>
      </c>
      <c r="B356" s="58" t="s">
        <v>2380</v>
      </c>
      <c r="C356" s="58" t="s">
        <v>1736</v>
      </c>
      <c r="D356" s="59">
        <v>424667</v>
      </c>
    </row>
    <row r="357" spans="1:4" x14ac:dyDescent="0.25">
      <c r="A357" s="58" t="s">
        <v>2381</v>
      </c>
      <c r="B357" s="58" t="s">
        <v>2382</v>
      </c>
      <c r="C357" s="58" t="s">
        <v>1739</v>
      </c>
      <c r="D357" s="59">
        <v>49616</v>
      </c>
    </row>
    <row r="358" spans="1:4" x14ac:dyDescent="0.25">
      <c r="A358" s="58" t="s">
        <v>2383</v>
      </c>
      <c r="B358" s="58" t="s">
        <v>2384</v>
      </c>
      <c r="C358" s="58" t="s">
        <v>1739</v>
      </c>
      <c r="D358" s="59">
        <v>89384</v>
      </c>
    </row>
    <row r="359" spans="1:4" x14ac:dyDescent="0.25">
      <c r="A359" s="58" t="s">
        <v>2385</v>
      </c>
      <c r="B359" s="58" t="s">
        <v>2386</v>
      </c>
      <c r="C359" s="58" t="s">
        <v>1739</v>
      </c>
      <c r="D359" s="59">
        <v>71096</v>
      </c>
    </row>
    <row r="360" spans="1:4" x14ac:dyDescent="0.25">
      <c r="A360" s="58" t="s">
        <v>2387</v>
      </c>
      <c r="B360" s="58" t="s">
        <v>2388</v>
      </c>
      <c r="C360" s="58" t="s">
        <v>1739</v>
      </c>
      <c r="D360" s="59">
        <v>46756</v>
      </c>
    </row>
    <row r="361" spans="1:4" x14ac:dyDescent="0.25">
      <c r="A361" s="58" t="s">
        <v>2389</v>
      </c>
      <c r="B361" s="58" t="s">
        <v>2390</v>
      </c>
      <c r="C361" s="58" t="s">
        <v>1739</v>
      </c>
      <c r="D361" s="59">
        <v>102064</v>
      </c>
    </row>
    <row r="362" spans="1:4" x14ac:dyDescent="0.25">
      <c r="A362" s="58" t="s">
        <v>2391</v>
      </c>
      <c r="B362" s="58" t="s">
        <v>2392</v>
      </c>
      <c r="C362" s="58" t="s">
        <v>1739</v>
      </c>
      <c r="D362" s="59">
        <v>65751</v>
      </c>
    </row>
    <row r="363" spans="1:4" x14ac:dyDescent="0.25">
      <c r="A363" s="58" t="s">
        <v>2393</v>
      </c>
      <c r="B363" s="58" t="s">
        <v>2394</v>
      </c>
      <c r="C363" s="58" t="s">
        <v>1736</v>
      </c>
      <c r="D363" s="59">
        <v>628139</v>
      </c>
    </row>
    <row r="364" spans="1:4" x14ac:dyDescent="0.25">
      <c r="A364" s="58" t="s">
        <v>2395</v>
      </c>
      <c r="B364" s="58" t="s">
        <v>2396</v>
      </c>
      <c r="C364" s="58" t="s">
        <v>1739</v>
      </c>
      <c r="D364" s="59">
        <v>117128</v>
      </c>
    </row>
    <row r="365" spans="1:4" x14ac:dyDescent="0.25">
      <c r="A365" s="58" t="s">
        <v>2397</v>
      </c>
      <c r="B365" s="58" t="s">
        <v>2398</v>
      </c>
      <c r="C365" s="58" t="s">
        <v>1739</v>
      </c>
      <c r="D365" s="59">
        <v>87509</v>
      </c>
    </row>
    <row r="366" spans="1:4" x14ac:dyDescent="0.25">
      <c r="A366" s="58" t="s">
        <v>2399</v>
      </c>
      <c r="B366" s="58" t="s">
        <v>2400</v>
      </c>
      <c r="C366" s="58" t="s">
        <v>1739</v>
      </c>
      <c r="D366" s="59">
        <v>85957</v>
      </c>
    </row>
    <row r="367" spans="1:4" x14ac:dyDescent="0.25">
      <c r="A367" s="58" t="s">
        <v>2401</v>
      </c>
      <c r="B367" s="58" t="s">
        <v>2402</v>
      </c>
      <c r="C367" s="58" t="s">
        <v>1739</v>
      </c>
      <c r="D367" s="59">
        <v>129083</v>
      </c>
    </row>
    <row r="368" spans="1:4" x14ac:dyDescent="0.25">
      <c r="A368" s="58" t="s">
        <v>2403</v>
      </c>
      <c r="B368" s="58" t="s">
        <v>2404</v>
      </c>
      <c r="C368" s="58" t="s">
        <v>1739</v>
      </c>
      <c r="D368" s="59">
        <v>118130</v>
      </c>
    </row>
    <row r="369" spans="1:4" x14ac:dyDescent="0.25">
      <c r="A369" s="58" t="s">
        <v>2405</v>
      </c>
      <c r="B369" s="58" t="s">
        <v>2406</v>
      </c>
      <c r="C369" s="58" t="s">
        <v>1739</v>
      </c>
      <c r="D369" s="59">
        <v>90332</v>
      </c>
    </row>
    <row r="370" spans="1:4" x14ac:dyDescent="0.25">
      <c r="A370" s="58" t="s">
        <v>2407</v>
      </c>
      <c r="B370" s="58" t="s">
        <v>2408</v>
      </c>
      <c r="C370" s="58" t="s">
        <v>1736</v>
      </c>
      <c r="D370" s="59">
        <v>555195</v>
      </c>
    </row>
    <row r="371" spans="1:4" x14ac:dyDescent="0.25">
      <c r="A371" s="58" t="s">
        <v>2409</v>
      </c>
      <c r="B371" s="58" t="s">
        <v>2410</v>
      </c>
      <c r="C371" s="58" t="s">
        <v>1739</v>
      </c>
      <c r="D371" s="59">
        <v>113513</v>
      </c>
    </row>
    <row r="372" spans="1:4" x14ac:dyDescent="0.25">
      <c r="A372" s="58" t="s">
        <v>2411</v>
      </c>
      <c r="B372" s="58" t="s">
        <v>2412</v>
      </c>
      <c r="C372" s="58" t="s">
        <v>1739</v>
      </c>
      <c r="D372" s="59">
        <v>122178</v>
      </c>
    </row>
    <row r="373" spans="1:4" x14ac:dyDescent="0.25">
      <c r="A373" s="58" t="s">
        <v>2413</v>
      </c>
      <c r="B373" s="58" t="s">
        <v>2414</v>
      </c>
      <c r="C373" s="58" t="s">
        <v>1739</v>
      </c>
      <c r="D373" s="59">
        <v>167216</v>
      </c>
    </row>
    <row r="374" spans="1:4" x14ac:dyDescent="0.25">
      <c r="A374" s="58" t="s">
        <v>2415</v>
      </c>
      <c r="B374" s="58" t="s">
        <v>2416</v>
      </c>
      <c r="C374" s="58" t="s">
        <v>1739</v>
      </c>
      <c r="D374" s="59">
        <v>117423</v>
      </c>
    </row>
    <row r="375" spans="1:4" x14ac:dyDescent="0.25">
      <c r="A375" s="58" t="s">
        <v>2417</v>
      </c>
      <c r="B375" s="58" t="s">
        <v>2418</v>
      </c>
      <c r="C375" s="58" t="s">
        <v>1739</v>
      </c>
      <c r="D375" s="59">
        <v>34865</v>
      </c>
    </row>
    <row r="376" spans="1:4" x14ac:dyDescent="0.25">
      <c r="A376" s="58" t="s">
        <v>2419</v>
      </c>
      <c r="B376" s="58" t="s">
        <v>2420</v>
      </c>
      <c r="C376" s="58" t="s">
        <v>1682</v>
      </c>
      <c r="D376" s="59">
        <v>3125165</v>
      </c>
    </row>
    <row r="377" spans="1:4" x14ac:dyDescent="0.25">
      <c r="A377" s="58" t="s">
        <v>2421</v>
      </c>
      <c r="B377" s="58" t="s">
        <v>2422</v>
      </c>
      <c r="C377" s="58" t="s">
        <v>1693</v>
      </c>
      <c r="D377" s="59">
        <v>69794</v>
      </c>
    </row>
    <row r="378" spans="1:4" x14ac:dyDescent="0.25">
      <c r="A378" s="58" t="s">
        <v>2423</v>
      </c>
      <c r="B378" s="58" t="s">
        <v>2424</v>
      </c>
      <c r="C378" s="58" t="s">
        <v>1693</v>
      </c>
      <c r="D378" s="59">
        <v>123742</v>
      </c>
    </row>
    <row r="379" spans="1:4" x14ac:dyDescent="0.25">
      <c r="A379" s="58" t="s">
        <v>2425</v>
      </c>
      <c r="B379" s="58" t="s">
        <v>2426</v>
      </c>
      <c r="C379" s="58" t="s">
        <v>1693</v>
      </c>
      <c r="D379" s="59">
        <v>116863</v>
      </c>
    </row>
    <row r="380" spans="1:4" x14ac:dyDescent="0.25">
      <c r="A380" s="58" t="s">
        <v>2427</v>
      </c>
      <c r="B380" s="58" t="s">
        <v>2428</v>
      </c>
      <c r="C380" s="58" t="s">
        <v>1693</v>
      </c>
      <c r="D380" s="59">
        <v>95159</v>
      </c>
    </row>
    <row r="381" spans="1:4" x14ac:dyDescent="0.25">
      <c r="A381" s="58" t="s">
        <v>2429</v>
      </c>
      <c r="B381" s="58" t="s">
        <v>2430</v>
      </c>
      <c r="C381" s="58" t="s">
        <v>1693</v>
      </c>
      <c r="D381" s="59">
        <v>155155</v>
      </c>
    </row>
    <row r="382" spans="1:4" x14ac:dyDescent="0.25">
      <c r="A382" s="58" t="s">
        <v>2431</v>
      </c>
      <c r="B382" s="58" t="s">
        <v>2432</v>
      </c>
      <c r="C382" s="58" t="s">
        <v>1693</v>
      </c>
      <c r="D382" s="59">
        <v>135571</v>
      </c>
    </row>
    <row r="383" spans="1:4" x14ac:dyDescent="0.25">
      <c r="A383" s="58" t="s">
        <v>2433</v>
      </c>
      <c r="B383" s="58" t="s">
        <v>2434</v>
      </c>
      <c r="C383" s="58" t="s">
        <v>1693</v>
      </c>
      <c r="D383" s="59">
        <v>132515</v>
      </c>
    </row>
    <row r="384" spans="1:4" x14ac:dyDescent="0.25">
      <c r="A384" s="58" t="s">
        <v>2435</v>
      </c>
      <c r="B384" s="58" t="s">
        <v>2436</v>
      </c>
      <c r="C384" s="58" t="s">
        <v>1693</v>
      </c>
      <c r="D384" s="59">
        <v>73076</v>
      </c>
    </row>
    <row r="385" spans="1:4" x14ac:dyDescent="0.25">
      <c r="A385" s="58" t="s">
        <v>2437</v>
      </c>
      <c r="B385" s="58" t="s">
        <v>2438</v>
      </c>
      <c r="C385" s="58" t="s">
        <v>1693</v>
      </c>
      <c r="D385" s="59">
        <v>124711</v>
      </c>
    </row>
    <row r="386" spans="1:4" x14ac:dyDescent="0.25">
      <c r="A386" s="58" t="s">
        <v>2439</v>
      </c>
      <c r="B386" s="58" t="s">
        <v>2440</v>
      </c>
      <c r="C386" s="58" t="s">
        <v>1693</v>
      </c>
      <c r="D386" s="59">
        <v>186452</v>
      </c>
    </row>
    <row r="387" spans="1:4" x14ac:dyDescent="0.25">
      <c r="A387" s="58" t="s">
        <v>2441</v>
      </c>
      <c r="B387" s="58" t="s">
        <v>2442</v>
      </c>
      <c r="C387" s="58" t="s">
        <v>1693</v>
      </c>
      <c r="D387" s="59">
        <v>245480</v>
      </c>
    </row>
    <row r="388" spans="1:4" x14ac:dyDescent="0.25">
      <c r="A388" s="58" t="s">
        <v>2443</v>
      </c>
      <c r="B388" s="58" t="s">
        <v>2444</v>
      </c>
      <c r="C388" s="58" t="s">
        <v>1693</v>
      </c>
      <c r="D388" s="59">
        <v>142090</v>
      </c>
    </row>
    <row r="389" spans="1:4" x14ac:dyDescent="0.25">
      <c r="A389" s="58" t="s">
        <v>2445</v>
      </c>
      <c r="B389" s="58" t="s">
        <v>2446</v>
      </c>
      <c r="C389" s="58" t="s">
        <v>1693</v>
      </c>
      <c r="D389" s="59">
        <v>144288</v>
      </c>
    </row>
    <row r="390" spans="1:4" x14ac:dyDescent="0.25">
      <c r="A390" s="58" t="s">
        <v>2447</v>
      </c>
      <c r="B390" s="58" t="s">
        <v>2448</v>
      </c>
      <c r="C390" s="58" t="s">
        <v>1693</v>
      </c>
      <c r="D390" s="59">
        <v>130690</v>
      </c>
    </row>
    <row r="391" spans="1:4" x14ac:dyDescent="0.25">
      <c r="A391" s="58" t="s">
        <v>2449</v>
      </c>
      <c r="B391" s="58" t="s">
        <v>2450</v>
      </c>
      <c r="C391" s="58" t="s">
        <v>1693</v>
      </c>
      <c r="D391" s="59">
        <v>362756</v>
      </c>
    </row>
    <row r="392" spans="1:4" x14ac:dyDescent="0.25">
      <c r="A392" s="58" t="s">
        <v>2451</v>
      </c>
      <c r="B392" s="58" t="s">
        <v>2452</v>
      </c>
      <c r="C392" s="58" t="s">
        <v>1693</v>
      </c>
      <c r="D392" s="59">
        <v>239127</v>
      </c>
    </row>
    <row r="393" spans="1:4" x14ac:dyDescent="0.25">
      <c r="A393" s="58" t="s">
        <v>2453</v>
      </c>
      <c r="B393" s="58" t="s">
        <v>2454</v>
      </c>
      <c r="C393" s="58" t="s">
        <v>1693</v>
      </c>
      <c r="D393" s="59">
        <v>59953</v>
      </c>
    </row>
    <row r="394" spans="1:4" x14ac:dyDescent="0.25">
      <c r="A394" s="58" t="s">
        <v>2455</v>
      </c>
      <c r="B394" s="58" t="s">
        <v>2456</v>
      </c>
      <c r="C394" s="58" t="s">
        <v>1693</v>
      </c>
      <c r="D394" s="59">
        <v>180795</v>
      </c>
    </row>
    <row r="395" spans="1:4" x14ac:dyDescent="0.25">
      <c r="A395" s="58" t="s">
        <v>2457</v>
      </c>
      <c r="B395" s="58" t="s">
        <v>2458</v>
      </c>
      <c r="C395" s="58" t="s">
        <v>1693</v>
      </c>
      <c r="D395" s="59">
        <v>69609</v>
      </c>
    </row>
    <row r="396" spans="1:4" x14ac:dyDescent="0.25">
      <c r="A396" s="58" t="s">
        <v>2459</v>
      </c>
      <c r="B396" s="58" t="s">
        <v>2460</v>
      </c>
      <c r="C396" s="58" t="s">
        <v>1693</v>
      </c>
      <c r="D396" s="59">
        <v>92264</v>
      </c>
    </row>
    <row r="397" spans="1:4" x14ac:dyDescent="0.25">
      <c r="A397" s="58" t="s">
        <v>2461</v>
      </c>
      <c r="B397" s="58" t="s">
        <v>2462</v>
      </c>
      <c r="C397" s="58" t="s">
        <v>1693</v>
      </c>
      <c r="D397" s="59">
        <v>93590</v>
      </c>
    </row>
    <row r="398" spans="1:4" x14ac:dyDescent="0.25">
      <c r="A398" s="58" t="s">
        <v>2463</v>
      </c>
      <c r="B398" s="58" t="s">
        <v>2464</v>
      </c>
      <c r="C398" s="58" t="s">
        <v>1693</v>
      </c>
      <c r="D398" s="59">
        <v>151485</v>
      </c>
    </row>
    <row r="399" spans="1:4" x14ac:dyDescent="0.25">
      <c r="A399" s="58" t="s">
        <v>2465</v>
      </c>
      <c r="B399" s="58" t="s">
        <v>2466</v>
      </c>
      <c r="C399" s="58" t="s">
        <v>1682</v>
      </c>
      <c r="D399" s="59">
        <v>5424800</v>
      </c>
    </row>
    <row r="400" spans="1:4" x14ac:dyDescent="0.25">
      <c r="A400" s="58" t="s">
        <v>2467</v>
      </c>
      <c r="B400" s="58" t="s">
        <v>2468</v>
      </c>
      <c r="C400" s="58" t="s">
        <v>2469</v>
      </c>
      <c r="D400" s="59">
        <v>228800</v>
      </c>
    </row>
    <row r="401" spans="1:4" x14ac:dyDescent="0.25">
      <c r="A401" s="58" t="s">
        <v>2470</v>
      </c>
      <c r="B401" s="58" t="s">
        <v>2471</v>
      </c>
      <c r="C401" s="58" t="s">
        <v>2469</v>
      </c>
      <c r="D401" s="59">
        <v>261800</v>
      </c>
    </row>
    <row r="402" spans="1:4" x14ac:dyDescent="0.25">
      <c r="A402" s="58" t="s">
        <v>2472</v>
      </c>
      <c r="B402" s="58" t="s">
        <v>2473</v>
      </c>
      <c r="C402" s="58" t="s">
        <v>2469</v>
      </c>
      <c r="D402" s="59">
        <v>116280</v>
      </c>
    </row>
    <row r="403" spans="1:4" x14ac:dyDescent="0.25">
      <c r="A403" s="58" t="s">
        <v>2474</v>
      </c>
      <c r="B403" s="58" t="s">
        <v>2475</v>
      </c>
      <c r="C403" s="58" t="s">
        <v>2469</v>
      </c>
      <c r="D403" s="59">
        <v>86810</v>
      </c>
    </row>
    <row r="404" spans="1:4" x14ac:dyDescent="0.25">
      <c r="A404" s="58" t="s">
        <v>2476</v>
      </c>
      <c r="B404" s="58" t="s">
        <v>2477</v>
      </c>
      <c r="C404" s="58" t="s">
        <v>2469</v>
      </c>
      <c r="D404" s="59">
        <v>513210</v>
      </c>
    </row>
    <row r="405" spans="1:4" x14ac:dyDescent="0.25">
      <c r="A405" s="58" t="s">
        <v>2478</v>
      </c>
      <c r="B405" s="58" t="s">
        <v>2479</v>
      </c>
      <c r="C405" s="58" t="s">
        <v>2469</v>
      </c>
      <c r="D405" s="59">
        <v>51450</v>
      </c>
    </row>
    <row r="406" spans="1:4" x14ac:dyDescent="0.25">
      <c r="A406" s="58" t="s">
        <v>2480</v>
      </c>
      <c r="B406" s="58" t="s">
        <v>2481</v>
      </c>
      <c r="C406" s="58" t="s">
        <v>2469</v>
      </c>
      <c r="D406" s="59">
        <v>149200</v>
      </c>
    </row>
    <row r="407" spans="1:4" x14ac:dyDescent="0.25">
      <c r="A407" s="58" t="s">
        <v>2482</v>
      </c>
      <c r="B407" s="58" t="s">
        <v>2483</v>
      </c>
      <c r="C407" s="58" t="s">
        <v>2469</v>
      </c>
      <c r="D407" s="59">
        <v>148710</v>
      </c>
    </row>
    <row r="408" spans="1:4" x14ac:dyDescent="0.25">
      <c r="A408" s="58" t="s">
        <v>2484</v>
      </c>
      <c r="B408" s="58" t="s">
        <v>2485</v>
      </c>
      <c r="C408" s="58" t="s">
        <v>2469</v>
      </c>
      <c r="D408" s="59">
        <v>121940</v>
      </c>
    </row>
    <row r="409" spans="1:4" x14ac:dyDescent="0.25">
      <c r="A409" s="58" t="s">
        <v>2486</v>
      </c>
      <c r="B409" s="58" t="s">
        <v>2487</v>
      </c>
      <c r="C409" s="58" t="s">
        <v>2469</v>
      </c>
      <c r="D409" s="59">
        <v>108130</v>
      </c>
    </row>
    <row r="410" spans="1:4" x14ac:dyDescent="0.25">
      <c r="A410" s="58" t="s">
        <v>2488</v>
      </c>
      <c r="B410" s="58" t="s">
        <v>2489</v>
      </c>
      <c r="C410" s="58" t="s">
        <v>2469</v>
      </c>
      <c r="D410" s="59">
        <v>104840</v>
      </c>
    </row>
    <row r="411" spans="1:4" x14ac:dyDescent="0.25">
      <c r="A411" s="58" t="s">
        <v>2490</v>
      </c>
      <c r="B411" s="58" t="s">
        <v>2491</v>
      </c>
      <c r="C411" s="58" t="s">
        <v>2469</v>
      </c>
      <c r="D411" s="59">
        <v>94760</v>
      </c>
    </row>
    <row r="412" spans="1:4" x14ac:dyDescent="0.25">
      <c r="A412" s="58" t="s">
        <v>2492</v>
      </c>
      <c r="B412" s="58" t="s">
        <v>2493</v>
      </c>
      <c r="C412" s="58" t="s">
        <v>2469</v>
      </c>
      <c r="D412" s="59">
        <v>160130</v>
      </c>
    </row>
    <row r="413" spans="1:4" x14ac:dyDescent="0.25">
      <c r="A413" s="58" t="s">
        <v>2494</v>
      </c>
      <c r="B413" s="58" t="s">
        <v>2495</v>
      </c>
      <c r="C413" s="58" t="s">
        <v>2469</v>
      </c>
      <c r="D413" s="59">
        <v>371410</v>
      </c>
    </row>
    <row r="414" spans="1:4" x14ac:dyDescent="0.25">
      <c r="A414" s="58" t="s">
        <v>2496</v>
      </c>
      <c r="B414" s="58" t="s">
        <v>2497</v>
      </c>
      <c r="C414" s="58" t="s">
        <v>2469</v>
      </c>
      <c r="D414" s="59">
        <v>621020</v>
      </c>
    </row>
    <row r="415" spans="1:4" x14ac:dyDescent="0.25">
      <c r="A415" s="58" t="s">
        <v>2498</v>
      </c>
      <c r="B415" s="58" t="s">
        <v>2499</v>
      </c>
      <c r="C415" s="58" t="s">
        <v>2469</v>
      </c>
      <c r="D415" s="59">
        <v>235180</v>
      </c>
    </row>
    <row r="416" spans="1:4" x14ac:dyDescent="0.25">
      <c r="A416" s="58" t="s">
        <v>2500</v>
      </c>
      <c r="B416" s="58" t="s">
        <v>2501</v>
      </c>
      <c r="C416" s="58" t="s">
        <v>2469</v>
      </c>
      <c r="D416" s="59">
        <v>78760</v>
      </c>
    </row>
    <row r="417" spans="1:4" x14ac:dyDescent="0.25">
      <c r="A417" s="58" t="s">
        <v>2502</v>
      </c>
      <c r="B417" s="58" t="s">
        <v>2503</v>
      </c>
      <c r="C417" s="58" t="s">
        <v>2469</v>
      </c>
      <c r="D417" s="59">
        <v>90090</v>
      </c>
    </row>
    <row r="418" spans="1:4" x14ac:dyDescent="0.25">
      <c r="A418" s="58" t="s">
        <v>2504</v>
      </c>
      <c r="B418" s="58" t="s">
        <v>2505</v>
      </c>
      <c r="C418" s="58" t="s">
        <v>2469</v>
      </c>
      <c r="D418" s="59">
        <v>95780</v>
      </c>
    </row>
    <row r="419" spans="1:4" x14ac:dyDescent="0.25">
      <c r="A419" s="58" t="s">
        <v>2506</v>
      </c>
      <c r="B419" s="58" t="s">
        <v>2507</v>
      </c>
      <c r="C419" s="58" t="s">
        <v>2469</v>
      </c>
      <c r="D419" s="59">
        <v>26950</v>
      </c>
    </row>
    <row r="420" spans="1:4" x14ac:dyDescent="0.25">
      <c r="A420" s="58" t="s">
        <v>2508</v>
      </c>
      <c r="B420" s="58" t="s">
        <v>2509</v>
      </c>
      <c r="C420" s="58" t="s">
        <v>2469</v>
      </c>
      <c r="D420" s="59">
        <v>135790</v>
      </c>
    </row>
    <row r="421" spans="1:4" x14ac:dyDescent="0.25">
      <c r="A421" s="58" t="s">
        <v>2510</v>
      </c>
      <c r="B421" s="58" t="s">
        <v>2511</v>
      </c>
      <c r="C421" s="58" t="s">
        <v>2469</v>
      </c>
      <c r="D421" s="59">
        <v>339960</v>
      </c>
    </row>
    <row r="422" spans="1:4" x14ac:dyDescent="0.25">
      <c r="A422" s="58" t="s">
        <v>2512</v>
      </c>
      <c r="B422" s="58" t="s">
        <v>2513</v>
      </c>
      <c r="C422" s="58" t="s">
        <v>2469</v>
      </c>
      <c r="D422" s="59">
        <v>22000</v>
      </c>
    </row>
    <row r="423" spans="1:4" x14ac:dyDescent="0.25">
      <c r="A423" s="58" t="s">
        <v>2514</v>
      </c>
      <c r="B423" s="58" t="s">
        <v>2515</v>
      </c>
      <c r="C423" s="58" t="s">
        <v>2469</v>
      </c>
      <c r="D423" s="59">
        <v>151100</v>
      </c>
    </row>
    <row r="424" spans="1:4" x14ac:dyDescent="0.25">
      <c r="A424" s="58" t="s">
        <v>2516</v>
      </c>
      <c r="B424" s="58" t="s">
        <v>2517</v>
      </c>
      <c r="C424" s="58" t="s">
        <v>2469</v>
      </c>
      <c r="D424" s="59">
        <v>176830</v>
      </c>
    </row>
    <row r="425" spans="1:4" x14ac:dyDescent="0.25">
      <c r="A425" s="58" t="s">
        <v>2518</v>
      </c>
      <c r="B425" s="58" t="s">
        <v>2519</v>
      </c>
      <c r="C425" s="58" t="s">
        <v>2469</v>
      </c>
      <c r="D425" s="59">
        <v>115020</v>
      </c>
    </row>
    <row r="426" spans="1:4" x14ac:dyDescent="0.25">
      <c r="A426" s="58" t="s">
        <v>2520</v>
      </c>
      <c r="B426" s="58" t="s">
        <v>2521</v>
      </c>
      <c r="C426" s="58" t="s">
        <v>2469</v>
      </c>
      <c r="D426" s="59">
        <v>23080</v>
      </c>
    </row>
    <row r="427" spans="1:4" x14ac:dyDescent="0.25">
      <c r="A427" s="58" t="s">
        <v>2522</v>
      </c>
      <c r="B427" s="58" t="s">
        <v>2523</v>
      </c>
      <c r="C427" s="58" t="s">
        <v>2469</v>
      </c>
      <c r="D427" s="59">
        <v>112680</v>
      </c>
    </row>
    <row r="428" spans="1:4" x14ac:dyDescent="0.25">
      <c r="A428" s="58" t="s">
        <v>2524</v>
      </c>
      <c r="B428" s="58" t="s">
        <v>2525</v>
      </c>
      <c r="C428" s="58" t="s">
        <v>2469</v>
      </c>
      <c r="D428" s="59">
        <v>318170</v>
      </c>
    </row>
    <row r="429" spans="1:4" x14ac:dyDescent="0.25">
      <c r="A429" s="58" t="s">
        <v>2526</v>
      </c>
      <c r="B429" s="58" t="s">
        <v>2527</v>
      </c>
      <c r="C429" s="58" t="s">
        <v>2469</v>
      </c>
      <c r="D429" s="59">
        <v>94000</v>
      </c>
    </row>
    <row r="430" spans="1:4" x14ac:dyDescent="0.25">
      <c r="A430" s="58" t="s">
        <v>2528</v>
      </c>
      <c r="B430" s="58" t="s">
        <v>2529</v>
      </c>
      <c r="C430" s="58" t="s">
        <v>2469</v>
      </c>
      <c r="D430" s="59">
        <v>89610</v>
      </c>
    </row>
    <row r="431" spans="1:4" x14ac:dyDescent="0.25">
      <c r="A431" s="58" t="s">
        <v>2530</v>
      </c>
      <c r="B431" s="58" t="s">
        <v>2531</v>
      </c>
      <c r="C431" s="58" t="s">
        <v>2469</v>
      </c>
      <c r="D431" s="59">
        <v>181310</v>
      </c>
    </row>
    <row r="432" spans="1:4" x14ac:dyDescent="0.25">
      <c r="A432" s="58" t="s">
        <v>2532</v>
      </c>
      <c r="B432" s="58" t="s">
        <v>2533</v>
      </c>
      <c r="C432" s="58" t="s">
        <v>1682</v>
      </c>
      <c r="D432" s="59">
        <v>1870834</v>
      </c>
    </row>
    <row r="433" spans="1:4" x14ac:dyDescent="0.25">
      <c r="A433" s="58" t="s">
        <v>2534</v>
      </c>
      <c r="B433" s="58" t="s">
        <v>2535</v>
      </c>
      <c r="C433" s="58" t="s">
        <v>2536</v>
      </c>
      <c r="D433" s="59">
        <v>141697</v>
      </c>
    </row>
    <row r="434" spans="1:4" x14ac:dyDescent="0.25">
      <c r="A434" s="58" t="s">
        <v>2537</v>
      </c>
      <c r="B434" s="58" t="s">
        <v>2538</v>
      </c>
      <c r="C434" s="58" t="s">
        <v>2536</v>
      </c>
      <c r="D434" s="59">
        <v>160098</v>
      </c>
    </row>
    <row r="435" spans="1:4" x14ac:dyDescent="0.25">
      <c r="A435" s="58" t="s">
        <v>2539</v>
      </c>
      <c r="B435" s="58" t="s">
        <v>2540</v>
      </c>
      <c r="C435" s="58" t="s">
        <v>2536</v>
      </c>
      <c r="D435" s="59">
        <v>211898</v>
      </c>
    </row>
    <row r="436" spans="1:4" x14ac:dyDescent="0.25">
      <c r="A436" s="58" t="s">
        <v>2541</v>
      </c>
      <c r="B436" s="58" t="s">
        <v>2542</v>
      </c>
      <c r="C436" s="58" t="s">
        <v>2536</v>
      </c>
      <c r="D436" s="59">
        <v>340220</v>
      </c>
    </row>
    <row r="437" spans="1:4" x14ac:dyDescent="0.25">
      <c r="A437" s="58" t="s">
        <v>2543</v>
      </c>
      <c r="B437" s="58" t="s">
        <v>2544</v>
      </c>
      <c r="C437" s="58" t="s">
        <v>2536</v>
      </c>
      <c r="D437" s="59">
        <v>143920</v>
      </c>
    </row>
    <row r="438" spans="1:4" x14ac:dyDescent="0.25">
      <c r="A438" s="58" t="s">
        <v>2545</v>
      </c>
      <c r="B438" s="58" t="s">
        <v>2546</v>
      </c>
      <c r="C438" s="58" t="s">
        <v>2536</v>
      </c>
      <c r="D438" s="59">
        <v>150497</v>
      </c>
    </row>
    <row r="439" spans="1:4" x14ac:dyDescent="0.25">
      <c r="A439" s="58" t="s">
        <v>2547</v>
      </c>
      <c r="B439" s="58" t="s">
        <v>2548</v>
      </c>
      <c r="C439" s="58" t="s">
        <v>2536</v>
      </c>
      <c r="D439" s="59">
        <v>116289</v>
      </c>
    </row>
    <row r="440" spans="1:4" x14ac:dyDescent="0.25">
      <c r="A440" s="58" t="s">
        <v>2549</v>
      </c>
      <c r="B440" s="58" t="s">
        <v>2550</v>
      </c>
      <c r="C440" s="58" t="s">
        <v>2536</v>
      </c>
      <c r="D440" s="59">
        <v>142640</v>
      </c>
    </row>
    <row r="441" spans="1:4" x14ac:dyDescent="0.25">
      <c r="A441" s="58" t="s">
        <v>2551</v>
      </c>
      <c r="B441" s="58" t="s">
        <v>2552</v>
      </c>
      <c r="C441" s="58" t="s">
        <v>2536</v>
      </c>
      <c r="D441" s="59">
        <v>138152</v>
      </c>
    </row>
    <row r="442" spans="1:4" x14ac:dyDescent="0.25">
      <c r="A442" s="58" t="s">
        <v>2553</v>
      </c>
      <c r="B442" s="58" t="s">
        <v>2554</v>
      </c>
      <c r="C442" s="58" t="s">
        <v>2536</v>
      </c>
      <c r="D442" s="59">
        <v>146427</v>
      </c>
    </row>
    <row r="443" spans="1:4" x14ac:dyDescent="0.25">
      <c r="A443" s="58" t="s">
        <v>2555</v>
      </c>
      <c r="B443" s="58" t="s">
        <v>2556</v>
      </c>
      <c r="C443" s="58" t="s">
        <v>2536</v>
      </c>
      <c r="D443" s="59">
        <v>178996</v>
      </c>
    </row>
    <row r="444" spans="1:4" x14ac:dyDescent="0.25">
      <c r="A444" s="61"/>
      <c r="B444" s="61"/>
      <c r="C444" s="61"/>
      <c r="D444" s="61"/>
    </row>
    <row r="445" spans="1:4" x14ac:dyDescent="0.25">
      <c r="A445" s="58"/>
      <c r="B445" s="58"/>
      <c r="C445" s="58"/>
      <c r="D445" s="58"/>
    </row>
    <row r="446" spans="1:4" x14ac:dyDescent="0.25">
      <c r="A446" s="58" t="s">
        <v>2557</v>
      </c>
      <c r="B446" s="58"/>
      <c r="C446" s="58"/>
      <c r="D446" s="58"/>
    </row>
    <row r="448" spans="1:4" x14ac:dyDescent="0.25">
      <c r="A448" s="58" t="s">
        <v>2558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heetViews>
  <sheetFormatPr defaultRowHeight="18" x14ac:dyDescent="0.25"/>
  <cols>
    <col min="1" max="1" width="43.28515625" style="47" customWidth="1"/>
    <col min="2" max="2" width="97.7109375" style="47" customWidth="1"/>
    <col min="3" max="16384" width="9.140625" style="47"/>
  </cols>
  <sheetData>
    <row r="1" spans="1:2" s="49" customFormat="1" ht="22.5" x14ac:dyDescent="0.3">
      <c r="A1" s="48" t="s">
        <v>1666</v>
      </c>
    </row>
    <row r="3" spans="1:2" x14ac:dyDescent="0.25">
      <c r="A3" s="50" t="s">
        <v>5</v>
      </c>
      <c r="B3" s="51" t="s">
        <v>1657</v>
      </c>
    </row>
    <row r="4" spans="1:2" x14ac:dyDescent="0.25">
      <c r="A4" s="52" t="s">
        <v>58</v>
      </c>
      <c r="B4" s="51" t="s">
        <v>1658</v>
      </c>
    </row>
    <row r="5" spans="1:2" x14ac:dyDescent="0.25">
      <c r="A5" s="52" t="s">
        <v>59</v>
      </c>
      <c r="B5" s="51" t="s">
        <v>1659</v>
      </c>
    </row>
    <row r="6" spans="1:2" x14ac:dyDescent="0.25">
      <c r="A6" s="52" t="s">
        <v>60</v>
      </c>
      <c r="B6" s="51" t="s">
        <v>1660</v>
      </c>
    </row>
    <row r="7" spans="1:2" x14ac:dyDescent="0.25">
      <c r="A7" s="52" t="s">
        <v>65</v>
      </c>
      <c r="B7" s="51" t="s">
        <v>1665</v>
      </c>
    </row>
    <row r="8" spans="1:2" x14ac:dyDescent="0.25">
      <c r="A8" s="52" t="s">
        <v>70</v>
      </c>
      <c r="B8" s="51" t="s">
        <v>1662</v>
      </c>
    </row>
    <row r="9" spans="1:2" ht="29.25" x14ac:dyDescent="0.25">
      <c r="A9" s="52" t="s">
        <v>71</v>
      </c>
      <c r="B9" s="51" t="s">
        <v>1661</v>
      </c>
    </row>
    <row r="10" spans="1:2" ht="29.25" x14ac:dyDescent="0.25">
      <c r="A10" s="52" t="s">
        <v>78</v>
      </c>
      <c r="B10" s="51" t="s">
        <v>1663</v>
      </c>
    </row>
    <row r="11" spans="1:2" x14ac:dyDescent="0.25">
      <c r="A11" s="52" t="s">
        <v>79</v>
      </c>
      <c r="B11" s="51" t="s">
        <v>1664</v>
      </c>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sheetData>
  <conditionalFormatting sqref="B3:B11">
    <cfRule type="expression" dxfId="0" priority="1" stopIfTrue="1">
      <formula>MOD(ROW(),2)=0</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6"/>
  <sheetViews>
    <sheetView topLeftCell="A23" workbookViewId="0">
      <selection activeCell="C56" sqref="C56"/>
    </sheetView>
  </sheetViews>
  <sheetFormatPr defaultColWidth="13.85546875" defaultRowHeight="15" outlineLevelRow="1" x14ac:dyDescent="0.25"/>
  <cols>
    <col min="1" max="2" width="13.85546875" customWidth="1"/>
    <col min="3" max="20" width="20.7109375" customWidth="1"/>
    <col min="21" max="21" width="13.85546875" customWidth="1"/>
    <col min="22" max="26" width="15" bestFit="1" customWidth="1"/>
    <col min="27" max="27" width="13.85546875" customWidth="1"/>
  </cols>
  <sheetData>
    <row r="1" spans="1:31" s="23" customFormat="1" ht="15.75" hidden="1" outlineLevel="1" x14ac:dyDescent="0.25">
      <c r="A1" s="22" t="s">
        <v>1539</v>
      </c>
    </row>
    <row r="2" spans="1:31" s="23" customFormat="1" ht="15.75" hidden="1" outlineLevel="1" x14ac:dyDescent="0.25">
      <c r="A2" s="41" t="s">
        <v>1540</v>
      </c>
      <c r="B2" s="41"/>
      <c r="C2" s="24" t="s">
        <v>1541</v>
      </c>
      <c r="D2" s="24" t="s">
        <v>1542</v>
      </c>
      <c r="E2" s="24" t="s">
        <v>1543</v>
      </c>
      <c r="F2" s="24" t="s">
        <v>1544</v>
      </c>
      <c r="G2" s="24" t="s">
        <v>1341</v>
      </c>
      <c r="H2" s="24" t="s">
        <v>1545</v>
      </c>
      <c r="I2" s="24" t="s">
        <v>772</v>
      </c>
      <c r="J2" s="24" t="s">
        <v>736</v>
      </c>
      <c r="K2" s="24" t="s">
        <v>441</v>
      </c>
      <c r="L2" s="24" t="s">
        <v>175</v>
      </c>
      <c r="M2" s="25" t="s">
        <v>114</v>
      </c>
      <c r="N2" s="24" t="s">
        <v>92</v>
      </c>
      <c r="O2" s="24" t="s">
        <v>160</v>
      </c>
      <c r="P2" s="24" t="s">
        <v>132</v>
      </c>
      <c r="Q2" s="24" t="s">
        <v>109</v>
      </c>
      <c r="R2" s="24" t="s">
        <v>115</v>
      </c>
      <c r="S2" s="26" t="s">
        <v>146</v>
      </c>
      <c r="T2" s="26" t="s">
        <v>1546</v>
      </c>
      <c r="U2" s="26" t="s">
        <v>417</v>
      </c>
      <c r="V2" s="26" t="s">
        <v>418</v>
      </c>
      <c r="W2" s="26" t="s">
        <v>444</v>
      </c>
      <c r="X2" s="26" t="s">
        <v>614</v>
      </c>
      <c r="Y2" s="26" t="s">
        <v>624</v>
      </c>
      <c r="Z2" s="26" t="s">
        <v>412</v>
      </c>
      <c r="AA2" s="26" t="s">
        <v>410</v>
      </c>
      <c r="AB2" s="26" t="s">
        <v>1547</v>
      </c>
      <c r="AC2" s="26" t="s">
        <v>1548</v>
      </c>
      <c r="AD2" s="26" t="s">
        <v>317</v>
      </c>
      <c r="AE2" s="26" t="s">
        <v>1549</v>
      </c>
    </row>
    <row r="3" spans="1:31" s="30" customFormat="1" ht="14.85" hidden="1" customHeight="1" outlineLevel="1" x14ac:dyDescent="0.25">
      <c r="A3" s="27" t="s">
        <v>1550</v>
      </c>
      <c r="B3" s="28"/>
      <c r="C3" s="29">
        <f>VLOOKUP(C2,$A$16:$E$87,2,0)</f>
        <v>81.158000000000001</v>
      </c>
      <c r="D3" s="29">
        <f>VLOOKUP(D2,$A$16:$E$87,2,0)</f>
        <v>83.698999999999998</v>
      </c>
      <c r="E3" s="29">
        <f t="shared" ref="E3" si="0">VLOOKUP(E2,$A$16:$E$87,2,0)</f>
        <v>85.777000000000001</v>
      </c>
      <c r="F3" s="29">
        <f>VLOOKUP(F2,$A$16:$E$87,2,0)</f>
        <v>88.007999999999996</v>
      </c>
      <c r="G3" s="29">
        <f>VLOOKUP(G2,$A$16:$E$87,2,0)</f>
        <v>89.287000000000006</v>
      </c>
      <c r="H3" s="29">
        <f>VLOOKUP(H2,$A$16:$E$87,2,0)</f>
        <v>90.918000000000006</v>
      </c>
      <c r="I3" s="29">
        <f>VLOOKUP(I2,$A$16:$E$87,2,0)</f>
        <v>92.227999999999994</v>
      </c>
      <c r="J3" s="29">
        <f>VLOOKUP(J2,$A$16:$E$87,2,0)</f>
        <v>94.144000000000005</v>
      </c>
      <c r="K3" s="29">
        <f>VLOOKUP(K2,$A$16:$E$87,2,0)</f>
        <v>95.751999999999995</v>
      </c>
      <c r="L3" s="29">
        <f>VLOOKUP(L2,$A$16:$E$87,2,0)</f>
        <v>97.14</v>
      </c>
      <c r="M3" s="29">
        <f>VLOOKUP(M2,$A$16:$E$87,2,0)</f>
        <v>97.793999999999997</v>
      </c>
      <c r="N3" s="29">
        <f>VLOOKUP(N2,$A$16:$E$87,2,0)</f>
        <v>100</v>
      </c>
      <c r="O3" s="29">
        <f>VLOOKUP(O2,$A$16:$E$87,2,0)</f>
        <v>101.63</v>
      </c>
      <c r="P3" s="29">
        <f>VLOOKUP(P2,$A$16:$E$87,2,0)</f>
        <v>103.215428</v>
      </c>
      <c r="Q3" s="29">
        <f>VLOOKUP(Q2,$A$16:$E$87,2,0)</f>
        <v>104.92880410479999</v>
      </c>
      <c r="R3" s="29">
        <f>VLOOKUP(R2,$A$16:$E$87,2,0)</f>
        <v>106.90146562197023</v>
      </c>
      <c r="S3" s="29">
        <f t="shared" ref="S3:AE3" si="1">+R3*1.02</f>
        <v>109.03949493440963</v>
      </c>
      <c r="T3" s="29">
        <f t="shared" si="1"/>
        <v>111.22028483309782</v>
      </c>
      <c r="U3" s="29">
        <f t="shared" si="1"/>
        <v>113.44469052975978</v>
      </c>
      <c r="V3" s="29">
        <f t="shared" si="1"/>
        <v>115.71358434035498</v>
      </c>
      <c r="W3" s="29">
        <f t="shared" si="1"/>
        <v>118.02785602716209</v>
      </c>
      <c r="X3" s="29">
        <f t="shared" si="1"/>
        <v>120.38841314770534</v>
      </c>
      <c r="Y3" s="29">
        <f t="shared" si="1"/>
        <v>122.79618141065944</v>
      </c>
      <c r="Z3" s="29">
        <f t="shared" si="1"/>
        <v>125.25210503887263</v>
      </c>
      <c r="AA3" s="29">
        <f t="shared" si="1"/>
        <v>127.75714713965009</v>
      </c>
      <c r="AB3" s="29">
        <f t="shared" si="1"/>
        <v>130.3122900824431</v>
      </c>
      <c r="AC3" s="29">
        <f t="shared" si="1"/>
        <v>132.91853588409197</v>
      </c>
      <c r="AD3" s="29">
        <f t="shared" si="1"/>
        <v>135.5769066017738</v>
      </c>
      <c r="AE3" s="29">
        <f t="shared" si="1"/>
        <v>138.28844473380929</v>
      </c>
    </row>
    <row r="4" spans="1:31" s="30" customFormat="1" ht="14.85" hidden="1" customHeight="1" outlineLevel="1" x14ac:dyDescent="0.25">
      <c r="A4" s="27" t="s">
        <v>1551</v>
      </c>
      <c r="B4" s="28"/>
      <c r="C4" s="29">
        <f t="shared" ref="C4:AE4" si="2">100/C3</f>
        <v>1.2321644200202075</v>
      </c>
      <c r="D4" s="29">
        <f t="shared" si="2"/>
        <v>1.1947574045090146</v>
      </c>
      <c r="E4" s="29">
        <f t="shared" si="2"/>
        <v>1.165813679657717</v>
      </c>
      <c r="F4" s="29">
        <f t="shared" si="2"/>
        <v>1.1362603399690938</v>
      </c>
      <c r="G4" s="29">
        <f t="shared" si="2"/>
        <v>1.1199838722322397</v>
      </c>
      <c r="H4" s="29">
        <f t="shared" si="2"/>
        <v>1.0998922105633646</v>
      </c>
      <c r="I4" s="29">
        <f t="shared" si="2"/>
        <v>1.0842694192652991</v>
      </c>
      <c r="J4" s="29">
        <f t="shared" si="2"/>
        <v>1.0622025832766824</v>
      </c>
      <c r="K4" s="29">
        <f t="shared" si="2"/>
        <v>1.0443646085721447</v>
      </c>
      <c r="L4" s="29">
        <f t="shared" si="2"/>
        <v>1.0294420424130122</v>
      </c>
      <c r="M4" s="29">
        <f t="shared" si="2"/>
        <v>1.0225576211219503</v>
      </c>
      <c r="N4" s="29">
        <f t="shared" si="2"/>
        <v>1</v>
      </c>
      <c r="O4" s="29">
        <f t="shared" si="2"/>
        <v>0.98396142871199455</v>
      </c>
      <c r="P4" s="29">
        <f t="shared" si="2"/>
        <v>0.96884740912957312</v>
      </c>
      <c r="Q4" s="29">
        <f t="shared" si="2"/>
        <v>0.95302715830176388</v>
      </c>
      <c r="R4" s="29">
        <f t="shared" si="2"/>
        <v>0.93544086994676479</v>
      </c>
      <c r="S4" s="29">
        <f t="shared" si="2"/>
        <v>0.91709889210467133</v>
      </c>
      <c r="T4" s="29">
        <f t="shared" si="2"/>
        <v>0.8991165608869327</v>
      </c>
      <c r="U4" s="29">
        <f t="shared" si="2"/>
        <v>0.88148682439895365</v>
      </c>
      <c r="V4" s="29">
        <f t="shared" si="2"/>
        <v>0.86420276901858195</v>
      </c>
      <c r="W4" s="29">
        <f t="shared" si="2"/>
        <v>0.8472576166848842</v>
      </c>
      <c r="X4" s="29">
        <f t="shared" si="2"/>
        <v>0.83064472224008257</v>
      </c>
      <c r="Y4" s="29">
        <f t="shared" si="2"/>
        <v>0.81435757082361038</v>
      </c>
      <c r="Z4" s="29">
        <f t="shared" si="2"/>
        <v>0.79838977531726507</v>
      </c>
      <c r="AA4" s="29">
        <f t="shared" si="2"/>
        <v>0.78273507384045593</v>
      </c>
      <c r="AB4" s="29">
        <f t="shared" si="2"/>
        <v>0.7673873272945646</v>
      </c>
      <c r="AC4" s="29">
        <f t="shared" si="2"/>
        <v>0.75234051695545545</v>
      </c>
      <c r="AD4" s="29">
        <f t="shared" si="2"/>
        <v>0.73758874211319159</v>
      </c>
      <c r="AE4" s="29">
        <f t="shared" si="2"/>
        <v>0.72312621775803099</v>
      </c>
    </row>
    <row r="5" spans="1:31" s="30" customFormat="1" ht="14.85" hidden="1" customHeight="1" outlineLevel="1" x14ac:dyDescent="0.25">
      <c r="A5" s="31"/>
      <c r="B5" s="31"/>
    </row>
    <row r="6" spans="1:31" s="23" customFormat="1" ht="14.85" hidden="1" customHeight="1" outlineLevel="1" x14ac:dyDescent="0.25">
      <c r="A6" s="32"/>
    </row>
    <row r="7" spans="1:31" s="23" customFormat="1" ht="14.85" hidden="1" customHeight="1" outlineLevel="1" x14ac:dyDescent="0.25">
      <c r="A7" s="33" t="s">
        <v>1552</v>
      </c>
      <c r="V7" s="34"/>
      <c r="W7" s="34"/>
      <c r="X7" s="34"/>
      <c r="Y7" s="34"/>
      <c r="Z7" s="34"/>
    </row>
    <row r="8" spans="1:31" s="23" customFormat="1" ht="15.75" collapsed="1" x14ac:dyDescent="0.25">
      <c r="A8" s="35" t="s">
        <v>1553</v>
      </c>
    </row>
    <row r="9" spans="1:31" s="23" customFormat="1" ht="15.75" x14ac:dyDescent="0.25"/>
    <row r="10" spans="1:31" s="23" customFormat="1" ht="15.75" x14ac:dyDescent="0.25">
      <c r="A10" t="s">
        <v>1554</v>
      </c>
    </row>
    <row r="11" spans="1:31" s="23" customFormat="1" ht="15.75" x14ac:dyDescent="0.25">
      <c r="A11" t="s">
        <v>1555</v>
      </c>
    </row>
    <row r="12" spans="1:31" s="23" customFormat="1" ht="15.75" x14ac:dyDescent="0.25"/>
    <row r="13" spans="1:31" s="23" customFormat="1" ht="15.75" x14ac:dyDescent="0.25"/>
    <row r="14" spans="1:31" ht="15.75" x14ac:dyDescent="0.25">
      <c r="A14" t="s">
        <v>1553</v>
      </c>
      <c r="X14" s="23"/>
    </row>
    <row r="18" spans="1:10" x14ac:dyDescent="0.25">
      <c r="A18" s="10" t="s">
        <v>1556</v>
      </c>
      <c r="G18" s="10" t="s">
        <v>1557</v>
      </c>
    </row>
    <row r="19" spans="1:10" x14ac:dyDescent="0.25">
      <c r="B19" t="s">
        <v>1558</v>
      </c>
      <c r="D19" t="s">
        <v>1559</v>
      </c>
      <c r="H19" t="s">
        <v>1558</v>
      </c>
      <c r="J19" t="s">
        <v>1560</v>
      </c>
    </row>
    <row r="20" spans="1:10" ht="45" x14ac:dyDescent="0.25">
      <c r="A20" t="s">
        <v>1556</v>
      </c>
      <c r="B20" t="s">
        <v>1561</v>
      </c>
      <c r="C20" t="s">
        <v>1562</v>
      </c>
      <c r="D20" s="21" t="s">
        <v>2559</v>
      </c>
      <c r="E20" s="21" t="s">
        <v>1563</v>
      </c>
      <c r="G20" t="s">
        <v>1557</v>
      </c>
      <c r="H20" t="s">
        <v>1564</v>
      </c>
      <c r="I20" t="s">
        <v>1562</v>
      </c>
      <c r="J20" s="21" t="s">
        <v>1565</v>
      </c>
    </row>
    <row r="21" spans="1:10" x14ac:dyDescent="0.25">
      <c r="A21" t="s">
        <v>1566</v>
      </c>
      <c r="B21">
        <v>4.3209999999999997</v>
      </c>
      <c r="D21" s="36">
        <v>19816</v>
      </c>
      <c r="E21" s="36">
        <v>19829</v>
      </c>
      <c r="G21">
        <v>1955</v>
      </c>
      <c r="H21">
        <v>4.2850000000000001</v>
      </c>
      <c r="J21" s="36">
        <v>19415</v>
      </c>
    </row>
    <row r="22" spans="1:10" x14ac:dyDescent="0.25">
      <c r="A22" t="s">
        <v>1567</v>
      </c>
      <c r="B22">
        <v>4.593</v>
      </c>
      <c r="C22">
        <v>6.3</v>
      </c>
      <c r="D22" s="36">
        <v>21412</v>
      </c>
      <c r="E22" s="36">
        <v>21387</v>
      </c>
      <c r="G22">
        <v>1956</v>
      </c>
      <c r="H22">
        <v>4.5810000000000004</v>
      </c>
      <c r="I22">
        <v>6.89</v>
      </c>
      <c r="J22" s="36">
        <v>21088</v>
      </c>
    </row>
    <row r="23" spans="1:10" x14ac:dyDescent="0.25">
      <c r="A23" t="s">
        <v>1568</v>
      </c>
      <c r="B23">
        <v>4.8079999999999998</v>
      </c>
      <c r="C23">
        <v>4.68</v>
      </c>
      <c r="D23" s="36">
        <v>22771</v>
      </c>
      <c r="E23" s="36">
        <v>22788</v>
      </c>
      <c r="G23">
        <v>1957</v>
      </c>
      <c r="H23">
        <v>4.7670000000000003</v>
      </c>
      <c r="I23">
        <v>4.07</v>
      </c>
      <c r="J23" s="36">
        <v>22365</v>
      </c>
    </row>
    <row r="24" spans="1:10" x14ac:dyDescent="0.25">
      <c r="A24" t="s">
        <v>1569</v>
      </c>
      <c r="B24">
        <v>4.9290000000000003</v>
      </c>
      <c r="C24">
        <v>2.5099999999999998</v>
      </c>
      <c r="D24" s="36">
        <v>23622</v>
      </c>
      <c r="E24" s="36">
        <v>23593</v>
      </c>
      <c r="G24">
        <v>1958</v>
      </c>
      <c r="H24">
        <v>4.9459999999999997</v>
      </c>
      <c r="I24">
        <v>3.75</v>
      </c>
      <c r="J24" s="36">
        <v>23500</v>
      </c>
    </row>
    <row r="25" spans="1:10" x14ac:dyDescent="0.25">
      <c r="A25" t="s">
        <v>1570</v>
      </c>
      <c r="B25">
        <v>4.952</v>
      </c>
      <c r="C25">
        <v>0.47</v>
      </c>
      <c r="D25" s="36">
        <v>25133</v>
      </c>
      <c r="E25" s="36">
        <v>25185</v>
      </c>
      <c r="G25">
        <v>1959</v>
      </c>
      <c r="H25">
        <v>4.984</v>
      </c>
      <c r="I25">
        <v>0.77</v>
      </c>
      <c r="J25" s="36">
        <v>24655</v>
      </c>
    </row>
    <row r="26" spans="1:10" x14ac:dyDescent="0.25">
      <c r="A26" t="s">
        <v>1571</v>
      </c>
      <c r="B26">
        <v>5.0549999999999997</v>
      </c>
      <c r="C26">
        <v>2.08</v>
      </c>
      <c r="D26" s="36">
        <v>26921</v>
      </c>
      <c r="E26" s="36">
        <v>26941</v>
      </c>
      <c r="G26">
        <v>1960</v>
      </c>
      <c r="H26">
        <v>5.0359999999999996</v>
      </c>
      <c r="I26">
        <v>1.05</v>
      </c>
      <c r="J26" s="36">
        <v>26476</v>
      </c>
    </row>
    <row r="27" spans="1:10" x14ac:dyDescent="0.25">
      <c r="A27" t="s">
        <v>1572</v>
      </c>
      <c r="B27">
        <v>5.2229999999999999</v>
      </c>
      <c r="C27">
        <v>3.32</v>
      </c>
      <c r="D27" s="36">
        <v>28346</v>
      </c>
      <c r="E27" s="36">
        <v>28375</v>
      </c>
      <c r="G27">
        <v>1961</v>
      </c>
      <c r="H27">
        <v>5.2140000000000004</v>
      </c>
      <c r="I27">
        <v>3.53</v>
      </c>
      <c r="J27" s="36">
        <v>28142</v>
      </c>
    </row>
    <row r="28" spans="1:10" x14ac:dyDescent="0.25">
      <c r="A28" t="s">
        <v>1573</v>
      </c>
      <c r="B28">
        <v>5.3869999999999996</v>
      </c>
      <c r="C28">
        <v>3.13</v>
      </c>
      <c r="D28" s="36">
        <v>29682</v>
      </c>
      <c r="E28" s="36">
        <v>29699</v>
      </c>
      <c r="G28">
        <v>1962</v>
      </c>
      <c r="H28">
        <v>5.399</v>
      </c>
      <c r="I28">
        <v>3.53</v>
      </c>
      <c r="J28" s="36">
        <v>29460</v>
      </c>
    </row>
    <row r="29" spans="1:10" x14ac:dyDescent="0.25">
      <c r="A29" t="s">
        <v>1574</v>
      </c>
      <c r="B29">
        <v>5.4720000000000004</v>
      </c>
      <c r="C29">
        <v>1.58</v>
      </c>
      <c r="D29" s="36">
        <v>32137</v>
      </c>
      <c r="E29" s="36">
        <v>32095</v>
      </c>
      <c r="G29">
        <v>1963</v>
      </c>
      <c r="H29">
        <v>5.4720000000000004</v>
      </c>
      <c r="I29">
        <v>1.37</v>
      </c>
      <c r="J29" s="36">
        <v>31324</v>
      </c>
    </row>
    <row r="30" spans="1:10" x14ac:dyDescent="0.25">
      <c r="A30" t="s">
        <v>1575</v>
      </c>
      <c r="B30">
        <v>5.73</v>
      </c>
      <c r="C30">
        <v>4.7300000000000004</v>
      </c>
      <c r="D30" s="36">
        <v>35048</v>
      </c>
      <c r="E30" s="36">
        <v>35115</v>
      </c>
      <c r="G30">
        <v>1964</v>
      </c>
      <c r="H30">
        <v>5.6680000000000001</v>
      </c>
      <c r="I30">
        <v>3.57</v>
      </c>
      <c r="J30" s="36">
        <v>34238</v>
      </c>
    </row>
    <row r="31" spans="1:10" x14ac:dyDescent="0.25">
      <c r="A31" t="s">
        <v>1576</v>
      </c>
      <c r="B31">
        <v>6.0339999999999998</v>
      </c>
      <c r="C31">
        <v>5.31</v>
      </c>
      <c r="D31" s="36">
        <v>37662</v>
      </c>
      <c r="E31" s="36">
        <v>37617</v>
      </c>
      <c r="G31">
        <v>1965</v>
      </c>
      <c r="H31">
        <v>6.0030000000000001</v>
      </c>
      <c r="I31">
        <v>5.92</v>
      </c>
      <c r="J31" s="36">
        <v>37036</v>
      </c>
    </row>
    <row r="32" spans="1:10" x14ac:dyDescent="0.25">
      <c r="A32" t="s">
        <v>1577</v>
      </c>
      <c r="B32">
        <v>6.3369999999999997</v>
      </c>
      <c r="C32">
        <v>5.01</v>
      </c>
      <c r="D32" s="36">
        <v>40140</v>
      </c>
      <c r="E32" s="36">
        <v>40135</v>
      </c>
      <c r="G32">
        <v>1966</v>
      </c>
      <c r="H32">
        <v>6.3150000000000004</v>
      </c>
      <c r="I32">
        <v>5.2</v>
      </c>
      <c r="J32" s="36">
        <v>39573</v>
      </c>
    </row>
    <row r="33" spans="1:10" x14ac:dyDescent="0.25">
      <c r="A33" t="s">
        <v>1578</v>
      </c>
      <c r="B33">
        <v>6.5140000000000002</v>
      </c>
      <c r="C33">
        <v>2.79</v>
      </c>
      <c r="D33" s="36">
        <v>42739</v>
      </c>
      <c r="E33" s="36">
        <v>42848</v>
      </c>
      <c r="G33">
        <v>1967</v>
      </c>
      <c r="H33">
        <v>6.5060000000000002</v>
      </c>
      <c r="I33">
        <v>3.01</v>
      </c>
      <c r="J33" s="36">
        <v>41901</v>
      </c>
    </row>
    <row r="34" spans="1:10" x14ac:dyDescent="0.25">
      <c r="A34" t="s">
        <v>1579</v>
      </c>
      <c r="B34">
        <v>6.8460000000000001</v>
      </c>
      <c r="C34">
        <v>5.0999999999999996</v>
      </c>
      <c r="D34" s="36">
        <v>46960</v>
      </c>
      <c r="E34" s="36">
        <v>46979</v>
      </c>
      <c r="G34">
        <v>1968</v>
      </c>
      <c r="H34">
        <v>6.774</v>
      </c>
      <c r="I34">
        <v>4.13</v>
      </c>
      <c r="J34" s="36">
        <v>46008</v>
      </c>
    </row>
    <row r="35" spans="1:10" x14ac:dyDescent="0.25">
      <c r="A35" t="s">
        <v>1580</v>
      </c>
      <c r="B35">
        <v>7.306</v>
      </c>
      <c r="C35">
        <v>6.72</v>
      </c>
      <c r="D35" s="36">
        <v>50971</v>
      </c>
      <c r="E35" s="36">
        <v>51028</v>
      </c>
      <c r="G35">
        <v>1969</v>
      </c>
      <c r="H35">
        <v>7.21</v>
      </c>
      <c r="I35">
        <v>6.44</v>
      </c>
      <c r="J35" s="36">
        <v>49910</v>
      </c>
    </row>
    <row r="36" spans="1:10" x14ac:dyDescent="0.25">
      <c r="A36" t="s">
        <v>1581</v>
      </c>
      <c r="B36">
        <v>8.0289999999999999</v>
      </c>
      <c r="C36">
        <v>9.89</v>
      </c>
      <c r="D36" s="36">
        <v>57859</v>
      </c>
      <c r="E36" s="36">
        <v>57945</v>
      </c>
      <c r="G36">
        <v>1970</v>
      </c>
      <c r="H36">
        <v>7.899</v>
      </c>
      <c r="I36">
        <v>9.56</v>
      </c>
      <c r="J36" s="36">
        <v>56177</v>
      </c>
    </row>
    <row r="37" spans="1:10" x14ac:dyDescent="0.25">
      <c r="A37" t="s">
        <v>1582</v>
      </c>
      <c r="B37">
        <v>8.6340000000000003</v>
      </c>
      <c r="C37">
        <v>7.54</v>
      </c>
      <c r="D37" s="36">
        <v>64651</v>
      </c>
      <c r="E37" s="36">
        <v>64552</v>
      </c>
      <c r="G37">
        <v>1971</v>
      </c>
      <c r="H37">
        <v>8.5540000000000003</v>
      </c>
      <c r="I37">
        <v>8.2899999999999991</v>
      </c>
      <c r="J37" s="36">
        <v>62948</v>
      </c>
    </row>
    <row r="38" spans="1:10" x14ac:dyDescent="0.25">
      <c r="A38" t="s">
        <v>1583</v>
      </c>
      <c r="B38">
        <v>9.3710000000000004</v>
      </c>
      <c r="C38">
        <v>8.5399999999999991</v>
      </c>
      <c r="D38" s="36">
        <v>74012</v>
      </c>
      <c r="E38" s="36">
        <v>74118</v>
      </c>
      <c r="G38">
        <v>1972</v>
      </c>
      <c r="H38">
        <v>9.2050000000000001</v>
      </c>
      <c r="I38">
        <v>7.61</v>
      </c>
      <c r="J38" s="36">
        <v>70663</v>
      </c>
    </row>
    <row r="39" spans="1:10" x14ac:dyDescent="0.25">
      <c r="A39" t="s">
        <v>1584</v>
      </c>
      <c r="B39">
        <v>10.199</v>
      </c>
      <c r="C39">
        <v>8.83</v>
      </c>
      <c r="D39" s="36">
        <v>82965</v>
      </c>
      <c r="E39" s="36">
        <v>82986</v>
      </c>
      <c r="G39">
        <v>1973</v>
      </c>
      <c r="H39">
        <v>10.023</v>
      </c>
      <c r="I39">
        <v>8.8800000000000008</v>
      </c>
      <c r="J39" s="36">
        <v>81895</v>
      </c>
    </row>
    <row r="40" spans="1:10" x14ac:dyDescent="0.25">
      <c r="A40" t="s">
        <v>1585</v>
      </c>
      <c r="B40">
        <v>12.254</v>
      </c>
      <c r="C40">
        <v>20.16</v>
      </c>
      <c r="D40" s="36">
        <v>98243</v>
      </c>
      <c r="E40" s="36">
        <v>98414</v>
      </c>
      <c r="G40">
        <v>1974</v>
      </c>
      <c r="H40">
        <v>11.632999999999999</v>
      </c>
      <c r="I40">
        <v>16.07</v>
      </c>
      <c r="J40" s="36">
        <v>92743</v>
      </c>
    </row>
    <row r="41" spans="1:10" x14ac:dyDescent="0.25">
      <c r="A41" t="s">
        <v>1586</v>
      </c>
      <c r="B41">
        <v>15.253</v>
      </c>
      <c r="C41">
        <v>24.47</v>
      </c>
      <c r="D41" s="36">
        <v>120905</v>
      </c>
      <c r="E41" s="36">
        <v>120793</v>
      </c>
      <c r="G41">
        <v>1975</v>
      </c>
      <c r="H41">
        <v>14.669</v>
      </c>
      <c r="I41">
        <v>26.1</v>
      </c>
      <c r="J41" s="36">
        <v>115176</v>
      </c>
    </row>
    <row r="42" spans="1:10" x14ac:dyDescent="0.25">
      <c r="A42" t="s">
        <v>1587</v>
      </c>
      <c r="B42">
        <v>17.376000000000001</v>
      </c>
      <c r="C42">
        <v>13.92</v>
      </c>
      <c r="D42" s="36">
        <v>142000</v>
      </c>
      <c r="E42" s="36">
        <v>142502</v>
      </c>
      <c r="G42">
        <v>1976</v>
      </c>
      <c r="H42">
        <v>16.937999999999999</v>
      </c>
      <c r="I42">
        <v>15.47</v>
      </c>
      <c r="J42" s="36">
        <v>136949</v>
      </c>
    </row>
    <row r="43" spans="1:10" x14ac:dyDescent="0.25">
      <c r="A43" t="s">
        <v>1588</v>
      </c>
      <c r="B43">
        <v>19.77</v>
      </c>
      <c r="C43">
        <v>13.78</v>
      </c>
      <c r="D43" s="36">
        <v>165996</v>
      </c>
      <c r="E43" s="36">
        <v>165798</v>
      </c>
      <c r="G43">
        <v>1977</v>
      </c>
      <c r="H43">
        <v>19.286000000000001</v>
      </c>
      <c r="I43">
        <v>13.86</v>
      </c>
      <c r="J43" s="36">
        <v>159701</v>
      </c>
    </row>
    <row r="44" spans="1:10" x14ac:dyDescent="0.25">
      <c r="A44" t="s">
        <v>1589</v>
      </c>
      <c r="B44">
        <v>21.981999999999999</v>
      </c>
      <c r="C44">
        <v>11.19</v>
      </c>
      <c r="D44" s="36">
        <v>192181</v>
      </c>
      <c r="E44" s="36">
        <v>192298</v>
      </c>
      <c r="G44">
        <v>1978</v>
      </c>
      <c r="H44">
        <v>21.548999999999999</v>
      </c>
      <c r="I44">
        <v>11.74</v>
      </c>
      <c r="J44" s="36">
        <v>185968</v>
      </c>
    </row>
    <row r="45" spans="1:10" x14ac:dyDescent="0.25">
      <c r="A45" t="s">
        <v>1590</v>
      </c>
      <c r="B45">
        <v>25.693999999999999</v>
      </c>
      <c r="C45">
        <v>16.89</v>
      </c>
      <c r="D45" s="36">
        <v>232495</v>
      </c>
      <c r="E45" s="36">
        <v>232520</v>
      </c>
      <c r="G45">
        <v>1979</v>
      </c>
      <c r="H45">
        <v>24.667999999999999</v>
      </c>
      <c r="I45">
        <v>14.47</v>
      </c>
      <c r="J45" s="36">
        <v>220845</v>
      </c>
    </row>
    <row r="46" spans="1:10" x14ac:dyDescent="0.25">
      <c r="A46" t="s">
        <v>1591</v>
      </c>
      <c r="B46">
        <v>30.616</v>
      </c>
      <c r="C46">
        <v>19.149999999999999</v>
      </c>
      <c r="D46" s="36">
        <v>267472</v>
      </c>
      <c r="E46" s="36">
        <v>267775</v>
      </c>
      <c r="G46">
        <v>1980</v>
      </c>
      <c r="H46">
        <v>29.661999999999999</v>
      </c>
      <c r="I46">
        <v>20.239999999999998</v>
      </c>
      <c r="J46" s="36">
        <v>259962</v>
      </c>
    </row>
    <row r="47" spans="1:10" x14ac:dyDescent="0.25">
      <c r="A47" t="s">
        <v>1592</v>
      </c>
      <c r="B47">
        <v>33.832999999999998</v>
      </c>
      <c r="C47">
        <v>10.51</v>
      </c>
      <c r="D47" s="36">
        <v>297953</v>
      </c>
      <c r="E47" s="36">
        <v>297396</v>
      </c>
      <c r="G47">
        <v>1981</v>
      </c>
      <c r="H47">
        <v>33.314</v>
      </c>
      <c r="I47">
        <v>12.31</v>
      </c>
      <c r="J47" s="36">
        <v>289899</v>
      </c>
    </row>
    <row r="48" spans="1:10" x14ac:dyDescent="0.25">
      <c r="A48" t="s">
        <v>1593</v>
      </c>
      <c r="B48">
        <v>36.299999999999997</v>
      </c>
      <c r="C48">
        <v>7.29</v>
      </c>
      <c r="D48" s="36">
        <v>327121</v>
      </c>
      <c r="E48" s="36">
        <v>327392</v>
      </c>
      <c r="G48">
        <v>1982</v>
      </c>
      <c r="H48">
        <v>35.96</v>
      </c>
      <c r="I48">
        <v>7.94</v>
      </c>
      <c r="J48" s="36">
        <v>319211</v>
      </c>
    </row>
    <row r="49" spans="1:10" x14ac:dyDescent="0.25">
      <c r="A49" t="s">
        <v>1594</v>
      </c>
      <c r="B49">
        <v>38.024000000000001</v>
      </c>
      <c r="C49">
        <v>4.75</v>
      </c>
      <c r="D49" s="36">
        <v>357829</v>
      </c>
      <c r="E49" s="36">
        <v>357039</v>
      </c>
      <c r="G49">
        <v>1983</v>
      </c>
      <c r="H49">
        <v>37.951000000000001</v>
      </c>
      <c r="I49">
        <v>5.54</v>
      </c>
      <c r="J49" s="36">
        <v>351110</v>
      </c>
    </row>
    <row r="50" spans="1:10" x14ac:dyDescent="0.25">
      <c r="A50" t="s">
        <v>1595</v>
      </c>
      <c r="B50">
        <v>40.207000000000001</v>
      </c>
      <c r="C50">
        <v>5.74</v>
      </c>
      <c r="D50" s="36">
        <v>385957</v>
      </c>
      <c r="E50" s="36">
        <v>385281</v>
      </c>
      <c r="G50">
        <v>1984</v>
      </c>
      <c r="H50">
        <v>39.904000000000003</v>
      </c>
      <c r="I50">
        <v>5.15</v>
      </c>
      <c r="J50" s="36">
        <v>377578</v>
      </c>
    </row>
    <row r="51" spans="1:10" x14ac:dyDescent="0.25">
      <c r="A51" t="s">
        <v>1596</v>
      </c>
      <c r="B51">
        <v>42.484000000000002</v>
      </c>
      <c r="C51">
        <v>5.66</v>
      </c>
      <c r="D51" s="36">
        <v>424580</v>
      </c>
      <c r="E51" s="36">
        <v>425151</v>
      </c>
      <c r="G51">
        <v>1985</v>
      </c>
      <c r="H51">
        <v>42.134</v>
      </c>
      <c r="I51">
        <v>5.59</v>
      </c>
      <c r="J51" s="36">
        <v>415432</v>
      </c>
    </row>
    <row r="52" spans="1:10" x14ac:dyDescent="0.25">
      <c r="A52" t="s">
        <v>1597</v>
      </c>
      <c r="B52">
        <v>44.243000000000002</v>
      </c>
      <c r="C52">
        <v>4.1399999999999997</v>
      </c>
      <c r="D52" s="36">
        <v>456247</v>
      </c>
      <c r="E52" s="36">
        <v>456936</v>
      </c>
      <c r="G52">
        <v>1986</v>
      </c>
      <c r="H52">
        <v>44.021000000000001</v>
      </c>
      <c r="I52">
        <v>4.4800000000000004</v>
      </c>
      <c r="J52" s="36">
        <v>447575</v>
      </c>
    </row>
    <row r="53" spans="1:10" x14ac:dyDescent="0.25">
      <c r="A53" t="s">
        <v>1598</v>
      </c>
      <c r="B53">
        <v>46.701000000000001</v>
      </c>
      <c r="C53">
        <v>5.56</v>
      </c>
      <c r="D53" s="36">
        <v>511556</v>
      </c>
      <c r="E53" s="36">
        <v>511675</v>
      </c>
      <c r="G53">
        <v>1987</v>
      </c>
      <c r="H53">
        <v>46.381</v>
      </c>
      <c r="I53">
        <v>5.36</v>
      </c>
      <c r="J53" s="36">
        <v>496692</v>
      </c>
    </row>
    <row r="54" spans="1:10" x14ac:dyDescent="0.25">
      <c r="A54" t="s">
        <v>1599</v>
      </c>
      <c r="B54">
        <v>49.734000000000002</v>
      </c>
      <c r="C54">
        <v>6.5</v>
      </c>
      <c r="D54" s="36">
        <v>570505</v>
      </c>
      <c r="E54" s="36">
        <v>571448</v>
      </c>
      <c r="G54">
        <v>1988</v>
      </c>
      <c r="H54">
        <v>49.113999999999997</v>
      </c>
      <c r="I54">
        <v>5.89</v>
      </c>
      <c r="J54" s="36">
        <v>556164</v>
      </c>
    </row>
    <row r="55" spans="1:10" x14ac:dyDescent="0.25">
      <c r="A55" t="s">
        <v>1600</v>
      </c>
      <c r="B55">
        <v>53.543999999999997</v>
      </c>
      <c r="C55">
        <v>7.66</v>
      </c>
      <c r="D55" s="36">
        <v>628098</v>
      </c>
      <c r="E55" s="36">
        <v>627940</v>
      </c>
      <c r="G55">
        <v>1989</v>
      </c>
      <c r="H55">
        <v>52.905000000000001</v>
      </c>
      <c r="I55">
        <v>7.72</v>
      </c>
      <c r="J55" s="36">
        <v>614358</v>
      </c>
    </row>
    <row r="56" spans="1:10" x14ac:dyDescent="0.25">
      <c r="A56" t="s">
        <v>1601</v>
      </c>
      <c r="B56">
        <v>57.914999999999999</v>
      </c>
      <c r="C56">
        <v>8.16</v>
      </c>
      <c r="D56" s="36">
        <v>677913</v>
      </c>
      <c r="E56" s="36">
        <v>679526</v>
      </c>
      <c r="G56">
        <v>1990</v>
      </c>
      <c r="H56">
        <v>57.152000000000001</v>
      </c>
      <c r="I56">
        <v>8.0299999999999994</v>
      </c>
      <c r="J56" s="36">
        <v>668428</v>
      </c>
    </row>
    <row r="57" spans="1:10" x14ac:dyDescent="0.25">
      <c r="A57" t="s">
        <v>1602</v>
      </c>
      <c r="B57">
        <v>61.23</v>
      </c>
      <c r="C57">
        <v>5.72</v>
      </c>
      <c r="D57" s="36">
        <v>713775</v>
      </c>
      <c r="E57" s="36">
        <v>712390</v>
      </c>
      <c r="G57">
        <v>1991</v>
      </c>
      <c r="H57">
        <v>60.904000000000003</v>
      </c>
      <c r="I57">
        <v>6.56</v>
      </c>
      <c r="J57" s="36">
        <v>704626</v>
      </c>
    </row>
    <row r="58" spans="1:10" x14ac:dyDescent="0.25">
      <c r="A58" t="s">
        <v>1603</v>
      </c>
      <c r="B58">
        <v>62.764000000000003</v>
      </c>
      <c r="C58">
        <v>2.5099999999999998</v>
      </c>
      <c r="D58" s="36">
        <v>735162</v>
      </c>
      <c r="E58" s="36">
        <v>736962</v>
      </c>
      <c r="G58">
        <v>1992</v>
      </c>
      <c r="H58">
        <v>62.762</v>
      </c>
      <c r="I58">
        <v>3.05</v>
      </c>
      <c r="J58" s="36">
        <v>728864</v>
      </c>
    </row>
    <row r="59" spans="1:10" x14ac:dyDescent="0.25">
      <c r="A59" t="s">
        <v>1604</v>
      </c>
      <c r="B59">
        <v>64.234999999999999</v>
      </c>
      <c r="C59">
        <v>2.34</v>
      </c>
      <c r="D59" s="36">
        <v>778257</v>
      </c>
      <c r="E59" s="36">
        <v>775689</v>
      </c>
      <c r="G59">
        <v>1993</v>
      </c>
      <c r="H59">
        <v>64.400999999999996</v>
      </c>
      <c r="I59">
        <v>2.61</v>
      </c>
      <c r="J59" s="36">
        <v>766813</v>
      </c>
    </row>
    <row r="60" spans="1:10" x14ac:dyDescent="0.25">
      <c r="A60" t="s">
        <v>1605</v>
      </c>
      <c r="B60">
        <v>64.992999999999995</v>
      </c>
      <c r="C60">
        <v>1.18</v>
      </c>
      <c r="D60" s="36">
        <v>815473</v>
      </c>
      <c r="E60" s="36">
        <v>815237</v>
      </c>
      <c r="G60">
        <v>1994</v>
      </c>
      <c r="H60">
        <v>65.177000000000007</v>
      </c>
      <c r="I60">
        <v>1.21</v>
      </c>
      <c r="J60" s="36">
        <v>806161</v>
      </c>
    </row>
    <row r="61" spans="1:10" x14ac:dyDescent="0.25">
      <c r="A61" t="s">
        <v>1606</v>
      </c>
      <c r="B61">
        <v>66.968000000000004</v>
      </c>
      <c r="C61">
        <v>3.04</v>
      </c>
      <c r="D61" s="36">
        <v>859435</v>
      </c>
      <c r="E61" s="36">
        <v>859407</v>
      </c>
      <c r="G61">
        <v>1995</v>
      </c>
      <c r="H61">
        <v>66.757999999999996</v>
      </c>
      <c r="I61">
        <v>2.4300000000000002</v>
      </c>
      <c r="J61" s="36">
        <v>846128</v>
      </c>
    </row>
    <row r="62" spans="1:10" x14ac:dyDescent="0.25">
      <c r="A62" t="s">
        <v>1607</v>
      </c>
      <c r="B62">
        <v>69.387</v>
      </c>
      <c r="C62">
        <v>3.61</v>
      </c>
      <c r="D62" s="36">
        <v>915956</v>
      </c>
      <c r="E62" s="36">
        <v>914926</v>
      </c>
      <c r="G62">
        <v>1996</v>
      </c>
      <c r="H62">
        <v>69.483999999999995</v>
      </c>
      <c r="I62">
        <v>4.08</v>
      </c>
      <c r="J62" s="36">
        <v>903029</v>
      </c>
    </row>
    <row r="63" spans="1:10" x14ac:dyDescent="0.25">
      <c r="A63" t="s">
        <v>1608</v>
      </c>
      <c r="B63">
        <v>69.900999999999996</v>
      </c>
      <c r="C63">
        <v>0.74</v>
      </c>
      <c r="D63" s="36">
        <v>958686</v>
      </c>
      <c r="E63" s="36">
        <v>959038</v>
      </c>
      <c r="G63">
        <v>1997</v>
      </c>
      <c r="H63">
        <v>70.134</v>
      </c>
      <c r="I63">
        <v>0.94</v>
      </c>
      <c r="J63" s="36">
        <v>948257</v>
      </c>
    </row>
    <row r="64" spans="1:10" x14ac:dyDescent="0.25">
      <c r="A64" t="s">
        <v>1609</v>
      </c>
      <c r="B64">
        <v>70.900000000000006</v>
      </c>
      <c r="C64">
        <v>1.43</v>
      </c>
      <c r="D64" s="36">
        <v>1000998</v>
      </c>
      <c r="E64" s="36">
        <v>1002153</v>
      </c>
      <c r="G64">
        <v>1998</v>
      </c>
      <c r="H64">
        <v>70.941999999999993</v>
      </c>
      <c r="I64">
        <v>1.1499999999999999</v>
      </c>
      <c r="J64" s="36">
        <v>989333</v>
      </c>
    </row>
    <row r="65" spans="1:10" x14ac:dyDescent="0.25">
      <c r="A65" t="s">
        <v>1610</v>
      </c>
      <c r="B65">
        <v>71.212000000000003</v>
      </c>
      <c r="C65">
        <v>0.44</v>
      </c>
      <c r="D65" s="36">
        <v>1044040</v>
      </c>
      <c r="E65" s="36">
        <v>1042054</v>
      </c>
      <c r="G65">
        <v>1999</v>
      </c>
      <c r="H65">
        <v>71.531000000000006</v>
      </c>
      <c r="I65">
        <v>0.83</v>
      </c>
      <c r="J65" s="36">
        <v>1029522</v>
      </c>
    </row>
    <row r="66" spans="1:10" x14ac:dyDescent="0.25">
      <c r="A66" t="s">
        <v>1611</v>
      </c>
      <c r="B66">
        <v>72.688000000000002</v>
      </c>
      <c r="C66">
        <v>2.0699999999999998</v>
      </c>
      <c r="D66" s="36">
        <v>1098606</v>
      </c>
      <c r="E66" s="36">
        <v>1097265</v>
      </c>
      <c r="G66">
        <v>2000</v>
      </c>
      <c r="H66">
        <v>72.994</v>
      </c>
      <c r="I66">
        <v>2.04</v>
      </c>
      <c r="J66" s="36">
        <v>1089131</v>
      </c>
    </row>
    <row r="67" spans="1:10" x14ac:dyDescent="0.25">
      <c r="A67" t="s">
        <v>1612</v>
      </c>
      <c r="B67">
        <v>73.581000000000003</v>
      </c>
      <c r="C67">
        <v>1.23</v>
      </c>
      <c r="D67" s="36">
        <v>1138238</v>
      </c>
      <c r="E67" s="36">
        <v>1139147</v>
      </c>
      <c r="G67">
        <v>2001</v>
      </c>
      <c r="H67">
        <v>73.622</v>
      </c>
      <c r="I67">
        <v>0.86</v>
      </c>
      <c r="J67" s="36">
        <v>1126463</v>
      </c>
    </row>
    <row r="68" spans="1:10" x14ac:dyDescent="0.25">
      <c r="A68" t="s">
        <v>1613</v>
      </c>
      <c r="B68">
        <v>75.302999999999997</v>
      </c>
      <c r="C68">
        <v>2.34</v>
      </c>
      <c r="D68" s="36">
        <v>1197523</v>
      </c>
      <c r="E68" s="36">
        <v>1196923</v>
      </c>
      <c r="G68">
        <v>2002</v>
      </c>
      <c r="H68">
        <v>75.260999999999996</v>
      </c>
      <c r="I68">
        <v>2.23</v>
      </c>
      <c r="J68" s="36">
        <v>1179882</v>
      </c>
    </row>
    <row r="69" spans="1:10" x14ac:dyDescent="0.25">
      <c r="A69" t="s">
        <v>1614</v>
      </c>
      <c r="B69">
        <v>76.950999999999993</v>
      </c>
      <c r="C69">
        <v>2.19</v>
      </c>
      <c r="D69" s="36">
        <v>1265138</v>
      </c>
      <c r="E69" s="36">
        <v>1264115</v>
      </c>
      <c r="G69">
        <v>2003</v>
      </c>
      <c r="H69">
        <v>77.075999999999993</v>
      </c>
      <c r="I69">
        <v>2.41</v>
      </c>
      <c r="J69" s="36">
        <v>1248517</v>
      </c>
    </row>
    <row r="70" spans="1:10" x14ac:dyDescent="0.25">
      <c r="A70" t="s">
        <v>1615</v>
      </c>
      <c r="B70">
        <v>79.093000000000004</v>
      </c>
      <c r="C70">
        <v>2.78</v>
      </c>
      <c r="D70" s="36">
        <v>1325253</v>
      </c>
      <c r="E70" s="36">
        <v>1325606</v>
      </c>
      <c r="G70">
        <v>2004</v>
      </c>
      <c r="H70">
        <v>79.010999999999996</v>
      </c>
      <c r="I70">
        <v>2.5099999999999998</v>
      </c>
      <c r="J70" s="36">
        <v>1310091</v>
      </c>
    </row>
    <row r="71" spans="1:10" ht="15.75" x14ac:dyDescent="0.25">
      <c r="A71" s="24" t="s">
        <v>1541</v>
      </c>
      <c r="B71">
        <v>81.158000000000001</v>
      </c>
      <c r="C71">
        <v>2.61</v>
      </c>
      <c r="D71" s="36">
        <v>1410498</v>
      </c>
      <c r="E71" s="36">
        <v>1409344</v>
      </c>
      <c r="G71">
        <v>2005</v>
      </c>
      <c r="H71">
        <v>81.097999999999999</v>
      </c>
      <c r="I71">
        <v>2.64</v>
      </c>
      <c r="J71" s="36">
        <v>1386386</v>
      </c>
    </row>
    <row r="72" spans="1:10" ht="15.75" x14ac:dyDescent="0.25">
      <c r="A72" s="24" t="s">
        <v>1542</v>
      </c>
      <c r="B72">
        <v>83.698999999999998</v>
      </c>
      <c r="C72">
        <v>3.13</v>
      </c>
      <c r="D72" s="36">
        <v>1484679</v>
      </c>
      <c r="E72" s="36">
        <v>1480617</v>
      </c>
      <c r="G72">
        <v>2006</v>
      </c>
      <c r="H72">
        <v>83.558000000000007</v>
      </c>
      <c r="I72">
        <v>3.03</v>
      </c>
      <c r="J72" s="36">
        <v>1463435</v>
      </c>
    </row>
    <row r="73" spans="1:10" ht="15.75" x14ac:dyDescent="0.25">
      <c r="A73" s="24" t="s">
        <v>1543</v>
      </c>
      <c r="B73">
        <v>85.777000000000001</v>
      </c>
      <c r="C73">
        <v>2.48</v>
      </c>
      <c r="D73" s="36">
        <v>1552938</v>
      </c>
      <c r="E73" s="36">
        <v>1556644</v>
      </c>
      <c r="G73">
        <v>2007</v>
      </c>
      <c r="H73">
        <v>85.710999999999999</v>
      </c>
      <c r="I73">
        <v>2.58</v>
      </c>
      <c r="J73" s="36">
        <v>1536565</v>
      </c>
    </row>
    <row r="74" spans="1:10" ht="15.75" x14ac:dyDescent="0.25">
      <c r="A74" s="24" t="s">
        <v>1544</v>
      </c>
      <c r="B74">
        <v>88.007999999999996</v>
      </c>
      <c r="C74">
        <v>2.6</v>
      </c>
      <c r="D74" s="36">
        <v>1556181</v>
      </c>
      <c r="E74" s="36">
        <v>1555788</v>
      </c>
      <c r="G74">
        <v>2008</v>
      </c>
      <c r="H74">
        <v>88.144000000000005</v>
      </c>
      <c r="I74">
        <v>2.84</v>
      </c>
      <c r="J74" s="36">
        <v>1572467</v>
      </c>
    </row>
    <row r="75" spans="1:10" ht="15.75" x14ac:dyDescent="0.25">
      <c r="A75" s="24" t="s">
        <v>1341</v>
      </c>
      <c r="B75">
        <v>89.287000000000006</v>
      </c>
      <c r="C75">
        <v>1.45</v>
      </c>
      <c r="D75" s="36">
        <v>1540259</v>
      </c>
      <c r="E75" s="36">
        <v>1538490</v>
      </c>
      <c r="G75">
        <v>2009</v>
      </c>
      <c r="H75">
        <v>89.474999999999994</v>
      </c>
      <c r="I75">
        <v>1.51</v>
      </c>
      <c r="J75" s="36">
        <v>1529536</v>
      </c>
    </row>
    <row r="76" spans="1:10" ht="15.75" x14ac:dyDescent="0.25">
      <c r="A76" s="24" t="s">
        <v>1545</v>
      </c>
      <c r="B76">
        <v>90.918000000000006</v>
      </c>
      <c r="C76">
        <v>1.83</v>
      </c>
      <c r="D76" s="36">
        <v>1599416</v>
      </c>
      <c r="E76" s="36">
        <v>1598267</v>
      </c>
      <c r="G76">
        <v>2010</v>
      </c>
      <c r="H76">
        <v>90.879000000000005</v>
      </c>
      <c r="I76">
        <v>1.57</v>
      </c>
      <c r="J76" s="36">
        <v>1579877</v>
      </c>
    </row>
    <row r="77" spans="1:10" ht="15.75" x14ac:dyDescent="0.25">
      <c r="A77" s="24" t="s">
        <v>772</v>
      </c>
      <c r="B77">
        <v>92.227999999999994</v>
      </c>
      <c r="C77">
        <v>1.44</v>
      </c>
      <c r="D77" s="36">
        <v>1640153</v>
      </c>
      <c r="E77" s="36">
        <v>1642151</v>
      </c>
      <c r="G77">
        <v>2011</v>
      </c>
      <c r="H77">
        <v>92.706999999999994</v>
      </c>
      <c r="I77">
        <v>2.0099999999999998</v>
      </c>
      <c r="J77" s="36">
        <v>1635062</v>
      </c>
    </row>
    <row r="78" spans="1:10" ht="15.75" x14ac:dyDescent="0.25">
      <c r="A78" s="24" t="s">
        <v>736</v>
      </c>
      <c r="B78">
        <v>94.144000000000005</v>
      </c>
      <c r="C78">
        <v>2.08</v>
      </c>
      <c r="D78" s="36">
        <v>1700300</v>
      </c>
      <c r="E78" s="36">
        <v>1701857</v>
      </c>
      <c r="G78">
        <v>2012</v>
      </c>
      <c r="H78">
        <v>94.153000000000006</v>
      </c>
      <c r="I78">
        <v>1.56</v>
      </c>
      <c r="J78" s="36">
        <v>1685225</v>
      </c>
    </row>
    <row r="79" spans="1:10" ht="15.75" x14ac:dyDescent="0.25">
      <c r="A79" s="24" t="s">
        <v>441</v>
      </c>
      <c r="B79">
        <v>95.751999999999995</v>
      </c>
      <c r="C79">
        <v>1.71</v>
      </c>
      <c r="D79" s="36">
        <v>1773683</v>
      </c>
      <c r="E79" s="36">
        <v>1771886</v>
      </c>
      <c r="G79">
        <v>2013</v>
      </c>
      <c r="H79">
        <v>95.945999999999998</v>
      </c>
      <c r="I79">
        <v>1.9</v>
      </c>
      <c r="J79" s="36">
        <v>1752554</v>
      </c>
    </row>
    <row r="80" spans="1:10" ht="15.75" x14ac:dyDescent="0.25">
      <c r="A80" s="24" t="s">
        <v>175</v>
      </c>
      <c r="B80">
        <v>97.14</v>
      </c>
      <c r="C80">
        <v>1.45</v>
      </c>
      <c r="D80" s="36">
        <v>1849131</v>
      </c>
      <c r="E80" s="36">
        <v>1852098</v>
      </c>
      <c r="G80">
        <v>2014</v>
      </c>
      <c r="H80">
        <v>97.593999999999994</v>
      </c>
      <c r="I80">
        <v>1.72</v>
      </c>
      <c r="J80" s="36">
        <v>1837062</v>
      </c>
    </row>
    <row r="81" spans="1:10" ht="15.75" x14ac:dyDescent="0.25">
      <c r="A81" s="24" t="s">
        <v>114</v>
      </c>
      <c r="B81" s="37">
        <v>97.793999999999997</v>
      </c>
      <c r="C81">
        <v>0.67</v>
      </c>
      <c r="D81" s="36">
        <v>1902142</v>
      </c>
      <c r="E81" s="36">
        <v>1904349</v>
      </c>
      <c r="G81">
        <v>2015</v>
      </c>
      <c r="H81">
        <v>98.040999999999997</v>
      </c>
      <c r="I81">
        <v>0.46</v>
      </c>
      <c r="J81" s="36">
        <v>1888737</v>
      </c>
    </row>
    <row r="82" spans="1:10" ht="15.75" x14ac:dyDescent="0.25">
      <c r="A82" s="24" t="s">
        <v>92</v>
      </c>
      <c r="B82" s="37">
        <v>100</v>
      </c>
      <c r="C82">
        <v>2.2599999999999998</v>
      </c>
      <c r="D82" s="36">
        <v>1981282</v>
      </c>
      <c r="E82" s="36">
        <v>1981656</v>
      </c>
      <c r="G82">
        <v>2016</v>
      </c>
      <c r="H82" s="37">
        <v>100</v>
      </c>
      <c r="I82">
        <v>2</v>
      </c>
      <c r="J82" s="36">
        <v>1961130</v>
      </c>
    </row>
    <row r="83" spans="1:10" ht="15.75" x14ac:dyDescent="0.25">
      <c r="A83" s="24" t="s">
        <v>160</v>
      </c>
      <c r="B83" s="37">
        <f>B82*(1+(C83/100))</f>
        <v>101.63</v>
      </c>
      <c r="C83">
        <v>1.63</v>
      </c>
      <c r="D83" s="36">
        <v>2028715</v>
      </c>
      <c r="E83" s="36">
        <v>2029525</v>
      </c>
      <c r="G83" t="s">
        <v>1616</v>
      </c>
      <c r="H83" s="37">
        <f>H82*(1+(I83/100))</f>
        <v>101.8</v>
      </c>
      <c r="I83">
        <v>1.8</v>
      </c>
      <c r="J83" s="36">
        <v>2014571</v>
      </c>
    </row>
    <row r="84" spans="1:10" ht="15.75" x14ac:dyDescent="0.25">
      <c r="A84" s="24" t="s">
        <v>132</v>
      </c>
      <c r="B84" s="37">
        <f>B83*(1+(C84/100))</f>
        <v>103.215428</v>
      </c>
      <c r="C84">
        <v>1.56</v>
      </c>
      <c r="D84" s="36">
        <v>2095146</v>
      </c>
      <c r="E84" s="36">
        <v>2094798</v>
      </c>
      <c r="G84" t="s">
        <v>1617</v>
      </c>
      <c r="H84" s="38">
        <f>H83*(1+(I84/100))</f>
        <v>103.39826000000001</v>
      </c>
      <c r="I84">
        <v>1.57</v>
      </c>
      <c r="J84" s="36">
        <v>2077910</v>
      </c>
    </row>
    <row r="85" spans="1:10" ht="15.75" x14ac:dyDescent="0.25">
      <c r="A85" s="24" t="s">
        <v>109</v>
      </c>
      <c r="B85" s="37">
        <f>B84*(1+(C85/100))</f>
        <v>104.92880410479999</v>
      </c>
      <c r="C85">
        <v>1.66</v>
      </c>
      <c r="D85" s="36">
        <v>2167688</v>
      </c>
      <c r="E85" s="36">
        <v>2167305</v>
      </c>
      <c r="G85" t="s">
        <v>1618</v>
      </c>
      <c r="H85" s="38">
        <f>H84*(1+(I85/100))</f>
        <v>105.05263216000002</v>
      </c>
      <c r="I85">
        <v>1.6</v>
      </c>
      <c r="J85" s="36">
        <v>2148046</v>
      </c>
    </row>
    <row r="86" spans="1:10" ht="15.75" x14ac:dyDescent="0.25">
      <c r="A86" s="24" t="s">
        <v>115</v>
      </c>
      <c r="B86" s="37">
        <f>B85*(1+(C86/100))</f>
        <v>106.90146562197023</v>
      </c>
      <c r="C86">
        <v>1.88</v>
      </c>
      <c r="D86" s="36">
        <v>2250808</v>
      </c>
      <c r="E86" s="36">
        <v>2250818</v>
      </c>
      <c r="G86" t="s">
        <v>1619</v>
      </c>
      <c r="H86" s="38">
        <f>H85*(1+(I86/100))</f>
        <v>106.99610585496001</v>
      </c>
      <c r="I86">
        <v>1.85</v>
      </c>
      <c r="J86" s="36">
        <v>2229225</v>
      </c>
    </row>
    <row r="87" spans="1:10" x14ac:dyDescent="0.25">
      <c r="A87" s="26" t="s">
        <v>146</v>
      </c>
      <c r="B87" s="37">
        <f>B86*(1+(C87/100))</f>
        <v>108.95397376191207</v>
      </c>
      <c r="C87">
        <v>1.92</v>
      </c>
      <c r="D87" s="36">
        <v>2340161</v>
      </c>
      <c r="E87" s="36">
        <v>2339881</v>
      </c>
      <c r="G87" t="s">
        <v>1620</v>
      </c>
      <c r="H87" s="38">
        <f>H86*(1+(I87/100))</f>
        <v>109.03973147678973</v>
      </c>
      <c r="I87">
        <v>1.91</v>
      </c>
      <c r="J87" s="36">
        <v>2317380</v>
      </c>
    </row>
    <row r="88" spans="1:10" x14ac:dyDescent="0.25">
      <c r="A88" s="26" t="s">
        <v>1621</v>
      </c>
      <c r="B88" s="37"/>
      <c r="D88" s="36"/>
      <c r="E88" s="36"/>
      <c r="G88" t="s">
        <v>1622</v>
      </c>
      <c r="H88" s="38">
        <f t="shared" ref="H88:H93" si="3">H87*1.02</f>
        <v>111.22052610632552</v>
      </c>
      <c r="J88" s="36"/>
    </row>
    <row r="89" spans="1:10" x14ac:dyDescent="0.25">
      <c r="A89" s="26" t="s">
        <v>418</v>
      </c>
      <c r="B89" s="37"/>
      <c r="D89" s="36"/>
      <c r="E89" s="36"/>
      <c r="G89" t="s">
        <v>1623</v>
      </c>
      <c r="H89" s="38">
        <f t="shared" si="3"/>
        <v>113.44493662845204</v>
      </c>
      <c r="J89" s="36"/>
    </row>
    <row r="90" spans="1:10" x14ac:dyDescent="0.25">
      <c r="A90" s="26" t="s">
        <v>1624</v>
      </c>
      <c r="B90" s="37"/>
      <c r="D90" s="36"/>
      <c r="E90" s="36"/>
      <c r="G90" t="s">
        <v>1625</v>
      </c>
      <c r="H90" s="38">
        <f t="shared" si="3"/>
        <v>115.71383536102108</v>
      </c>
      <c r="J90" s="36"/>
    </row>
    <row r="91" spans="1:10" x14ac:dyDescent="0.25">
      <c r="A91" s="26" t="s">
        <v>1626</v>
      </c>
      <c r="B91" s="37"/>
      <c r="D91" s="36"/>
      <c r="E91" s="36"/>
      <c r="G91" t="s">
        <v>1627</v>
      </c>
      <c r="H91" s="38">
        <f t="shared" si="3"/>
        <v>118.02811206824151</v>
      </c>
      <c r="J91" s="36"/>
    </row>
    <row r="92" spans="1:10" x14ac:dyDescent="0.25">
      <c r="A92" s="26" t="s">
        <v>1628</v>
      </c>
      <c r="B92" s="37"/>
      <c r="D92" s="36"/>
      <c r="E92" s="36"/>
      <c r="G92" t="s">
        <v>1629</v>
      </c>
      <c r="H92" s="38">
        <f t="shared" si="3"/>
        <v>120.38867430960634</v>
      </c>
      <c r="J92" s="36"/>
    </row>
    <row r="93" spans="1:10" x14ac:dyDescent="0.25">
      <c r="A93" s="39"/>
      <c r="B93" s="37"/>
      <c r="D93" s="36"/>
      <c r="E93" s="36"/>
      <c r="G93" t="s">
        <v>1630</v>
      </c>
      <c r="H93" s="38">
        <f t="shared" si="3"/>
        <v>122.79644779579847</v>
      </c>
      <c r="J93" s="36"/>
    </row>
    <row r="94" spans="1:10" x14ac:dyDescent="0.25">
      <c r="A94" s="39"/>
      <c r="B94" s="37"/>
      <c r="D94" s="36"/>
      <c r="E94" s="36"/>
      <c r="H94" s="40"/>
      <c r="J94" s="36"/>
    </row>
    <row r="95" spans="1:10" x14ac:dyDescent="0.25">
      <c r="A95" t="s">
        <v>1631</v>
      </c>
    </row>
    <row r="96" spans="1:10" x14ac:dyDescent="0.25">
      <c r="A96" t="s">
        <v>1632</v>
      </c>
      <c r="B96" t="s">
        <v>1633</v>
      </c>
    </row>
    <row r="97" spans="1:2" x14ac:dyDescent="0.25">
      <c r="B97" t="s">
        <v>1634</v>
      </c>
    </row>
    <row r="98" spans="1:2" x14ac:dyDescent="0.25">
      <c r="B98" t="s">
        <v>1635</v>
      </c>
    </row>
    <row r="99" spans="1:2" x14ac:dyDescent="0.25">
      <c r="B99" t="s">
        <v>1634</v>
      </c>
    </row>
    <row r="100" spans="1:2" x14ac:dyDescent="0.25">
      <c r="B100" t="s">
        <v>1636</v>
      </c>
    </row>
    <row r="101" spans="1:2" x14ac:dyDescent="0.25">
      <c r="B101" t="s">
        <v>1637</v>
      </c>
    </row>
    <row r="102" spans="1:2" x14ac:dyDescent="0.25">
      <c r="A102" t="s">
        <v>1638</v>
      </c>
      <c r="B102" t="s">
        <v>1639</v>
      </c>
    </row>
    <row r="103" spans="1:2" x14ac:dyDescent="0.25">
      <c r="B103" t="s">
        <v>1634</v>
      </c>
    </row>
    <row r="104" spans="1:2" x14ac:dyDescent="0.25">
      <c r="B104" t="s">
        <v>1640</v>
      </c>
    </row>
    <row r="105" spans="1:2" x14ac:dyDescent="0.25">
      <c r="B105" t="s">
        <v>1634</v>
      </c>
    </row>
    <row r="106" spans="1:2" x14ac:dyDescent="0.25">
      <c r="B106" t="s">
        <v>1641</v>
      </c>
    </row>
    <row r="107" spans="1:2" x14ac:dyDescent="0.25">
      <c r="B107" t="s">
        <v>1637</v>
      </c>
    </row>
    <row r="108" spans="1:2" x14ac:dyDescent="0.25">
      <c r="A108" t="s">
        <v>1642</v>
      </c>
    </row>
    <row r="109" spans="1:2" x14ac:dyDescent="0.25">
      <c r="A109" t="s">
        <v>1643</v>
      </c>
      <c r="B109" t="s">
        <v>1644</v>
      </c>
    </row>
    <row r="110" spans="1:2" x14ac:dyDescent="0.25">
      <c r="A110" t="s">
        <v>1645</v>
      </c>
      <c r="B110" t="s">
        <v>1646</v>
      </c>
    </row>
    <row r="111" spans="1:2" x14ac:dyDescent="0.25">
      <c r="A111" t="s">
        <v>1647</v>
      </c>
      <c r="B111" t="s">
        <v>1648</v>
      </c>
    </row>
    <row r="112" spans="1:2" x14ac:dyDescent="0.25">
      <c r="A112" t="s">
        <v>1649</v>
      </c>
      <c r="B112" t="s">
        <v>1650</v>
      </c>
    </row>
    <row r="113" spans="1:2" x14ac:dyDescent="0.25">
      <c r="A113" t="s">
        <v>1651</v>
      </c>
      <c r="B113" t="s">
        <v>1652</v>
      </c>
    </row>
    <row r="114" spans="1:2" x14ac:dyDescent="0.25">
      <c r="B114" t="s">
        <v>1653</v>
      </c>
    </row>
    <row r="115" spans="1:2" x14ac:dyDescent="0.25">
      <c r="A115" t="s">
        <v>1654</v>
      </c>
      <c r="B115" t="s">
        <v>1655</v>
      </c>
    </row>
    <row r="116" spans="1:2" x14ac:dyDescent="0.25">
      <c r="B116" t="s">
        <v>1656</v>
      </c>
    </row>
  </sheetData>
  <mergeCells count="1">
    <mergeCell ref="A2:B2"/>
  </mergeCell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Autumn_2017_Pipeline</vt:lpstr>
      <vt:lpstr>Population_estimates_mid_2017</vt:lpstr>
      <vt:lpstr>Additional_notes</vt:lpstr>
      <vt:lpstr>GDP_Deflators_16-17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dc:creator>
  <cp:lastModifiedBy>Joseph O'Leary</cp:lastModifiedBy>
  <dcterms:created xsi:type="dcterms:W3CDTF">2006-09-16T00:00:00Z</dcterms:created>
  <dcterms:modified xsi:type="dcterms:W3CDTF">2018-11-09T07:32:02Z</dcterms:modified>
</cp:coreProperties>
</file>