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blic\Documents\Experiments\Bruce Lab\Amjad\MTT\MTT 5-13-19\"/>
    </mc:Choice>
  </mc:AlternateContent>
  <bookViews>
    <workbookView xWindow="0" yWindow="0" windowWidth="28800" windowHeight="12300"/>
  </bookViews>
  <sheets>
    <sheet name="Sheet1" sheetId="1" r:id="rId1"/>
  </sheets>
  <definedNames>
    <definedName name="_xlchart.v1.0" hidden="1">Sheet1!$N$34:$R$34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4" i="1" l="1"/>
  <c r="P36" i="1"/>
  <c r="Q36" i="1"/>
  <c r="R36" i="1"/>
  <c r="O36" i="1"/>
  <c r="N36" i="1"/>
  <c r="N35" i="1"/>
  <c r="N34" i="1"/>
  <c r="R35" i="1"/>
  <c r="Q35" i="1"/>
  <c r="P35" i="1"/>
  <c r="O35" i="1"/>
  <c r="R34" i="1"/>
  <c r="P34" i="1"/>
  <c r="O34" i="1"/>
  <c r="O24" i="1"/>
  <c r="X31" i="1"/>
  <c r="W31" i="1"/>
  <c r="V31" i="1"/>
  <c r="U31" i="1"/>
  <c r="T31" i="1"/>
  <c r="S31" i="1"/>
  <c r="R31" i="1"/>
  <c r="Q31" i="1"/>
  <c r="P31" i="1"/>
  <c r="O31" i="1"/>
  <c r="X30" i="1"/>
  <c r="W30" i="1"/>
  <c r="V30" i="1"/>
  <c r="U30" i="1"/>
  <c r="T30" i="1"/>
  <c r="S30" i="1"/>
  <c r="R30" i="1"/>
  <c r="Q30" i="1"/>
  <c r="P30" i="1"/>
  <c r="O30" i="1"/>
  <c r="X29" i="1"/>
  <c r="W29" i="1"/>
  <c r="V29" i="1"/>
  <c r="U29" i="1"/>
  <c r="T29" i="1"/>
  <c r="S29" i="1"/>
  <c r="R29" i="1"/>
  <c r="Q29" i="1"/>
  <c r="P29" i="1"/>
  <c r="O29" i="1"/>
  <c r="X28" i="1"/>
  <c r="W28" i="1"/>
  <c r="V28" i="1"/>
  <c r="U28" i="1"/>
  <c r="T28" i="1"/>
  <c r="S28" i="1"/>
  <c r="R28" i="1"/>
  <c r="Q28" i="1"/>
  <c r="P28" i="1"/>
  <c r="O28" i="1"/>
  <c r="X27" i="1"/>
  <c r="W27" i="1"/>
  <c r="V27" i="1"/>
  <c r="U27" i="1"/>
  <c r="T27" i="1"/>
  <c r="S27" i="1"/>
  <c r="R27" i="1"/>
  <c r="Q27" i="1"/>
  <c r="P27" i="1"/>
  <c r="O27" i="1"/>
  <c r="X26" i="1"/>
  <c r="W26" i="1"/>
  <c r="V26" i="1"/>
  <c r="U26" i="1"/>
  <c r="T26" i="1"/>
  <c r="S26" i="1"/>
  <c r="R26" i="1"/>
  <c r="Q26" i="1"/>
  <c r="P26" i="1"/>
  <c r="O26" i="1"/>
  <c r="X25" i="1"/>
  <c r="W25" i="1"/>
  <c r="V25" i="1"/>
  <c r="U25" i="1"/>
  <c r="T25" i="1"/>
  <c r="S25" i="1"/>
  <c r="R25" i="1"/>
  <c r="Q25" i="1"/>
  <c r="P25" i="1"/>
  <c r="O25" i="1"/>
  <c r="X24" i="1"/>
  <c r="W24" i="1"/>
  <c r="V24" i="1"/>
  <c r="U24" i="1"/>
  <c r="T24" i="1"/>
  <c r="S24" i="1"/>
  <c r="R24" i="1"/>
  <c r="Q24" i="1"/>
  <c r="P24" i="1"/>
  <c r="X21" i="1"/>
  <c r="W21" i="1"/>
  <c r="V21" i="1"/>
  <c r="U21" i="1"/>
  <c r="T21" i="1"/>
  <c r="S21" i="1"/>
  <c r="R21" i="1"/>
  <c r="Q21" i="1"/>
  <c r="P21" i="1"/>
  <c r="O21" i="1"/>
  <c r="X20" i="1"/>
  <c r="W20" i="1"/>
  <c r="V20" i="1"/>
  <c r="U20" i="1"/>
  <c r="T20" i="1"/>
  <c r="S20" i="1"/>
  <c r="R20" i="1"/>
  <c r="Q20" i="1"/>
  <c r="P20" i="1"/>
  <c r="O20" i="1"/>
  <c r="X19" i="1"/>
  <c r="W19" i="1"/>
  <c r="V19" i="1"/>
  <c r="U19" i="1"/>
  <c r="T19" i="1"/>
  <c r="S19" i="1"/>
  <c r="R19" i="1"/>
  <c r="Q19" i="1"/>
  <c r="P19" i="1"/>
  <c r="O19" i="1"/>
  <c r="X18" i="1"/>
  <c r="W18" i="1"/>
  <c r="V18" i="1"/>
  <c r="U18" i="1"/>
  <c r="T18" i="1"/>
  <c r="S18" i="1"/>
  <c r="R18" i="1"/>
  <c r="Q18" i="1"/>
  <c r="P18" i="1"/>
  <c r="O18" i="1"/>
  <c r="X17" i="1"/>
  <c r="W17" i="1"/>
  <c r="V17" i="1"/>
  <c r="U17" i="1"/>
  <c r="T17" i="1"/>
  <c r="S17" i="1"/>
  <c r="R17" i="1"/>
  <c r="Q17" i="1"/>
  <c r="P17" i="1"/>
  <c r="O17" i="1"/>
  <c r="X16" i="1"/>
  <c r="W16" i="1"/>
  <c r="V16" i="1"/>
  <c r="U16" i="1"/>
  <c r="T16" i="1"/>
  <c r="S16" i="1"/>
  <c r="R16" i="1"/>
  <c r="Q16" i="1"/>
  <c r="P16" i="1"/>
  <c r="O16" i="1"/>
  <c r="X15" i="1"/>
  <c r="W15" i="1"/>
  <c r="V15" i="1"/>
  <c r="U15" i="1"/>
  <c r="T15" i="1"/>
  <c r="S15" i="1"/>
  <c r="R15" i="1"/>
  <c r="Q15" i="1"/>
  <c r="P15" i="1"/>
  <c r="O15" i="1"/>
  <c r="X14" i="1"/>
  <c r="W14" i="1"/>
  <c r="V14" i="1"/>
  <c r="U14" i="1"/>
  <c r="T14" i="1"/>
  <c r="S14" i="1"/>
  <c r="R14" i="1"/>
  <c r="Q14" i="1"/>
  <c r="P14" i="1"/>
  <c r="O14" i="1"/>
  <c r="O5" i="1"/>
  <c r="P5" i="1"/>
  <c r="Q5" i="1"/>
  <c r="R5" i="1"/>
  <c r="S5" i="1"/>
  <c r="T5" i="1"/>
  <c r="U5" i="1"/>
  <c r="V5" i="1"/>
  <c r="W5" i="1"/>
  <c r="X5" i="1"/>
  <c r="O6" i="1"/>
  <c r="P6" i="1"/>
  <c r="Q6" i="1"/>
  <c r="R6" i="1"/>
  <c r="S6" i="1"/>
  <c r="T6" i="1"/>
  <c r="U6" i="1"/>
  <c r="V6" i="1"/>
  <c r="W6" i="1"/>
  <c r="X6" i="1"/>
  <c r="O7" i="1"/>
  <c r="P7" i="1"/>
  <c r="Q7" i="1"/>
  <c r="R7" i="1"/>
  <c r="S7" i="1"/>
  <c r="T7" i="1"/>
  <c r="U7" i="1"/>
  <c r="V7" i="1"/>
  <c r="W7" i="1"/>
  <c r="X7" i="1"/>
  <c r="O8" i="1"/>
  <c r="P8" i="1"/>
  <c r="Q8" i="1"/>
  <c r="R8" i="1"/>
  <c r="S8" i="1"/>
  <c r="T8" i="1"/>
  <c r="U8" i="1"/>
  <c r="V8" i="1"/>
  <c r="W8" i="1"/>
  <c r="X8" i="1"/>
  <c r="O9" i="1"/>
  <c r="P9" i="1"/>
  <c r="Q9" i="1"/>
  <c r="R9" i="1"/>
  <c r="S9" i="1"/>
  <c r="T9" i="1"/>
  <c r="U9" i="1"/>
  <c r="V9" i="1"/>
  <c r="W9" i="1"/>
  <c r="X9" i="1"/>
  <c r="O10" i="1"/>
  <c r="P10" i="1"/>
  <c r="Q10" i="1"/>
  <c r="R10" i="1"/>
  <c r="S10" i="1"/>
  <c r="T10" i="1"/>
  <c r="U10" i="1"/>
  <c r="V10" i="1"/>
  <c r="W10" i="1"/>
  <c r="X10" i="1"/>
  <c r="O11" i="1"/>
  <c r="P11" i="1"/>
  <c r="Q11" i="1"/>
  <c r="R11" i="1"/>
  <c r="S11" i="1"/>
  <c r="T11" i="1"/>
  <c r="U11" i="1"/>
  <c r="V11" i="1"/>
  <c r="W11" i="1"/>
  <c r="X11" i="1"/>
  <c r="P4" i="1"/>
  <c r="Q4" i="1"/>
  <c r="R4" i="1"/>
  <c r="S4" i="1"/>
  <c r="T4" i="1"/>
  <c r="U4" i="1"/>
  <c r="V4" i="1"/>
  <c r="W4" i="1"/>
  <c r="X4" i="1"/>
  <c r="O4" i="1"/>
</calcChain>
</file>

<file path=xl/sharedStrings.xml><?xml version="1.0" encoding="utf-8"?>
<sst xmlns="http://schemas.openxmlformats.org/spreadsheetml/2006/main" count="24" uniqueCount="8">
  <si>
    <t>A</t>
  </si>
  <si>
    <t>B</t>
  </si>
  <si>
    <t>C</t>
  </si>
  <si>
    <t>D</t>
  </si>
  <si>
    <t>E</t>
  </si>
  <si>
    <t>F</t>
  </si>
  <si>
    <t>G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</si>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</sst>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  <font>
      <sz val="7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6FA9D6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60A0D1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 applyAlignment="1">
      <alignment horizontal="left" vertical="center" wrapText="1" indent="1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Sheet1!$N$36:$R$36</c:f>
                <c:numCache>
                  <c:formatCode>General</c:formatCode>
                  <c:ptCount val="5"/>
                  <c:pt idx="0">
                    <c:v>6.812077126954778E-4</c:v>
                  </c:pt>
                  <c:pt idx="1">
                    <c:v>1.5782896237872057E-2</c:v>
                  </c:pt>
                  <c:pt idx="2">
                    <c:v>1.5921935268466549E-2</c:v>
                  </c:pt>
                  <c:pt idx="3">
                    <c:v>1.2191431815258485E-2</c:v>
                  </c:pt>
                  <c:pt idx="4">
                    <c:v>1.776979801373247E-2</c:v>
                  </c:pt>
                </c:numCache>
              </c:numRef>
            </c:plus>
            <c:minus>
              <c:numRef>
                <c:f>Sheet1!$N$36:$R$36</c:f>
                <c:numCache>
                  <c:formatCode>General</c:formatCode>
                  <c:ptCount val="5"/>
                  <c:pt idx="0">
                    <c:v>6.812077126954778E-4</c:v>
                  </c:pt>
                  <c:pt idx="1">
                    <c:v>1.5782896237872057E-2</c:v>
                  </c:pt>
                  <c:pt idx="2">
                    <c:v>1.5921935268466549E-2</c:v>
                  </c:pt>
                  <c:pt idx="3">
                    <c:v>1.2191431815258485E-2</c:v>
                  </c:pt>
                  <c:pt idx="4">
                    <c:v>1.776979801373247E-2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Sheet1!$N$34:$R$34</c:f>
              <c:numCache>
                <c:formatCode>General</c:formatCode>
                <c:ptCount val="5"/>
                <c:pt idx="0">
                  <c:v>5.2843347639484978E-2</c:v>
                </c:pt>
                <c:pt idx="1">
                  <c:v>0.75022353361945637</c:v>
                </c:pt>
                <c:pt idx="2">
                  <c:v>0.75140826180257525</c:v>
                </c:pt>
                <c:pt idx="3">
                  <c:v>0.77190629470672356</c:v>
                </c:pt>
                <c:pt idx="4">
                  <c:v>0.75494009298998543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9C-4B9B-BF4B-0A341D8459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699672"/>
        <c:axId val="238698688"/>
      </c:barChart>
      <c:catAx>
        <c:axId val="238699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98688"/>
        <c:crosses val="autoZero"/>
        <c:auto val="1"/>
        <c:lblAlgn val="ctr"/>
        <c:lblOffset val="100"/>
        <c:noMultiLvlLbl val="0"/>
      </c:catAx>
      <c:valAx>
        <c:axId val="2386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699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285750</xdr:colOff>
      <xdr:row>10</xdr:row>
      <xdr:rowOff>28575</xdr:rowOff>
    </xdr:from>
    <xdr:to>
      <xdr:col>22</xdr:col>
      <xdr:colOff>590550</xdr:colOff>
      <xdr:row>24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36"/>
  <sheetViews>
    <sheetView tabSelected="1" workbookViewId="0">
      <selection activeCell="V8" sqref="V8"/>
    </sheetView>
  </sheetViews>
  <sheetFormatPr defaultRowHeight="15" x14ac:dyDescent="0.25"/>
  <sheetData>
    <row r="2" spans="1:24" x14ac:dyDescent="0.25">
      <c r="O2">
        <v>2</v>
      </c>
      <c r="P2">
        <v>3</v>
      </c>
      <c r="Q2">
        <v>4</v>
      </c>
      <c r="R2">
        <v>5</v>
      </c>
      <c r="S2">
        <v>6</v>
      </c>
      <c r="T2">
        <v>7</v>
      </c>
      <c r="U2">
        <v>8</v>
      </c>
      <c r="V2">
        <v>9</v>
      </c>
      <c r="W2">
        <v>10</v>
      </c>
      <c r="X2">
        <v>11</v>
      </c>
    </row>
    <row r="3" spans="1:24" x14ac:dyDescent="0.25">
      <c r="A3" s="1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</row>
    <row r="4" spans="1:24" x14ac:dyDescent="0.25">
      <c r="A4" s="2" t="s">
        <v>0</v>
      </c>
      <c r="B4" s="3"/>
      <c r="C4" s="4">
        <v>4.9000000000000002E-2</v>
      </c>
      <c r="D4" s="3"/>
      <c r="E4" s="5">
        <v>0.70899999999999996</v>
      </c>
      <c r="F4" s="6">
        <v>0.82699999999999996</v>
      </c>
      <c r="G4" s="6">
        <v>0.82499999999999996</v>
      </c>
      <c r="H4" s="7">
        <v>0.89300000000000002</v>
      </c>
      <c r="I4" s="6">
        <v>0.81299999999999994</v>
      </c>
      <c r="J4" s="7">
        <v>0.92100000000000004</v>
      </c>
      <c r="K4" s="8">
        <v>0.79800000000000004</v>
      </c>
      <c r="L4" s="6">
        <v>0.81599999999999995</v>
      </c>
      <c r="M4" s="3"/>
      <c r="N4" s="9">
        <v>570</v>
      </c>
      <c r="O4">
        <f>C4/MAX($C$4:$L$11)</f>
        <v>5.257510729613734E-2</v>
      </c>
      <c r="P4">
        <f t="shared" ref="P4:X4" si="0">D4/MAX($C$4:$L$11)</f>
        <v>0</v>
      </c>
      <c r="Q4">
        <f t="shared" si="0"/>
        <v>0.76072961373390546</v>
      </c>
      <c r="R4">
        <f t="shared" si="0"/>
        <v>0.8873390557939913</v>
      </c>
      <c r="S4">
        <f t="shared" si="0"/>
        <v>0.88519313304721026</v>
      </c>
      <c r="T4">
        <f t="shared" si="0"/>
        <v>0.95815450643776823</v>
      </c>
      <c r="U4">
        <f t="shared" si="0"/>
        <v>0.87231759656652352</v>
      </c>
      <c r="V4">
        <f t="shared" si="0"/>
        <v>0.9881974248927039</v>
      </c>
      <c r="W4">
        <f t="shared" si="0"/>
        <v>0.85622317596566522</v>
      </c>
      <c r="X4">
        <f t="shared" si="0"/>
        <v>0.87553648068669521</v>
      </c>
    </row>
    <row r="5" spans="1:24" x14ac:dyDescent="0.25">
      <c r="A5" s="2" t="s">
        <v>1</v>
      </c>
      <c r="B5" s="3"/>
      <c r="C5" s="4">
        <v>0.05</v>
      </c>
      <c r="D5" s="3"/>
      <c r="E5" s="10">
        <v>0.59299999999999997</v>
      </c>
      <c r="F5" s="8">
        <v>0.79900000000000004</v>
      </c>
      <c r="G5" s="8">
        <v>0.80300000000000005</v>
      </c>
      <c r="H5" s="6">
        <v>0.84499999999999997</v>
      </c>
      <c r="I5" s="7">
        <v>0.875</v>
      </c>
      <c r="J5" s="7">
        <v>0.9</v>
      </c>
      <c r="K5" s="8">
        <v>0.78900000000000003</v>
      </c>
      <c r="L5" s="8">
        <v>0.78600000000000003</v>
      </c>
      <c r="M5" s="3"/>
      <c r="N5" s="9">
        <v>570</v>
      </c>
      <c r="O5">
        <f t="shared" ref="O5:O11" si="1">C5/MAX($C$4:$L$11)</f>
        <v>5.3648068669527899E-2</v>
      </c>
      <c r="P5">
        <f t="shared" ref="P5:P11" si="2">D5/MAX($C$4:$L$11)</f>
        <v>0</v>
      </c>
      <c r="Q5">
        <f t="shared" ref="Q5:Q11" si="3">E5/MAX($C$4:$L$11)</f>
        <v>0.63626609442060078</v>
      </c>
      <c r="R5">
        <f t="shared" ref="R5:R11" si="4">F5/MAX($C$4:$L$11)</f>
        <v>0.85729613733905574</v>
      </c>
      <c r="S5">
        <f t="shared" ref="S5:S11" si="5">G5/MAX($C$4:$L$11)</f>
        <v>0.86158798283261806</v>
      </c>
      <c r="T5">
        <f t="shared" ref="T5:T11" si="6">H5/MAX($C$4:$L$11)</f>
        <v>0.9066523605150214</v>
      </c>
      <c r="U5">
        <f t="shared" ref="U5:U11" si="7">I5/MAX($C$4:$L$11)</f>
        <v>0.93884120171673813</v>
      </c>
      <c r="V5">
        <f t="shared" ref="V5:V11" si="8">J5/MAX($C$4:$L$11)</f>
        <v>0.96566523605150212</v>
      </c>
      <c r="W5">
        <f t="shared" ref="W5:W11" si="9">K5/MAX($C$4:$L$11)</f>
        <v>0.84656652360515017</v>
      </c>
      <c r="X5">
        <f t="shared" ref="X5:X11" si="10">L5/MAX($C$4:$L$11)</f>
        <v>0.84334763948497848</v>
      </c>
    </row>
    <row r="6" spans="1:24" x14ac:dyDescent="0.25">
      <c r="A6" s="2" t="s">
        <v>2</v>
      </c>
      <c r="B6" s="3"/>
      <c r="C6" s="4">
        <v>4.9000000000000002E-2</v>
      </c>
      <c r="D6" s="3"/>
      <c r="E6" s="11">
        <v>0.50700000000000001</v>
      </c>
      <c r="F6" s="6">
        <v>0.82499999999999996</v>
      </c>
      <c r="G6" s="8">
        <v>0.74299999999999999</v>
      </c>
      <c r="H6" s="8">
        <v>0.80200000000000005</v>
      </c>
      <c r="I6" s="8">
        <v>0.78800000000000003</v>
      </c>
      <c r="J6" s="6">
        <v>0.85799999999999998</v>
      </c>
      <c r="K6" s="5">
        <v>0.73699999999999999</v>
      </c>
      <c r="L6" s="8">
        <v>0.76600000000000001</v>
      </c>
      <c r="M6" s="3"/>
      <c r="N6" s="9">
        <v>570</v>
      </c>
      <c r="O6">
        <f t="shared" si="1"/>
        <v>5.257510729613734E-2</v>
      </c>
      <c r="P6">
        <f t="shared" si="2"/>
        <v>0</v>
      </c>
      <c r="Q6">
        <f t="shared" si="3"/>
        <v>0.54399141630901282</v>
      </c>
      <c r="R6">
        <f t="shared" si="4"/>
        <v>0.88519313304721026</v>
      </c>
      <c r="S6">
        <f t="shared" si="5"/>
        <v>0.7972103004291845</v>
      </c>
      <c r="T6">
        <f t="shared" si="6"/>
        <v>0.86051502145922742</v>
      </c>
      <c r="U6">
        <f t="shared" si="7"/>
        <v>0.84549356223175964</v>
      </c>
      <c r="V6">
        <f t="shared" si="8"/>
        <v>0.92060085836909866</v>
      </c>
      <c r="W6">
        <f t="shared" si="9"/>
        <v>0.79077253218884114</v>
      </c>
      <c r="X6">
        <f t="shared" si="10"/>
        <v>0.82188841201716734</v>
      </c>
    </row>
    <row r="7" spans="1:24" x14ac:dyDescent="0.25">
      <c r="A7" s="2" t="s">
        <v>3</v>
      </c>
      <c r="B7" s="3"/>
      <c r="C7" s="4">
        <v>5.8000000000000003E-2</v>
      </c>
      <c r="D7" s="3"/>
      <c r="E7" s="10">
        <v>0.56999999999999995</v>
      </c>
      <c r="F7" s="6">
        <v>0.85499999999999998</v>
      </c>
      <c r="G7" s="5">
        <v>0.72199999999999998</v>
      </c>
      <c r="H7" s="8">
        <v>0.77700000000000002</v>
      </c>
      <c r="I7" s="6">
        <v>0.83899999999999997</v>
      </c>
      <c r="J7" s="7">
        <v>0.91600000000000004</v>
      </c>
      <c r="K7" s="8">
        <v>0.79500000000000004</v>
      </c>
      <c r="L7" s="8">
        <v>0.77900000000000003</v>
      </c>
      <c r="M7" s="3"/>
      <c r="N7" s="9">
        <v>570</v>
      </c>
      <c r="O7">
        <f t="shared" si="1"/>
        <v>6.2231759656652362E-2</v>
      </c>
      <c r="P7">
        <f t="shared" si="2"/>
        <v>0</v>
      </c>
      <c r="Q7">
        <f t="shared" si="3"/>
        <v>0.61158798283261795</v>
      </c>
      <c r="R7">
        <f t="shared" si="4"/>
        <v>0.91738197424892698</v>
      </c>
      <c r="S7">
        <f t="shared" si="5"/>
        <v>0.77467811158798272</v>
      </c>
      <c r="T7">
        <f t="shared" si="6"/>
        <v>0.83369098712446355</v>
      </c>
      <c r="U7">
        <f t="shared" si="7"/>
        <v>0.90021459227467804</v>
      </c>
      <c r="V7">
        <f t="shared" si="8"/>
        <v>0.98283261802575106</v>
      </c>
      <c r="W7">
        <f t="shared" si="9"/>
        <v>0.85300429184549353</v>
      </c>
      <c r="X7">
        <f t="shared" si="10"/>
        <v>0.83583690987124459</v>
      </c>
    </row>
    <row r="8" spans="1:24" x14ac:dyDescent="0.25">
      <c r="A8" s="2" t="s">
        <v>4</v>
      </c>
      <c r="B8" s="3"/>
      <c r="C8" s="4">
        <v>0.05</v>
      </c>
      <c r="D8" s="3"/>
      <c r="E8" s="12">
        <v>0.62</v>
      </c>
      <c r="F8" s="7">
        <v>0.879</v>
      </c>
      <c r="G8" s="6">
        <v>0.81</v>
      </c>
      <c r="H8" s="6">
        <v>0.85299999999999998</v>
      </c>
      <c r="I8" s="6">
        <v>0.84799999999999998</v>
      </c>
      <c r="J8" s="7">
        <v>0.877</v>
      </c>
      <c r="K8" s="6">
        <v>0.82199999999999995</v>
      </c>
      <c r="L8" s="8">
        <v>0.79500000000000004</v>
      </c>
      <c r="M8" s="3"/>
      <c r="N8" s="9">
        <v>570</v>
      </c>
      <c r="O8">
        <f t="shared" si="1"/>
        <v>5.3648068669527899E-2</v>
      </c>
      <c r="P8">
        <f t="shared" si="2"/>
        <v>0</v>
      </c>
      <c r="Q8">
        <f t="shared" si="3"/>
        <v>0.66523605150214593</v>
      </c>
      <c r="R8">
        <f t="shared" si="4"/>
        <v>0.94313304721030033</v>
      </c>
      <c r="S8">
        <f t="shared" si="5"/>
        <v>0.86909871244635195</v>
      </c>
      <c r="T8">
        <f t="shared" si="6"/>
        <v>0.91523605150214582</v>
      </c>
      <c r="U8">
        <f t="shared" si="7"/>
        <v>0.90987124463519309</v>
      </c>
      <c r="V8">
        <f t="shared" si="8"/>
        <v>0.94098712446351929</v>
      </c>
      <c r="W8">
        <f t="shared" si="9"/>
        <v>0.88197424892703857</v>
      </c>
      <c r="X8">
        <f t="shared" si="10"/>
        <v>0.85300429184549353</v>
      </c>
    </row>
    <row r="9" spans="1:24" x14ac:dyDescent="0.25">
      <c r="A9" s="2" t="s">
        <v>5</v>
      </c>
      <c r="B9" s="3"/>
      <c r="C9" s="4">
        <v>5.1999999999999998E-2</v>
      </c>
      <c r="D9" s="3"/>
      <c r="E9" s="10">
        <v>0.6</v>
      </c>
      <c r="F9" s="6">
        <v>0.84699999999999998</v>
      </c>
      <c r="G9" s="8">
        <v>0.77700000000000002</v>
      </c>
      <c r="H9" s="8">
        <v>0.78900000000000003</v>
      </c>
      <c r="I9" s="6">
        <v>0.84299999999999997</v>
      </c>
      <c r="J9" s="7">
        <v>0.90900000000000003</v>
      </c>
      <c r="K9" s="6">
        <v>0.81</v>
      </c>
      <c r="L9" s="8">
        <v>0.78800000000000003</v>
      </c>
      <c r="M9" s="3"/>
      <c r="N9" s="9">
        <v>570</v>
      </c>
      <c r="O9">
        <f t="shared" si="1"/>
        <v>5.5793991416309009E-2</v>
      </c>
      <c r="P9">
        <f t="shared" si="2"/>
        <v>0</v>
      </c>
      <c r="Q9">
        <f t="shared" si="3"/>
        <v>0.64377682403433467</v>
      </c>
      <c r="R9">
        <f t="shared" si="4"/>
        <v>0.90879828326180245</v>
      </c>
      <c r="S9">
        <f t="shared" si="5"/>
        <v>0.83369098712446355</v>
      </c>
      <c r="T9">
        <f t="shared" si="6"/>
        <v>0.84656652360515017</v>
      </c>
      <c r="U9">
        <f t="shared" si="7"/>
        <v>0.90450643776824025</v>
      </c>
      <c r="V9">
        <f t="shared" si="8"/>
        <v>0.97532188841201717</v>
      </c>
      <c r="W9">
        <f t="shared" si="9"/>
        <v>0.86909871244635195</v>
      </c>
      <c r="X9">
        <f t="shared" si="10"/>
        <v>0.84549356223175964</v>
      </c>
    </row>
    <row r="10" spans="1:24" x14ac:dyDescent="0.25">
      <c r="A10" s="2" t="s">
        <v>6</v>
      </c>
      <c r="B10" s="3"/>
      <c r="C10" s="4">
        <v>5.5E-2</v>
      </c>
      <c r="D10" s="3"/>
      <c r="E10" s="12">
        <v>0.64500000000000002</v>
      </c>
      <c r="F10" s="6">
        <v>0.86</v>
      </c>
      <c r="G10" s="6">
        <v>0.82799999999999996</v>
      </c>
      <c r="H10" s="6">
        <v>0.80900000000000005</v>
      </c>
      <c r="I10" s="7">
        <v>0.877</v>
      </c>
      <c r="J10" s="7">
        <v>0.88900000000000001</v>
      </c>
      <c r="K10" s="6">
        <v>0.81399999999999995</v>
      </c>
      <c r="L10" s="8">
        <v>0.79</v>
      </c>
      <c r="M10" s="3"/>
      <c r="N10" s="9">
        <v>570</v>
      </c>
      <c r="O10">
        <f t="shared" si="1"/>
        <v>5.9012875536480686E-2</v>
      </c>
      <c r="P10">
        <f t="shared" si="2"/>
        <v>0</v>
      </c>
      <c r="Q10">
        <f t="shared" si="3"/>
        <v>0.69206008583690981</v>
      </c>
      <c r="R10">
        <f t="shared" si="4"/>
        <v>0.92274678111587971</v>
      </c>
      <c r="S10">
        <f t="shared" si="5"/>
        <v>0.88841201716738183</v>
      </c>
      <c r="T10">
        <f t="shared" si="6"/>
        <v>0.86802575107296143</v>
      </c>
      <c r="U10">
        <f t="shared" si="7"/>
        <v>0.94098712446351929</v>
      </c>
      <c r="V10">
        <f t="shared" si="8"/>
        <v>0.95386266094420602</v>
      </c>
      <c r="W10">
        <f t="shared" si="9"/>
        <v>0.87339055793991405</v>
      </c>
      <c r="X10">
        <f t="shared" si="10"/>
        <v>0.8476394849785408</v>
      </c>
    </row>
    <row r="11" spans="1:24" x14ac:dyDescent="0.25">
      <c r="A11" s="2" t="s">
        <v>7</v>
      </c>
      <c r="B11" s="3"/>
      <c r="C11" s="4">
        <v>4.9000000000000002E-2</v>
      </c>
      <c r="D11" s="3"/>
      <c r="E11" s="6">
        <v>0.81599999999999995</v>
      </c>
      <c r="F11" s="7">
        <v>0.874</v>
      </c>
      <c r="G11" s="6">
        <v>0.84099999999999997</v>
      </c>
      <c r="H11" s="6">
        <v>0.85699999999999998</v>
      </c>
      <c r="I11" s="6">
        <v>0.85</v>
      </c>
      <c r="J11" s="7">
        <v>0.93200000000000005</v>
      </c>
      <c r="K11" s="6">
        <v>0.82299999999999995</v>
      </c>
      <c r="L11" s="6">
        <v>0.82399999999999995</v>
      </c>
      <c r="M11" s="3"/>
      <c r="N11" s="9">
        <v>570</v>
      </c>
      <c r="O11">
        <f t="shared" si="1"/>
        <v>5.257510729613734E-2</v>
      </c>
      <c r="P11">
        <f t="shared" si="2"/>
        <v>0</v>
      </c>
      <c r="Q11">
        <f t="shared" si="3"/>
        <v>0.87553648068669521</v>
      </c>
      <c r="R11">
        <f t="shared" si="4"/>
        <v>0.9377682403433476</v>
      </c>
      <c r="S11">
        <f t="shared" si="5"/>
        <v>0.9023605150214592</v>
      </c>
      <c r="T11">
        <f t="shared" si="6"/>
        <v>0.91952789699570814</v>
      </c>
      <c r="U11">
        <f t="shared" si="7"/>
        <v>0.91201716738197414</v>
      </c>
      <c r="V11">
        <f t="shared" si="8"/>
        <v>1</v>
      </c>
      <c r="W11">
        <f t="shared" si="9"/>
        <v>0.8830472103004291</v>
      </c>
      <c r="X11">
        <f t="shared" si="10"/>
        <v>0.88412017167381962</v>
      </c>
    </row>
    <row r="13" spans="1:24" x14ac:dyDescent="0.25">
      <c r="A13" s="1"/>
      <c r="B13" s="2">
        <v>1</v>
      </c>
      <c r="C13" s="2">
        <v>2</v>
      </c>
      <c r="D13" s="2">
        <v>3</v>
      </c>
      <c r="E13" s="2">
        <v>4</v>
      </c>
      <c r="F13" s="2">
        <v>5</v>
      </c>
      <c r="G13" s="2">
        <v>6</v>
      </c>
      <c r="H13" s="2">
        <v>7</v>
      </c>
      <c r="I13" s="2">
        <v>8</v>
      </c>
      <c r="J13" s="2">
        <v>9</v>
      </c>
      <c r="K13" s="2">
        <v>10</v>
      </c>
      <c r="L13" s="2">
        <v>11</v>
      </c>
      <c r="M13" s="2">
        <v>12</v>
      </c>
    </row>
    <row r="14" spans="1:24" x14ac:dyDescent="0.25">
      <c r="A14" s="2" t="s">
        <v>0</v>
      </c>
      <c r="B14" s="3"/>
      <c r="C14" s="4">
        <v>4.7E-2</v>
      </c>
      <c r="D14" s="3"/>
      <c r="E14" s="6">
        <v>0.68100000000000005</v>
      </c>
      <c r="F14" s="6">
        <v>0.68899999999999995</v>
      </c>
      <c r="G14" s="6">
        <v>0.69099999999999995</v>
      </c>
      <c r="H14" s="7">
        <v>0.74199999999999999</v>
      </c>
      <c r="I14" s="7">
        <v>0.73699999999999999</v>
      </c>
      <c r="J14" s="7">
        <v>0.75600000000000001</v>
      </c>
      <c r="K14" s="7">
        <v>0.749</v>
      </c>
      <c r="L14" s="6">
        <v>0.69499999999999995</v>
      </c>
      <c r="M14" s="3"/>
      <c r="N14" s="9">
        <v>570</v>
      </c>
      <c r="O14">
        <f>C14/MAX($C$4:$L$11)</f>
        <v>5.0429184549356222E-2</v>
      </c>
      <c r="P14">
        <f t="shared" ref="P14:P21" si="11">D14/MAX($C$4:$L$11)</f>
        <v>0</v>
      </c>
      <c r="Q14">
        <f t="shared" ref="Q14:Q21" si="12">E14/MAX($C$4:$L$11)</f>
        <v>0.73068669527897001</v>
      </c>
      <c r="R14">
        <f t="shared" ref="R14:R21" si="13">F14/MAX($C$4:$L$11)</f>
        <v>0.73927038626609431</v>
      </c>
      <c r="S14">
        <f t="shared" ref="S14:S21" si="14">G14/MAX($C$4:$L$11)</f>
        <v>0.74141630901287547</v>
      </c>
      <c r="T14">
        <f t="shared" ref="T14:T21" si="15">H14/MAX($C$4:$L$11)</f>
        <v>0.79613733905579398</v>
      </c>
      <c r="U14">
        <f t="shared" ref="U14:U21" si="16">I14/MAX($C$4:$L$11)</f>
        <v>0.79077253218884114</v>
      </c>
      <c r="V14">
        <f t="shared" ref="V14:V21" si="17">J14/MAX($C$4:$L$11)</f>
        <v>0.81115879828326176</v>
      </c>
      <c r="W14">
        <f t="shared" ref="W14:W21" si="18">K14/MAX($C$4:$L$11)</f>
        <v>0.80364806866952787</v>
      </c>
      <c r="X14">
        <f t="shared" ref="X14:X21" si="19">L14/MAX($C$4:$L$11)</f>
        <v>0.74570815450643768</v>
      </c>
    </row>
    <row r="15" spans="1:24" x14ac:dyDescent="0.25">
      <c r="A15" s="2" t="s">
        <v>1</v>
      </c>
      <c r="B15" s="3"/>
      <c r="C15" s="4">
        <v>4.5999999999999999E-2</v>
      </c>
      <c r="D15" s="3"/>
      <c r="E15" s="12">
        <v>0.53200000000000003</v>
      </c>
      <c r="F15" s="5">
        <v>0.60699999999999998</v>
      </c>
      <c r="G15" s="6">
        <v>0.69499999999999995</v>
      </c>
      <c r="H15" s="7">
        <v>0.73199999999999998</v>
      </c>
      <c r="I15" s="7">
        <v>0.75700000000000001</v>
      </c>
      <c r="J15" s="6">
        <v>0.69299999999999995</v>
      </c>
      <c r="K15" s="7">
        <v>0.76800000000000002</v>
      </c>
      <c r="L15" s="7">
        <v>0.72099999999999997</v>
      </c>
      <c r="M15" s="3"/>
      <c r="N15" s="9">
        <v>570</v>
      </c>
      <c r="O15">
        <f t="shared" ref="O15:O21" si="20">C15/MAX($C$4:$L$11)</f>
        <v>4.9356223175965663E-2</v>
      </c>
      <c r="P15">
        <f t="shared" si="11"/>
        <v>0</v>
      </c>
      <c r="Q15">
        <f t="shared" si="12"/>
        <v>0.57081545064377681</v>
      </c>
      <c r="R15">
        <f t="shared" si="13"/>
        <v>0.65128755364806856</v>
      </c>
      <c r="S15">
        <f t="shared" si="14"/>
        <v>0.74570815450643768</v>
      </c>
      <c r="T15">
        <f t="shared" si="15"/>
        <v>0.78540772532188841</v>
      </c>
      <c r="U15">
        <f t="shared" si="16"/>
        <v>0.81223175965665229</v>
      </c>
      <c r="V15">
        <f t="shared" si="17"/>
        <v>0.74356223175965652</v>
      </c>
      <c r="W15">
        <f t="shared" si="18"/>
        <v>0.82403433476394849</v>
      </c>
      <c r="X15">
        <f t="shared" si="19"/>
        <v>0.7736051502145922</v>
      </c>
    </row>
    <row r="16" spans="1:24" x14ac:dyDescent="0.25">
      <c r="A16" s="2" t="s">
        <v>2</v>
      </c>
      <c r="B16" s="3"/>
      <c r="C16" s="4">
        <v>4.7E-2</v>
      </c>
      <c r="D16" s="3"/>
      <c r="E16" s="12">
        <v>0.53800000000000003</v>
      </c>
      <c r="F16" s="12">
        <v>0.55600000000000005</v>
      </c>
      <c r="G16" s="8">
        <v>0.61299999999999999</v>
      </c>
      <c r="H16" s="6">
        <v>0.69599999999999995</v>
      </c>
      <c r="I16" s="7">
        <v>0.71899999999999997</v>
      </c>
      <c r="J16" s="6">
        <v>0.70599999999999996</v>
      </c>
      <c r="K16" s="6">
        <v>0.70299999999999996</v>
      </c>
      <c r="L16" s="6">
        <v>0.66500000000000004</v>
      </c>
      <c r="M16" s="3"/>
      <c r="N16" s="9">
        <v>570</v>
      </c>
      <c r="O16">
        <f t="shared" si="20"/>
        <v>5.0429184549356222E-2</v>
      </c>
      <c r="P16">
        <f t="shared" si="11"/>
        <v>0</v>
      </c>
      <c r="Q16">
        <f t="shared" si="12"/>
        <v>0.57725321888412018</v>
      </c>
      <c r="R16">
        <f t="shared" si="13"/>
        <v>0.59656652360515028</v>
      </c>
      <c r="S16">
        <f t="shared" si="14"/>
        <v>0.65772532188841193</v>
      </c>
      <c r="T16">
        <f t="shared" si="15"/>
        <v>0.74678111587982821</v>
      </c>
      <c r="U16">
        <f t="shared" si="16"/>
        <v>0.77145922746781104</v>
      </c>
      <c r="V16">
        <f t="shared" si="17"/>
        <v>0.75751072961373378</v>
      </c>
      <c r="W16">
        <f t="shared" si="18"/>
        <v>0.7542918454935621</v>
      </c>
      <c r="X16">
        <f t="shared" si="19"/>
        <v>0.71351931330472107</v>
      </c>
    </row>
    <row r="17" spans="1:24" x14ac:dyDescent="0.25">
      <c r="A17" s="2" t="s">
        <v>3</v>
      </c>
      <c r="B17" s="3"/>
      <c r="C17" s="4">
        <v>4.8000000000000001E-2</v>
      </c>
      <c r="D17" s="3"/>
      <c r="E17" s="12">
        <v>0.52200000000000002</v>
      </c>
      <c r="F17" s="12">
        <v>0.54500000000000004</v>
      </c>
      <c r="G17" s="8">
        <v>0.625</v>
      </c>
      <c r="H17" s="6">
        <v>0.69499999999999995</v>
      </c>
      <c r="I17" s="6">
        <v>0.71099999999999997</v>
      </c>
      <c r="J17" s="7">
        <v>0.72399999999999998</v>
      </c>
      <c r="K17" s="7">
        <v>0.74</v>
      </c>
      <c r="L17" s="6">
        <v>0.67300000000000004</v>
      </c>
      <c r="M17" s="3"/>
      <c r="N17" s="9">
        <v>570</v>
      </c>
      <c r="O17">
        <f t="shared" si="20"/>
        <v>5.1502145922746781E-2</v>
      </c>
      <c r="P17">
        <f t="shared" si="11"/>
        <v>0</v>
      </c>
      <c r="Q17">
        <f t="shared" si="12"/>
        <v>0.56008583690987124</v>
      </c>
      <c r="R17">
        <f t="shared" si="13"/>
        <v>0.58476394849785407</v>
      </c>
      <c r="S17">
        <f t="shared" si="14"/>
        <v>0.67060085836909866</v>
      </c>
      <c r="T17">
        <f t="shared" si="15"/>
        <v>0.74570815450643768</v>
      </c>
      <c r="U17">
        <f t="shared" si="16"/>
        <v>0.76287553648068662</v>
      </c>
      <c r="V17">
        <f t="shared" si="17"/>
        <v>0.77682403433476388</v>
      </c>
      <c r="W17">
        <f t="shared" si="18"/>
        <v>0.79399141630901282</v>
      </c>
      <c r="X17">
        <f t="shared" si="19"/>
        <v>0.72210300429184548</v>
      </c>
    </row>
    <row r="18" spans="1:24" x14ac:dyDescent="0.25">
      <c r="A18" s="2" t="s">
        <v>4</v>
      </c>
      <c r="B18" s="3"/>
      <c r="C18" s="4">
        <v>4.8000000000000001E-2</v>
      </c>
      <c r="D18" s="3"/>
      <c r="E18" s="5">
        <v>0.58199999999999996</v>
      </c>
      <c r="F18" s="8">
        <v>0.64100000000000001</v>
      </c>
      <c r="G18" s="6">
        <v>0.67900000000000005</v>
      </c>
      <c r="H18" s="6">
        <v>0.68100000000000005</v>
      </c>
      <c r="I18" s="6">
        <v>0.70599999999999996</v>
      </c>
      <c r="J18" s="7">
        <v>0.73799999999999999</v>
      </c>
      <c r="K18" s="6">
        <v>0.70299999999999996</v>
      </c>
      <c r="L18" s="6">
        <v>0.67100000000000004</v>
      </c>
      <c r="M18" s="3"/>
      <c r="N18" s="9">
        <v>570</v>
      </c>
      <c r="O18">
        <f t="shared" si="20"/>
        <v>5.1502145922746781E-2</v>
      </c>
      <c r="P18">
        <f t="shared" si="11"/>
        <v>0</v>
      </c>
      <c r="Q18">
        <f t="shared" si="12"/>
        <v>0.62446351931330468</v>
      </c>
      <c r="R18">
        <f t="shared" si="13"/>
        <v>0.6877682403433476</v>
      </c>
      <c r="S18">
        <f t="shared" si="14"/>
        <v>0.72854077253218885</v>
      </c>
      <c r="T18">
        <f t="shared" si="15"/>
        <v>0.73068669527897001</v>
      </c>
      <c r="U18">
        <f t="shared" si="16"/>
        <v>0.75751072961373378</v>
      </c>
      <c r="V18">
        <f t="shared" si="17"/>
        <v>0.79184549356223166</v>
      </c>
      <c r="W18">
        <f t="shared" si="18"/>
        <v>0.7542918454935621</v>
      </c>
      <c r="X18">
        <f t="shared" si="19"/>
        <v>0.71995708154506444</v>
      </c>
    </row>
    <row r="19" spans="1:24" x14ac:dyDescent="0.25">
      <c r="A19" s="2" t="s">
        <v>5</v>
      </c>
      <c r="B19" s="3"/>
      <c r="C19" s="4">
        <v>5.5E-2</v>
      </c>
      <c r="D19" s="3"/>
      <c r="E19" s="5">
        <v>0.56399999999999995</v>
      </c>
      <c r="F19" s="8">
        <v>0.64400000000000002</v>
      </c>
      <c r="G19" s="6">
        <v>0.68899999999999995</v>
      </c>
      <c r="H19" s="6">
        <v>0.69799999999999995</v>
      </c>
      <c r="I19" s="7">
        <v>0.75800000000000001</v>
      </c>
      <c r="J19" s="6">
        <v>0.70799999999999996</v>
      </c>
      <c r="K19" s="6">
        <v>0.70899999999999996</v>
      </c>
      <c r="L19" s="8">
        <v>0.64400000000000002</v>
      </c>
      <c r="M19" s="3"/>
      <c r="N19" s="9">
        <v>570</v>
      </c>
      <c r="O19">
        <f t="shared" si="20"/>
        <v>5.9012875536480686E-2</v>
      </c>
      <c r="P19">
        <f t="shared" si="11"/>
        <v>0</v>
      </c>
      <c r="Q19">
        <f t="shared" si="12"/>
        <v>0.60515021459227458</v>
      </c>
      <c r="R19">
        <f t="shared" si="13"/>
        <v>0.69098712446351929</v>
      </c>
      <c r="S19">
        <f t="shared" si="14"/>
        <v>0.73927038626609431</v>
      </c>
      <c r="T19">
        <f t="shared" si="15"/>
        <v>0.74892703862660936</v>
      </c>
      <c r="U19">
        <f t="shared" si="16"/>
        <v>0.81330472103004292</v>
      </c>
      <c r="V19">
        <f t="shared" si="17"/>
        <v>0.75965665236051494</v>
      </c>
      <c r="W19">
        <f t="shared" si="18"/>
        <v>0.76072961373390546</v>
      </c>
      <c r="X19">
        <f t="shared" si="19"/>
        <v>0.69098712446351929</v>
      </c>
    </row>
    <row r="20" spans="1:24" x14ac:dyDescent="0.25">
      <c r="A20" s="2" t="s">
        <v>6</v>
      </c>
      <c r="B20" s="3"/>
      <c r="C20" s="4">
        <v>4.9000000000000002E-2</v>
      </c>
      <c r="D20" s="3"/>
      <c r="E20" s="5">
        <v>0.59399999999999997</v>
      </c>
      <c r="F20" s="8">
        <v>0.65800000000000003</v>
      </c>
      <c r="G20" s="7">
        <v>0.71699999999999997</v>
      </c>
      <c r="H20" s="6">
        <v>0.69099999999999995</v>
      </c>
      <c r="I20" s="7">
        <v>0.746</v>
      </c>
      <c r="J20" s="6">
        <v>0.70599999999999996</v>
      </c>
      <c r="K20" s="7">
        <v>0.73299999999999998</v>
      </c>
      <c r="L20" s="8">
        <v>0.65800000000000003</v>
      </c>
      <c r="M20" s="3"/>
      <c r="N20" s="9">
        <v>570</v>
      </c>
      <c r="O20">
        <f t="shared" si="20"/>
        <v>5.257510729613734E-2</v>
      </c>
      <c r="P20">
        <f t="shared" si="11"/>
        <v>0</v>
      </c>
      <c r="Q20">
        <f t="shared" si="12"/>
        <v>0.6373390557939913</v>
      </c>
      <c r="R20">
        <f t="shared" si="13"/>
        <v>0.70600858369098707</v>
      </c>
      <c r="S20">
        <f t="shared" si="14"/>
        <v>0.76931330472102999</v>
      </c>
      <c r="T20">
        <f t="shared" si="15"/>
        <v>0.74141630901287547</v>
      </c>
      <c r="U20">
        <f t="shared" si="16"/>
        <v>0.80042918454935619</v>
      </c>
      <c r="V20">
        <f t="shared" si="17"/>
        <v>0.75751072961373378</v>
      </c>
      <c r="W20">
        <f t="shared" si="18"/>
        <v>0.78648068669527893</v>
      </c>
      <c r="X20">
        <f t="shared" si="19"/>
        <v>0.70600858369098707</v>
      </c>
    </row>
    <row r="21" spans="1:24" x14ac:dyDescent="0.25">
      <c r="A21" s="2" t="s">
        <v>7</v>
      </c>
      <c r="B21" s="3"/>
      <c r="C21" s="4">
        <v>4.5999999999999999E-2</v>
      </c>
      <c r="D21" s="3"/>
      <c r="E21" s="6">
        <v>0.7</v>
      </c>
      <c r="F21" s="8">
        <v>0.65200000000000002</v>
      </c>
      <c r="G21" s="6">
        <v>0.71499999999999997</v>
      </c>
      <c r="H21" s="6">
        <v>0.70399999999999996</v>
      </c>
      <c r="I21" s="7">
        <v>0.72199999999999998</v>
      </c>
      <c r="J21" s="7">
        <v>0.75600000000000001</v>
      </c>
      <c r="K21" s="7">
        <v>0.749</v>
      </c>
      <c r="L21" s="6">
        <v>0.68300000000000005</v>
      </c>
      <c r="M21" s="3"/>
      <c r="N21" s="9">
        <v>570</v>
      </c>
      <c r="O21">
        <f t="shared" si="20"/>
        <v>4.9356223175965663E-2</v>
      </c>
      <c r="P21">
        <f t="shared" si="11"/>
        <v>0</v>
      </c>
      <c r="Q21">
        <f t="shared" si="12"/>
        <v>0.75107296137339052</v>
      </c>
      <c r="R21">
        <f t="shared" si="13"/>
        <v>0.69957081545064381</v>
      </c>
      <c r="S21">
        <f t="shared" si="14"/>
        <v>0.76716738197424883</v>
      </c>
      <c r="T21">
        <f t="shared" si="15"/>
        <v>0.75536480686695273</v>
      </c>
      <c r="U21">
        <f t="shared" si="16"/>
        <v>0.77467811158798272</v>
      </c>
      <c r="V21">
        <f t="shared" si="17"/>
        <v>0.81115879828326176</v>
      </c>
      <c r="W21">
        <f t="shared" si="18"/>
        <v>0.80364806866952787</v>
      </c>
      <c r="X21">
        <f t="shared" si="19"/>
        <v>0.73283261802575106</v>
      </c>
    </row>
    <row r="23" spans="1:24" x14ac:dyDescent="0.25">
      <c r="A23" s="1"/>
      <c r="B23" s="2">
        <v>1</v>
      </c>
      <c r="C23" s="2">
        <v>2</v>
      </c>
      <c r="D23" s="2">
        <v>3</v>
      </c>
      <c r="E23" s="2">
        <v>4</v>
      </c>
      <c r="F23" s="2">
        <v>5</v>
      </c>
      <c r="G23" s="2">
        <v>6</v>
      </c>
      <c r="H23" s="2">
        <v>7</v>
      </c>
      <c r="I23" s="2">
        <v>8</v>
      </c>
      <c r="J23" s="2">
        <v>9</v>
      </c>
      <c r="K23" s="2">
        <v>10</v>
      </c>
      <c r="L23" s="2">
        <v>11</v>
      </c>
      <c r="M23" s="2">
        <v>12</v>
      </c>
    </row>
    <row r="24" spans="1:24" x14ac:dyDescent="0.25">
      <c r="A24" s="2" t="s">
        <v>0</v>
      </c>
      <c r="B24" s="3"/>
      <c r="C24" s="4">
        <v>4.5999999999999999E-2</v>
      </c>
      <c r="D24" s="3"/>
      <c r="E24" s="5">
        <v>0.54700000000000004</v>
      </c>
      <c r="F24" s="6">
        <v>0.63700000000000001</v>
      </c>
      <c r="G24" s="6">
        <v>0.64200000000000002</v>
      </c>
      <c r="H24" s="8">
        <v>0.59599999999999997</v>
      </c>
      <c r="I24" s="7">
        <v>0.68700000000000006</v>
      </c>
      <c r="J24" s="7">
        <v>0.68799999999999994</v>
      </c>
      <c r="K24" s="7">
        <v>0.69399999999999995</v>
      </c>
      <c r="L24" s="6">
        <v>0.65600000000000003</v>
      </c>
      <c r="M24" s="3"/>
      <c r="N24" s="9">
        <v>570</v>
      </c>
      <c r="O24">
        <f>C24/MAX($C$4:$L$11)</f>
        <v>4.9356223175965663E-2</v>
      </c>
      <c r="P24">
        <f t="shared" ref="P24:P31" si="21">D24/MAX($C$4:$L$11)</f>
        <v>0</v>
      </c>
      <c r="Q24">
        <f t="shared" ref="Q24:Q31" si="22">E24/MAX($C$4:$L$11)</f>
        <v>0.58690987124463523</v>
      </c>
      <c r="R24">
        <f t="shared" ref="R24:R31" si="23">F24/MAX($C$4:$L$11)</f>
        <v>0.6834763948497854</v>
      </c>
      <c r="S24">
        <f t="shared" ref="S24:S31" si="24">G24/MAX($C$4:$L$11)</f>
        <v>0.68884120171673813</v>
      </c>
      <c r="T24">
        <f t="shared" ref="T24:T31" si="25">H24/MAX($C$4:$L$11)</f>
        <v>0.63948497854077246</v>
      </c>
      <c r="U24">
        <f t="shared" ref="U24:U31" si="26">I24/MAX($C$4:$L$11)</f>
        <v>0.73712446351931338</v>
      </c>
      <c r="V24">
        <f t="shared" ref="V24:V31" si="27">J24/MAX($C$4:$L$11)</f>
        <v>0.73819742489270379</v>
      </c>
      <c r="W24">
        <f t="shared" ref="W24:W31" si="28">K24/MAX($C$4:$L$11)</f>
        <v>0.74463519313304716</v>
      </c>
      <c r="X24">
        <f t="shared" ref="X24:X31" si="29">L24/MAX($C$4:$L$11)</f>
        <v>0.70386266094420602</v>
      </c>
    </row>
    <row r="25" spans="1:24" x14ac:dyDescent="0.25">
      <c r="A25" s="2" t="s">
        <v>1</v>
      </c>
      <c r="B25" s="3"/>
      <c r="C25" s="4">
        <v>4.8000000000000001E-2</v>
      </c>
      <c r="D25" s="3"/>
      <c r="E25" s="10">
        <v>0.46800000000000003</v>
      </c>
      <c r="F25" s="5">
        <v>0.53</v>
      </c>
      <c r="G25" s="6">
        <v>0.65600000000000003</v>
      </c>
      <c r="H25" s="8">
        <v>0.57699999999999996</v>
      </c>
      <c r="I25" s="7">
        <v>0.67</v>
      </c>
      <c r="J25" s="6">
        <v>0.64600000000000002</v>
      </c>
      <c r="K25" s="7">
        <v>0.68200000000000005</v>
      </c>
      <c r="L25" s="7">
        <v>0.67100000000000004</v>
      </c>
      <c r="M25" s="3"/>
      <c r="N25" s="9">
        <v>570</v>
      </c>
      <c r="O25">
        <f t="shared" ref="O25:O31" si="30">C25/MAX($C$4:$L$11)</f>
        <v>5.1502145922746781E-2</v>
      </c>
      <c r="P25">
        <f t="shared" si="21"/>
        <v>0</v>
      </c>
      <c r="Q25">
        <f t="shared" si="22"/>
        <v>0.50214592274678116</v>
      </c>
      <c r="R25">
        <f t="shared" si="23"/>
        <v>0.56866952789699565</v>
      </c>
      <c r="S25">
        <f t="shared" si="24"/>
        <v>0.70386266094420602</v>
      </c>
      <c r="T25">
        <f t="shared" si="25"/>
        <v>0.61909871244635184</v>
      </c>
      <c r="U25">
        <f t="shared" si="26"/>
        <v>0.7188841201716738</v>
      </c>
      <c r="V25">
        <f t="shared" si="27"/>
        <v>0.69313304721030045</v>
      </c>
      <c r="W25">
        <f t="shared" si="28"/>
        <v>0.73175965665236054</v>
      </c>
      <c r="X25">
        <f t="shared" si="29"/>
        <v>0.71995708154506444</v>
      </c>
    </row>
    <row r="26" spans="1:24" x14ac:dyDescent="0.25">
      <c r="A26" s="2" t="s">
        <v>2</v>
      </c>
      <c r="B26" s="3"/>
      <c r="C26" s="4">
        <v>5.0999999999999997E-2</v>
      </c>
      <c r="D26" s="3"/>
      <c r="E26" s="10">
        <v>0.45600000000000002</v>
      </c>
      <c r="F26" s="5">
        <v>0.54300000000000004</v>
      </c>
      <c r="G26" s="6">
        <v>0.622</v>
      </c>
      <c r="H26" s="5">
        <v>0.54600000000000004</v>
      </c>
      <c r="I26" s="6">
        <v>0.63800000000000001</v>
      </c>
      <c r="J26" s="6">
        <v>0.64600000000000002</v>
      </c>
      <c r="K26" s="7">
        <v>0.69</v>
      </c>
      <c r="L26" s="6">
        <v>0.64400000000000002</v>
      </c>
      <c r="M26" s="3"/>
      <c r="N26" s="9">
        <v>570</v>
      </c>
      <c r="O26">
        <f t="shared" si="30"/>
        <v>5.472103004291845E-2</v>
      </c>
      <c r="P26">
        <f t="shared" si="21"/>
        <v>0</v>
      </c>
      <c r="Q26">
        <f t="shared" si="22"/>
        <v>0.48927038626609443</v>
      </c>
      <c r="R26">
        <f t="shared" si="23"/>
        <v>0.58261802575107302</v>
      </c>
      <c r="S26">
        <f t="shared" si="24"/>
        <v>0.66738197424892698</v>
      </c>
      <c r="T26">
        <f t="shared" si="25"/>
        <v>0.58583690987124459</v>
      </c>
      <c r="U26">
        <f t="shared" si="26"/>
        <v>0.68454935622317592</v>
      </c>
      <c r="V26">
        <f t="shared" si="27"/>
        <v>0.69313304721030045</v>
      </c>
      <c r="W26">
        <f t="shared" si="28"/>
        <v>0.74034334763948484</v>
      </c>
      <c r="X26">
        <f t="shared" si="29"/>
        <v>0.69098712446351929</v>
      </c>
    </row>
    <row r="27" spans="1:24" x14ac:dyDescent="0.25">
      <c r="A27" s="2" t="s">
        <v>3</v>
      </c>
      <c r="B27" s="3"/>
      <c r="C27" s="4">
        <v>4.9000000000000002E-2</v>
      </c>
      <c r="D27" s="3"/>
      <c r="E27" s="12">
        <v>0.47</v>
      </c>
      <c r="F27" s="8">
        <v>0.59299999999999997</v>
      </c>
      <c r="G27" s="7">
        <v>0.67300000000000004</v>
      </c>
      <c r="H27" s="8">
        <v>0.60699999999999998</v>
      </c>
      <c r="I27" s="6">
        <v>0.65500000000000003</v>
      </c>
      <c r="J27" s="6">
        <v>0.63</v>
      </c>
      <c r="K27" s="6">
        <v>0.64500000000000002</v>
      </c>
      <c r="L27" s="7">
        <v>0.70699999999999996</v>
      </c>
      <c r="M27" s="3"/>
      <c r="N27" s="9">
        <v>570</v>
      </c>
      <c r="O27">
        <f t="shared" si="30"/>
        <v>5.257510729613734E-2</v>
      </c>
      <c r="P27">
        <f t="shared" si="21"/>
        <v>0</v>
      </c>
      <c r="Q27">
        <f t="shared" si="22"/>
        <v>0.50429184549356221</v>
      </c>
      <c r="R27">
        <f t="shared" si="23"/>
        <v>0.63626609442060078</v>
      </c>
      <c r="S27">
        <f t="shared" si="24"/>
        <v>0.72210300429184548</v>
      </c>
      <c r="T27">
        <f t="shared" si="25"/>
        <v>0.65128755364806856</v>
      </c>
      <c r="U27">
        <f t="shared" si="26"/>
        <v>0.7027896995708155</v>
      </c>
      <c r="V27">
        <f t="shared" si="27"/>
        <v>0.67596566523605151</v>
      </c>
      <c r="W27">
        <f t="shared" si="28"/>
        <v>0.69206008583690981</v>
      </c>
      <c r="X27">
        <f t="shared" si="29"/>
        <v>0.75858369098712441</v>
      </c>
    </row>
    <row r="28" spans="1:24" x14ac:dyDescent="0.25">
      <c r="A28" s="2" t="s">
        <v>4</v>
      </c>
      <c r="B28" s="3"/>
      <c r="C28" s="4">
        <v>4.9000000000000002E-2</v>
      </c>
      <c r="D28" s="3"/>
      <c r="E28" s="5">
        <v>0.55800000000000005</v>
      </c>
      <c r="F28" s="7">
        <v>0.65900000000000003</v>
      </c>
      <c r="G28" s="7">
        <v>0.67500000000000004</v>
      </c>
      <c r="H28" s="8">
        <v>0.59799999999999998</v>
      </c>
      <c r="I28" s="6">
        <v>0.628</v>
      </c>
      <c r="J28" s="6">
        <v>0.61499999999999999</v>
      </c>
      <c r="K28" s="6">
        <v>0.65300000000000002</v>
      </c>
      <c r="L28" s="7">
        <v>0.68400000000000005</v>
      </c>
      <c r="M28" s="3"/>
      <c r="N28" s="9">
        <v>570</v>
      </c>
      <c r="O28">
        <f t="shared" si="30"/>
        <v>5.257510729613734E-2</v>
      </c>
      <c r="P28">
        <f t="shared" si="21"/>
        <v>0</v>
      </c>
      <c r="Q28">
        <f t="shared" si="22"/>
        <v>0.59871244635193133</v>
      </c>
      <c r="R28">
        <f t="shared" si="23"/>
        <v>0.7070815450643777</v>
      </c>
      <c r="S28">
        <f t="shared" si="24"/>
        <v>0.72424892703862664</v>
      </c>
      <c r="T28">
        <f t="shared" si="25"/>
        <v>0.64163090128755362</v>
      </c>
      <c r="U28">
        <f t="shared" si="26"/>
        <v>0.67381974248927035</v>
      </c>
      <c r="V28">
        <f t="shared" si="27"/>
        <v>0.65987124463519309</v>
      </c>
      <c r="W28">
        <f t="shared" si="28"/>
        <v>0.70064377682403434</v>
      </c>
      <c r="X28">
        <f t="shared" si="29"/>
        <v>0.73390557939914169</v>
      </c>
    </row>
    <row r="29" spans="1:24" x14ac:dyDescent="0.25">
      <c r="A29" s="2" t="s">
        <v>5</v>
      </c>
      <c r="B29" s="3"/>
      <c r="C29" s="4">
        <v>4.8000000000000001E-2</v>
      </c>
      <c r="D29" s="3"/>
      <c r="E29" s="12">
        <v>0.50800000000000001</v>
      </c>
      <c r="F29" s="6">
        <v>0.63600000000000001</v>
      </c>
      <c r="G29" s="7">
        <v>0.68</v>
      </c>
      <c r="H29" s="8">
        <v>0.58199999999999996</v>
      </c>
      <c r="I29" s="7">
        <v>0.67700000000000005</v>
      </c>
      <c r="J29" s="6">
        <v>0.62</v>
      </c>
      <c r="K29" s="6">
        <v>0.65300000000000002</v>
      </c>
      <c r="L29" s="7">
        <v>0.67400000000000004</v>
      </c>
      <c r="M29" s="3"/>
      <c r="N29" s="9">
        <v>570</v>
      </c>
      <c r="O29">
        <f t="shared" si="30"/>
        <v>5.1502145922746781E-2</v>
      </c>
      <c r="P29">
        <f t="shared" si="21"/>
        <v>0</v>
      </c>
      <c r="Q29">
        <f t="shared" si="22"/>
        <v>0.54506437768240346</v>
      </c>
      <c r="R29">
        <f t="shared" si="23"/>
        <v>0.68240343347639487</v>
      </c>
      <c r="S29">
        <f t="shared" si="24"/>
        <v>0.72961373390557938</v>
      </c>
      <c r="T29">
        <f t="shared" si="25"/>
        <v>0.62446351931330468</v>
      </c>
      <c r="U29">
        <f t="shared" si="26"/>
        <v>0.72639484978540769</v>
      </c>
      <c r="V29">
        <f t="shared" si="27"/>
        <v>0.66523605150214593</v>
      </c>
      <c r="W29">
        <f t="shared" si="28"/>
        <v>0.70064377682403434</v>
      </c>
      <c r="X29">
        <f t="shared" si="29"/>
        <v>0.72317596566523601</v>
      </c>
    </row>
    <row r="30" spans="1:24" x14ac:dyDescent="0.25">
      <c r="A30" s="2" t="s">
        <v>6</v>
      </c>
      <c r="B30" s="3"/>
      <c r="C30" s="4">
        <v>4.8000000000000001E-2</v>
      </c>
      <c r="D30" s="3"/>
      <c r="E30" s="8">
        <v>0.59199999999999997</v>
      </c>
      <c r="F30" s="6">
        <v>0.61899999999999999</v>
      </c>
      <c r="G30" s="7">
        <v>0.66400000000000003</v>
      </c>
      <c r="H30" s="6">
        <v>0.65500000000000003</v>
      </c>
      <c r="I30" s="6">
        <v>0.64200000000000002</v>
      </c>
      <c r="J30" s="7">
        <v>0.66400000000000003</v>
      </c>
      <c r="K30" s="6">
        <v>0.65900000000000003</v>
      </c>
      <c r="L30" s="6">
        <v>0.65600000000000003</v>
      </c>
      <c r="M30" s="3"/>
      <c r="N30" s="9">
        <v>570</v>
      </c>
      <c r="O30">
        <f t="shared" si="30"/>
        <v>5.1502145922746781E-2</v>
      </c>
      <c r="P30">
        <f t="shared" si="21"/>
        <v>0</v>
      </c>
      <c r="Q30">
        <f t="shared" si="22"/>
        <v>0.63519313304721026</v>
      </c>
      <c r="R30">
        <f t="shared" si="23"/>
        <v>0.6641630901287553</v>
      </c>
      <c r="S30">
        <f t="shared" si="24"/>
        <v>0.71244635193133043</v>
      </c>
      <c r="T30">
        <f t="shared" si="25"/>
        <v>0.7027896995708155</v>
      </c>
      <c r="U30">
        <f t="shared" si="26"/>
        <v>0.68884120171673813</v>
      </c>
      <c r="V30">
        <f t="shared" si="27"/>
        <v>0.71244635193133043</v>
      </c>
      <c r="W30">
        <f t="shared" si="28"/>
        <v>0.7070815450643777</v>
      </c>
      <c r="X30">
        <f t="shared" si="29"/>
        <v>0.70386266094420602</v>
      </c>
    </row>
    <row r="31" spans="1:24" x14ac:dyDescent="0.25">
      <c r="A31" s="2" t="s">
        <v>7</v>
      </c>
      <c r="B31" s="3"/>
      <c r="C31" s="4">
        <v>4.4999999999999998E-2</v>
      </c>
      <c r="D31" s="3"/>
      <c r="E31" s="6">
        <v>0.623</v>
      </c>
      <c r="F31" s="7">
        <v>0.68700000000000006</v>
      </c>
      <c r="G31" s="7">
        <v>0.67600000000000005</v>
      </c>
      <c r="H31" s="6">
        <v>0.629</v>
      </c>
      <c r="I31" s="6">
        <v>0.64600000000000002</v>
      </c>
      <c r="J31" s="7">
        <v>0.66900000000000004</v>
      </c>
      <c r="K31" s="7">
        <v>0.67900000000000005</v>
      </c>
      <c r="L31" s="7">
        <v>0.66800000000000004</v>
      </c>
      <c r="M31" s="3"/>
      <c r="N31" s="9">
        <v>570</v>
      </c>
      <c r="O31">
        <f t="shared" si="30"/>
        <v>4.8283261802575105E-2</v>
      </c>
      <c r="P31">
        <f t="shared" si="21"/>
        <v>0</v>
      </c>
      <c r="Q31">
        <f t="shared" si="22"/>
        <v>0.6684549356223175</v>
      </c>
      <c r="R31">
        <f t="shared" si="23"/>
        <v>0.73712446351931338</v>
      </c>
      <c r="S31">
        <f t="shared" si="24"/>
        <v>0.72532188841201717</v>
      </c>
      <c r="T31">
        <f t="shared" si="25"/>
        <v>0.67489270386266087</v>
      </c>
      <c r="U31">
        <f t="shared" si="26"/>
        <v>0.69313304721030045</v>
      </c>
      <c r="V31">
        <f t="shared" si="27"/>
        <v>0.71781115879828328</v>
      </c>
      <c r="W31">
        <f t="shared" si="28"/>
        <v>0.72854077253218885</v>
      </c>
      <c r="X31">
        <f t="shared" si="29"/>
        <v>0.71673819742489275</v>
      </c>
    </row>
    <row r="34" spans="14:18" x14ac:dyDescent="0.25">
      <c r="N34">
        <f>AVERAGE(O4:O31)</f>
        <v>5.2843347639484978E-2</v>
      </c>
      <c r="O34">
        <f>AVERAGE(Q4:Q11,V4:V11,S14:S21,X14:X21,S24:S31,V24:V31)</f>
        <v>0.75022353361945637</v>
      </c>
      <c r="P34">
        <f>AVERAGE(S4:S11,U4:U11,Q14:Q21,V14:V21,T24:T31,U24:U31)</f>
        <v>0.75140826180257525</v>
      </c>
      <c r="Q34">
        <f>AVERAGE(T4:T11,X4:X11,R14:R21,U14:U21,W24:W31,X24:X31)</f>
        <v>0.77190629470672356</v>
      </c>
      <c r="R34">
        <f>AVERAGE(R4:R11,W4:W11,T14:T21,W14:W21,Q24:Q31,R24:R31)</f>
        <v>0.75494009298998543</v>
      </c>
    </row>
    <row r="35" spans="14:18" x14ac:dyDescent="0.25">
      <c r="N35">
        <f>_xlfn.STDEV.S(O4:O31)</f>
        <v>3.3372226099047256E-3</v>
      </c>
      <c r="O35">
        <f>_xlfn.STDEV.S(Q4:Q11,V4:V11,S14:S21,X14:X21,S24:S31,V24:V31)</f>
        <v>0.10934711269832835</v>
      </c>
      <c r="P35">
        <f>_xlfn.STDEV.S(S4:S11,U4:U11,Q14:Q21,V14:V21,T24:T31,U24:U31)</f>
        <v>0.1103104033592275</v>
      </c>
      <c r="Q35">
        <f>_xlfn.STDEV.S(T4:T11,X4:X11,R14:R21,U14:U21,W24:W31,X24:X31)</f>
        <v>8.4464717284157442E-2</v>
      </c>
      <c r="R35">
        <f>_xlfn.STDEV.S(R4:R11,W4:W11,T14:T21,W14:W21,Q24:Q31,R24:R31)</f>
        <v>0.12311277200008462</v>
      </c>
    </row>
    <row r="36" spans="14:18" x14ac:dyDescent="0.25">
      <c r="N36">
        <f>N35/SQRT(24)</f>
        <v>6.812077126954778E-4</v>
      </c>
      <c r="O36">
        <f>O35/SQRT(48)</f>
        <v>1.5782896237872057E-2</v>
      </c>
      <c r="P36">
        <f t="shared" ref="P36:R36" si="31">P35/SQRT(48)</f>
        <v>1.5921935268466549E-2</v>
      </c>
      <c r="Q36">
        <f t="shared" si="31"/>
        <v>1.2191431815258485E-2</v>
      </c>
      <c r="R36">
        <f t="shared" si="31"/>
        <v>1.776979801373247E-2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Baylor</dc:creator>
  <cp:lastModifiedBy>Baylor</cp:lastModifiedBy>
  <dcterms:created xsi:type="dcterms:W3CDTF">2019-05-13T23:39:20Z</dcterms:created>
  <dcterms:modified xsi:type="dcterms:W3CDTF">2019-05-18T18:17:09Z</dcterms:modified>
</cp:coreProperties>
</file>