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1"/>
  </bookViews>
  <sheets>
    <sheet name="savings" sheetId="1" r:id="rId1"/>
    <sheet name="retiermen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6" i="2" l="1"/>
  <c r="F26" i="2" s="1"/>
  <c r="E27" i="2" s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E15" i="2"/>
  <c r="F15" i="2" s="1"/>
  <c r="E16" i="2" s="1"/>
  <c r="G15" i="2"/>
  <c r="G16" i="2"/>
  <c r="G17" i="2"/>
  <c r="G18" i="2"/>
  <c r="G19" i="2"/>
  <c r="G20" i="2"/>
  <c r="G21" i="2"/>
  <c r="G22" i="2"/>
  <c r="G23" i="2"/>
  <c r="G24" i="2"/>
  <c r="G25" i="2"/>
  <c r="G14" i="2"/>
  <c r="E14" i="2"/>
  <c r="G13" i="2"/>
  <c r="D9" i="2"/>
  <c r="E13" i="2"/>
  <c r="F13" i="2" s="1"/>
  <c r="F27" i="2" l="1"/>
  <c r="E28" i="2" s="1"/>
  <c r="F16" i="2"/>
  <c r="E17" i="2"/>
  <c r="F12" i="1"/>
  <c r="F11" i="1"/>
  <c r="F10" i="1"/>
  <c r="E11" i="1" s="1"/>
  <c r="E10" i="1"/>
  <c r="F28" i="2" l="1"/>
  <c r="E29" i="2" s="1"/>
  <c r="F17" i="2"/>
  <c r="E18" i="2"/>
  <c r="F14" i="2"/>
  <c r="E12" i="1"/>
  <c r="F29" i="2" l="1"/>
  <c r="E30" i="2"/>
  <c r="F18" i="2"/>
  <c r="E19" i="2" s="1"/>
  <c r="E13" i="1"/>
  <c r="F13" i="1" s="1"/>
  <c r="F30" i="2" l="1"/>
  <c r="E31" i="2"/>
  <c r="F19" i="2"/>
  <c r="E20" i="2"/>
  <c r="E14" i="1"/>
  <c r="F14" i="1" s="1"/>
  <c r="F31" i="2" l="1"/>
  <c r="E32" i="2"/>
  <c r="F20" i="2"/>
  <c r="E21" i="2"/>
  <c r="E15" i="1"/>
  <c r="F15" i="1" s="1"/>
  <c r="F32" i="2" l="1"/>
  <c r="E33" i="2"/>
  <c r="F21" i="2"/>
  <c r="E22" i="2"/>
  <c r="E16" i="1"/>
  <c r="F16" i="1" s="1"/>
  <c r="F33" i="2" l="1"/>
  <c r="E34" i="2" s="1"/>
  <c r="F22" i="2"/>
  <c r="E23" i="2" s="1"/>
  <c r="E17" i="1"/>
  <c r="F17" i="1" s="1"/>
  <c r="F34" i="2" l="1"/>
  <c r="E35" i="2"/>
  <c r="F23" i="2"/>
  <c r="E24" i="2"/>
  <c r="E18" i="1"/>
  <c r="F18" i="1" s="1"/>
  <c r="F35" i="2" l="1"/>
  <c r="E36" i="2" s="1"/>
  <c r="F24" i="2"/>
  <c r="E25" i="2" s="1"/>
  <c r="F25" i="2" s="1"/>
  <c r="E19" i="1"/>
  <c r="F19" i="1" s="1"/>
  <c r="F36" i="2" l="1"/>
  <c r="E37" i="2"/>
  <c r="E20" i="1"/>
  <c r="F20" i="1" s="1"/>
  <c r="F37" i="2" l="1"/>
  <c r="E38" i="2"/>
  <c r="E21" i="1"/>
  <c r="F21" i="1" s="1"/>
  <c r="F38" i="2" l="1"/>
  <c r="E39" i="2"/>
  <c r="E22" i="1"/>
  <c r="F22" i="1" s="1"/>
  <c r="F39" i="2" l="1"/>
  <c r="E40" i="2"/>
  <c r="F40" i="2" l="1"/>
  <c r="E41" i="2" s="1"/>
  <c r="F41" i="2" l="1"/>
  <c r="E42" i="2" s="1"/>
  <c r="F42" i="2" l="1"/>
  <c r="E43" i="2"/>
  <c r="F43" i="2" l="1"/>
  <c r="E44" i="2" s="1"/>
  <c r="F44" i="2" l="1"/>
  <c r="E45" i="2" s="1"/>
  <c r="F45" i="2" l="1"/>
  <c r="E46" i="2"/>
  <c r="F46" i="2" l="1"/>
  <c r="E47" i="2"/>
  <c r="F47" i="2" l="1"/>
  <c r="E48" i="2"/>
  <c r="F48" i="2" l="1"/>
  <c r="E49" i="2" s="1"/>
  <c r="F49" i="2" l="1"/>
  <c r="E50" i="2" s="1"/>
  <c r="F50" i="2" l="1"/>
  <c r="E51" i="2" s="1"/>
  <c r="F51" i="2" l="1"/>
  <c r="E52" i="2"/>
  <c r="F52" i="2" l="1"/>
  <c r="E53" i="2" s="1"/>
  <c r="F53" i="2" l="1"/>
  <c r="E54" i="2"/>
  <c r="F54" i="2" l="1"/>
  <c r="E55" i="2"/>
  <c r="F55" i="2" l="1"/>
  <c r="E56" i="2"/>
  <c r="F56" i="2" l="1"/>
  <c r="E57" i="2" s="1"/>
  <c r="F57" i="2" l="1"/>
  <c r="E58" i="2" s="1"/>
  <c r="F58" i="2" l="1"/>
  <c r="E59" i="2" s="1"/>
  <c r="F59" i="2" l="1"/>
  <c r="E60" i="2"/>
  <c r="F60" i="2" l="1"/>
  <c r="E61" i="2"/>
  <c r="F61" i="2" l="1"/>
  <c r="E62" i="2"/>
  <c r="F62" i="2" l="1"/>
  <c r="E63" i="2"/>
  <c r="F63" i="2" s="1"/>
</calcChain>
</file>

<file path=xl/sharedStrings.xml><?xml version="1.0" encoding="utf-8"?>
<sst xmlns="http://schemas.openxmlformats.org/spreadsheetml/2006/main" count="23" uniqueCount="16">
  <si>
    <t>Savings Table</t>
  </si>
  <si>
    <t xml:space="preserve"> = Initial Balance $</t>
  </si>
  <si>
    <t>Year</t>
  </si>
  <si>
    <t>Date</t>
  </si>
  <si>
    <t>Balance</t>
  </si>
  <si>
    <t>Beg Of Year</t>
  </si>
  <si>
    <t>Intrest</t>
  </si>
  <si>
    <t>End of Year</t>
  </si>
  <si>
    <t xml:space="preserve"> = Intrest Rate % /year</t>
  </si>
  <si>
    <t>retirement savings Table</t>
  </si>
  <si>
    <t xml:space="preserve"> = %salary saved devoted to retirement</t>
  </si>
  <si>
    <t xml:space="preserve"> = savings needed to retire $</t>
  </si>
  <si>
    <t xml:space="preserve"> = salary $</t>
  </si>
  <si>
    <t xml:space="preserve"> = Investment Rate % /year municipal bond</t>
  </si>
  <si>
    <t>yearly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</si>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</sst>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0" applyAlignment="1">
      <alignment horizontal="center"/>
    </xf>
    <xf numFmtId="44" fontId="0" fillId="0" borderId="0" xfId="0" applyNumberFormat="1"/>
    <xf numFmtId="8" fontId="0" fillId="0" borderId="0" xfId="2" applyNumberFormat="1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2"/>
  <sheetViews>
    <sheetView workbookViewId="0">
      <selection sqref="A1:I23"/>
    </sheetView>
  </sheetViews>
  <sheetFormatPr defaultRowHeight="15" x14ac:dyDescent="0.25"/>
  <cols>
    <col min="5" max="5" width="12.5703125" customWidth="1"/>
    <col min="6" max="6" width="11" customWidth="1"/>
  </cols>
  <sheetData>
    <row r="2" spans="3:6" x14ac:dyDescent="0.25">
      <c r="D2" t="s">
        <v>0</v>
      </c>
    </row>
    <row r="5" spans="3:6" x14ac:dyDescent="0.25">
      <c r="D5" s="1">
        <v>100</v>
      </c>
      <c r="E5" t="s">
        <v>1</v>
      </c>
    </row>
    <row r="6" spans="3:6" x14ac:dyDescent="0.25">
      <c r="D6" s="2">
        <v>0.06</v>
      </c>
      <c r="E6" t="s">
        <v>8</v>
      </c>
    </row>
    <row r="7" spans="3:6" x14ac:dyDescent="0.25">
      <c r="D7" s="2"/>
    </row>
    <row r="8" spans="3:6" x14ac:dyDescent="0.25">
      <c r="E8" t="s">
        <v>4</v>
      </c>
      <c r="F8" t="s">
        <v>6</v>
      </c>
    </row>
    <row r="9" spans="3:6" x14ac:dyDescent="0.25">
      <c r="C9" s="3" t="s">
        <v>2</v>
      </c>
      <c r="D9" s="3" t="s">
        <v>3</v>
      </c>
      <c r="E9" t="s">
        <v>5</v>
      </c>
      <c r="F9" t="s">
        <v>7</v>
      </c>
    </row>
    <row r="10" spans="3:6" x14ac:dyDescent="0.25">
      <c r="C10" s="3">
        <v>0</v>
      </c>
      <c r="D10" s="3">
        <v>2022</v>
      </c>
      <c r="E10" s="4">
        <f>D5</f>
        <v>100</v>
      </c>
      <c r="F10" s="4">
        <f>E10*$D$6</f>
        <v>6</v>
      </c>
    </row>
    <row r="11" spans="3:6" x14ac:dyDescent="0.25">
      <c r="C11" s="3">
        <v>1</v>
      </c>
      <c r="D11" s="3">
        <v>2023</v>
      </c>
      <c r="E11" s="1">
        <f>E10+F10</f>
        <v>106</v>
      </c>
      <c r="F11" s="1">
        <f>E11*$D$6</f>
        <v>6.3599999999999994</v>
      </c>
    </row>
    <row r="12" spans="3:6" x14ac:dyDescent="0.25">
      <c r="C12" s="3">
        <v>2</v>
      </c>
      <c r="D12" s="3">
        <v>2024</v>
      </c>
      <c r="E12" s="1">
        <f>E11+F11</f>
        <v>112.36</v>
      </c>
      <c r="F12" s="1">
        <f t="shared" ref="F12:F22" si="0">E12*$D$6</f>
        <v>6.7416</v>
      </c>
    </row>
    <row r="13" spans="3:6" x14ac:dyDescent="0.25">
      <c r="C13" s="3">
        <v>3</v>
      </c>
      <c r="D13" s="3">
        <v>2025</v>
      </c>
      <c r="E13" s="1">
        <f t="shared" ref="E13:E20" si="1">E12+F12</f>
        <v>119.1016</v>
      </c>
      <c r="F13" s="1">
        <f t="shared" si="0"/>
        <v>7.146096</v>
      </c>
    </row>
    <row r="14" spans="3:6" x14ac:dyDescent="0.25">
      <c r="C14" s="3">
        <v>4</v>
      </c>
      <c r="D14" s="3">
        <v>2026</v>
      </c>
      <c r="E14" s="1">
        <f t="shared" si="1"/>
        <v>126.247696</v>
      </c>
      <c r="F14" s="1">
        <f t="shared" si="0"/>
        <v>7.5748617600000001</v>
      </c>
    </row>
    <row r="15" spans="3:6" x14ac:dyDescent="0.25">
      <c r="C15" s="3">
        <v>5</v>
      </c>
      <c r="D15" s="3">
        <v>2027</v>
      </c>
      <c r="E15" s="1">
        <f t="shared" si="1"/>
        <v>133.82255776</v>
      </c>
      <c r="F15" s="1">
        <f t="shared" si="0"/>
        <v>8.0293534655999999</v>
      </c>
    </row>
    <row r="16" spans="3:6" x14ac:dyDescent="0.25">
      <c r="C16" s="3">
        <v>6</v>
      </c>
      <c r="D16" s="3">
        <v>2028</v>
      </c>
      <c r="E16" s="1">
        <f t="shared" si="1"/>
        <v>141.85191122559999</v>
      </c>
      <c r="F16" s="1">
        <f t="shared" si="0"/>
        <v>8.5111146735359995</v>
      </c>
    </row>
    <row r="17" spans="3:6" x14ac:dyDescent="0.25">
      <c r="C17" s="3">
        <v>7</v>
      </c>
      <c r="D17" s="3">
        <v>2029</v>
      </c>
      <c r="E17" s="1">
        <f t="shared" si="1"/>
        <v>150.36302589913601</v>
      </c>
      <c r="F17" s="1">
        <f t="shared" si="0"/>
        <v>9.0217815539481592</v>
      </c>
    </row>
    <row r="18" spans="3:6" x14ac:dyDescent="0.25">
      <c r="C18" s="3">
        <v>8</v>
      </c>
      <c r="D18" s="3">
        <v>2030</v>
      </c>
      <c r="E18" s="1">
        <f t="shared" si="1"/>
        <v>159.38480745308416</v>
      </c>
      <c r="F18" s="1">
        <f t="shared" si="0"/>
        <v>9.5630884471850504</v>
      </c>
    </row>
    <row r="19" spans="3:6" x14ac:dyDescent="0.25">
      <c r="C19" s="3">
        <v>9</v>
      </c>
      <c r="D19" s="3">
        <v>2031</v>
      </c>
      <c r="E19" s="1">
        <f t="shared" si="1"/>
        <v>168.9478959002692</v>
      </c>
      <c r="F19" s="1">
        <f t="shared" si="0"/>
        <v>10.136873754016152</v>
      </c>
    </row>
    <row r="20" spans="3:6" x14ac:dyDescent="0.25">
      <c r="C20" s="3">
        <v>10</v>
      </c>
      <c r="D20" s="3">
        <v>2032</v>
      </c>
      <c r="E20" s="1">
        <f t="shared" si="1"/>
        <v>179.08476965428537</v>
      </c>
      <c r="F20" s="1">
        <f t="shared" si="0"/>
        <v>10.745086179257122</v>
      </c>
    </row>
    <row r="21" spans="3:6" x14ac:dyDescent="0.25">
      <c r="C21" s="3">
        <v>11</v>
      </c>
      <c r="D21" s="3">
        <v>2033</v>
      </c>
      <c r="E21" s="1">
        <f t="shared" ref="E21:E22" si="2">E20+F20</f>
        <v>189.8298558335425</v>
      </c>
      <c r="F21" s="1">
        <f t="shared" si="0"/>
        <v>11.389791350012549</v>
      </c>
    </row>
    <row r="22" spans="3:6" x14ac:dyDescent="0.25">
      <c r="C22" s="3">
        <v>12</v>
      </c>
      <c r="D22" s="3">
        <v>2034</v>
      </c>
      <c r="E22" s="1">
        <f t="shared" si="2"/>
        <v>201.21964718355505</v>
      </c>
      <c r="F22" s="1">
        <f t="shared" si="0"/>
        <v>12.073178831013303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3"/>
  <sheetViews>
    <sheetView tabSelected="1" workbookViewId="0">
      <selection activeCell="H63" sqref="H63"/>
    </sheetView>
  </sheetViews>
  <sheetFormatPr defaultRowHeight="15" x14ac:dyDescent="0.25"/>
  <cols>
    <col min="4" max="4" width="15.28515625" customWidth="1"/>
    <col min="5" max="5" width="15.5703125" customWidth="1"/>
    <col min="6" max="6" width="13.85546875" customWidth="1"/>
    <col min="7" max="7" width="12.7109375" customWidth="1"/>
  </cols>
  <sheetData>
    <row r="2" spans="3:7" x14ac:dyDescent="0.25">
      <c r="D2" t="s">
        <v>9</v>
      </c>
    </row>
    <row r="5" spans="3:7" x14ac:dyDescent="0.25">
      <c r="D5" s="1">
        <v>0</v>
      </c>
      <c r="E5" t="s">
        <v>1</v>
      </c>
    </row>
    <row r="6" spans="3:7" x14ac:dyDescent="0.25">
      <c r="D6" s="2">
        <v>0.05</v>
      </c>
      <c r="E6" t="s">
        <v>13</v>
      </c>
    </row>
    <row r="7" spans="3:7" x14ac:dyDescent="0.25">
      <c r="D7" s="5">
        <v>100000</v>
      </c>
      <c r="E7" t="s">
        <v>12</v>
      </c>
    </row>
    <row r="8" spans="3:7" x14ac:dyDescent="0.25">
      <c r="D8" s="2">
        <v>0.1</v>
      </c>
      <c r="E8" t="s">
        <v>10</v>
      </c>
    </row>
    <row r="9" spans="3:7" x14ac:dyDescent="0.25">
      <c r="D9" s="1">
        <f>D7/D6</f>
        <v>2000000</v>
      </c>
      <c r="E9" t="s">
        <v>11</v>
      </c>
    </row>
    <row r="10" spans="3:7" x14ac:dyDescent="0.25">
      <c r="D10" s="2"/>
    </row>
    <row r="11" spans="3:7" x14ac:dyDescent="0.25">
      <c r="E11" t="s">
        <v>4</v>
      </c>
      <c r="F11" t="s">
        <v>6</v>
      </c>
      <c r="G11" t="s">
        <v>14</v>
      </c>
    </row>
    <row r="12" spans="3:7" x14ac:dyDescent="0.25">
      <c r="C12" s="3" t="s">
        <v>2</v>
      </c>
      <c r="D12" s="3" t="s">
        <v>3</v>
      </c>
      <c r="E12" t="s">
        <v>5</v>
      </c>
      <c r="F12" t="s">
        <v>7</v>
      </c>
      <c r="G12" t="s">
        <v>15</v>
      </c>
    </row>
    <row r="13" spans="3:7" x14ac:dyDescent="0.25">
      <c r="C13" s="3">
        <v>0</v>
      </c>
      <c r="D13" s="3">
        <v>2022</v>
      </c>
      <c r="E13" s="4">
        <f>D5</f>
        <v>0</v>
      </c>
      <c r="F13" s="4">
        <f>E13*$D$6</f>
        <v>0</v>
      </c>
      <c r="G13" s="6">
        <f>$D$7*$D$8</f>
        <v>10000</v>
      </c>
    </row>
    <row r="14" spans="3:7" x14ac:dyDescent="0.25">
      <c r="C14" s="3">
        <v>1</v>
      </c>
      <c r="D14" s="3">
        <v>2023</v>
      </c>
      <c r="E14" s="1">
        <f>E13+F13+G13</f>
        <v>10000</v>
      </c>
      <c r="F14" s="1">
        <f>E14*$D$6</f>
        <v>500</v>
      </c>
      <c r="G14" s="6">
        <f>$D$7*$D$8</f>
        <v>10000</v>
      </c>
    </row>
    <row r="15" spans="3:7" x14ac:dyDescent="0.25">
      <c r="C15" s="3">
        <v>2</v>
      </c>
      <c r="D15" s="3">
        <v>2024</v>
      </c>
      <c r="E15" s="1">
        <f t="shared" ref="E15:E25" si="0">E14+F14+G14</f>
        <v>20500</v>
      </c>
      <c r="F15" s="1">
        <f t="shared" ref="F15:F63" si="1">E15*$D$6</f>
        <v>1025</v>
      </c>
      <c r="G15" s="6">
        <f t="shared" ref="G15:G63" si="2">$D$7*$D$8</f>
        <v>10000</v>
      </c>
    </row>
    <row r="16" spans="3:7" x14ac:dyDescent="0.25">
      <c r="C16" s="3">
        <v>3</v>
      </c>
      <c r="D16" s="3">
        <v>2025</v>
      </c>
      <c r="E16" s="1">
        <f t="shared" si="0"/>
        <v>31525</v>
      </c>
      <c r="F16" s="1">
        <f t="shared" si="1"/>
        <v>1576.25</v>
      </c>
      <c r="G16" s="6">
        <f t="shared" si="2"/>
        <v>10000</v>
      </c>
    </row>
    <row r="17" spans="3:7" x14ac:dyDescent="0.25">
      <c r="C17" s="3">
        <v>4</v>
      </c>
      <c r="D17" s="3">
        <v>2026</v>
      </c>
      <c r="E17" s="1">
        <f t="shared" si="0"/>
        <v>43101.25</v>
      </c>
      <c r="F17" s="1">
        <f t="shared" si="1"/>
        <v>2155.0625</v>
      </c>
      <c r="G17" s="6">
        <f t="shared" si="2"/>
        <v>10000</v>
      </c>
    </row>
    <row r="18" spans="3:7" x14ac:dyDescent="0.25">
      <c r="C18" s="3">
        <v>5</v>
      </c>
      <c r="D18" s="3">
        <v>2027</v>
      </c>
      <c r="E18" s="1">
        <f t="shared" si="0"/>
        <v>55256.3125</v>
      </c>
      <c r="F18" s="1">
        <f t="shared" si="1"/>
        <v>2762.8156250000002</v>
      </c>
      <c r="G18" s="6">
        <f t="shared" si="2"/>
        <v>10000</v>
      </c>
    </row>
    <row r="19" spans="3:7" x14ac:dyDescent="0.25">
      <c r="C19" s="3">
        <v>6</v>
      </c>
      <c r="D19" s="3">
        <v>2028</v>
      </c>
      <c r="E19" s="1">
        <f t="shared" si="0"/>
        <v>68019.128125000003</v>
      </c>
      <c r="F19" s="1">
        <f t="shared" si="1"/>
        <v>3400.9564062500003</v>
      </c>
      <c r="G19" s="6">
        <f t="shared" si="2"/>
        <v>10000</v>
      </c>
    </row>
    <row r="20" spans="3:7" x14ac:dyDescent="0.25">
      <c r="C20" s="3">
        <v>7</v>
      </c>
      <c r="D20" s="3">
        <v>2029</v>
      </c>
      <c r="E20" s="1">
        <f t="shared" si="0"/>
        <v>81420.084531250002</v>
      </c>
      <c r="F20" s="1">
        <f t="shared" si="1"/>
        <v>4071.0042265625002</v>
      </c>
      <c r="G20" s="6">
        <f t="shared" si="2"/>
        <v>10000</v>
      </c>
    </row>
    <row r="21" spans="3:7" x14ac:dyDescent="0.25">
      <c r="C21" s="3">
        <v>8</v>
      </c>
      <c r="D21" s="3">
        <v>2030</v>
      </c>
      <c r="E21" s="1">
        <f t="shared" si="0"/>
        <v>95491.088757812497</v>
      </c>
      <c r="F21" s="1">
        <f t="shared" si="1"/>
        <v>4774.5544378906252</v>
      </c>
      <c r="G21" s="6">
        <f t="shared" si="2"/>
        <v>10000</v>
      </c>
    </row>
    <row r="22" spans="3:7" x14ac:dyDescent="0.25">
      <c r="C22" s="3">
        <v>9</v>
      </c>
      <c r="D22" s="3">
        <v>2031</v>
      </c>
      <c r="E22" s="1">
        <f t="shared" si="0"/>
        <v>110265.64319570312</v>
      </c>
      <c r="F22" s="1">
        <f t="shared" si="1"/>
        <v>5513.2821597851562</v>
      </c>
      <c r="G22" s="6">
        <f t="shared" si="2"/>
        <v>10000</v>
      </c>
    </row>
    <row r="23" spans="3:7" x14ac:dyDescent="0.25">
      <c r="C23" s="3">
        <v>10</v>
      </c>
      <c r="D23" s="3">
        <v>2032</v>
      </c>
      <c r="E23" s="1">
        <f t="shared" si="0"/>
        <v>125778.92535548827</v>
      </c>
      <c r="F23" s="1">
        <f t="shared" si="1"/>
        <v>6288.9462677744141</v>
      </c>
      <c r="G23" s="6">
        <f t="shared" si="2"/>
        <v>10000</v>
      </c>
    </row>
    <row r="24" spans="3:7" x14ac:dyDescent="0.25">
      <c r="C24" s="3">
        <v>11</v>
      </c>
      <c r="D24" s="3">
        <v>2033</v>
      </c>
      <c r="E24" s="1">
        <f t="shared" si="0"/>
        <v>142067.87162326268</v>
      </c>
      <c r="F24" s="1">
        <f t="shared" si="1"/>
        <v>7103.3935811631345</v>
      </c>
      <c r="G24" s="6">
        <f t="shared" si="2"/>
        <v>10000</v>
      </c>
    </row>
    <row r="25" spans="3:7" x14ac:dyDescent="0.25">
      <c r="C25" s="3">
        <v>12</v>
      </c>
      <c r="D25" s="3">
        <v>2034</v>
      </c>
      <c r="E25" s="1">
        <f t="shared" si="0"/>
        <v>159171.26520442581</v>
      </c>
      <c r="F25" s="1">
        <f t="shared" si="1"/>
        <v>7958.5632602212909</v>
      </c>
      <c r="G25" s="6">
        <f t="shared" si="2"/>
        <v>10000</v>
      </c>
    </row>
    <row r="26" spans="3:7" x14ac:dyDescent="0.25">
      <c r="C26" s="3">
        <v>13</v>
      </c>
      <c r="D26" s="3">
        <v>2035</v>
      </c>
      <c r="E26" s="1">
        <f t="shared" ref="E26:E63" si="3">E25+F25+G25</f>
        <v>177129.82846464711</v>
      </c>
      <c r="F26" s="1">
        <f t="shared" si="1"/>
        <v>8856.4914232323554</v>
      </c>
      <c r="G26" s="6">
        <f t="shared" si="2"/>
        <v>10000</v>
      </c>
    </row>
    <row r="27" spans="3:7" x14ac:dyDescent="0.25">
      <c r="C27" s="3">
        <v>14</v>
      </c>
      <c r="D27" s="3">
        <v>2036</v>
      </c>
      <c r="E27" s="1">
        <f t="shared" si="3"/>
        <v>195986.31988787948</v>
      </c>
      <c r="F27" s="1">
        <f t="shared" si="1"/>
        <v>9799.3159943939736</v>
      </c>
      <c r="G27" s="6">
        <f t="shared" si="2"/>
        <v>10000</v>
      </c>
    </row>
    <row r="28" spans="3:7" x14ac:dyDescent="0.25">
      <c r="C28" s="3">
        <v>15</v>
      </c>
      <c r="D28" s="3">
        <v>2037</v>
      </c>
      <c r="E28" s="1">
        <f t="shared" si="3"/>
        <v>215785.63588227346</v>
      </c>
      <c r="F28" s="1">
        <f t="shared" si="1"/>
        <v>10789.281794113675</v>
      </c>
      <c r="G28" s="6">
        <f t="shared" si="2"/>
        <v>10000</v>
      </c>
    </row>
    <row r="29" spans="3:7" x14ac:dyDescent="0.25">
      <c r="C29" s="3">
        <v>16</v>
      </c>
      <c r="D29" s="3">
        <v>2038</v>
      </c>
      <c r="E29" s="1">
        <f t="shared" si="3"/>
        <v>236574.91767638712</v>
      </c>
      <c r="F29" s="1">
        <f t="shared" si="1"/>
        <v>11828.745883819356</v>
      </c>
      <c r="G29" s="6">
        <f t="shared" si="2"/>
        <v>10000</v>
      </c>
    </row>
    <row r="30" spans="3:7" x14ac:dyDescent="0.25">
      <c r="C30" s="3">
        <v>17</v>
      </c>
      <c r="D30" s="3">
        <v>2039</v>
      </c>
      <c r="E30" s="1">
        <f t="shared" si="3"/>
        <v>258403.66356020648</v>
      </c>
      <c r="F30" s="1">
        <f t="shared" si="1"/>
        <v>12920.183178010324</v>
      </c>
      <c r="G30" s="6">
        <f t="shared" si="2"/>
        <v>10000</v>
      </c>
    </row>
    <row r="31" spans="3:7" x14ac:dyDescent="0.25">
      <c r="C31" s="3">
        <v>18</v>
      </c>
      <c r="D31" s="3">
        <v>2040</v>
      </c>
      <c r="E31" s="1">
        <f t="shared" si="3"/>
        <v>281323.84673821682</v>
      </c>
      <c r="F31" s="1">
        <f t="shared" si="1"/>
        <v>14066.192336910841</v>
      </c>
      <c r="G31" s="6">
        <f t="shared" si="2"/>
        <v>10000</v>
      </c>
    </row>
    <row r="32" spans="3:7" x14ac:dyDescent="0.25">
      <c r="C32" s="3">
        <v>19</v>
      </c>
      <c r="D32" s="3">
        <v>2041</v>
      </c>
      <c r="E32" s="1">
        <f t="shared" si="3"/>
        <v>305390.03907512769</v>
      </c>
      <c r="F32" s="1">
        <f t="shared" si="1"/>
        <v>15269.501953756386</v>
      </c>
      <c r="G32" s="6">
        <f t="shared" si="2"/>
        <v>10000</v>
      </c>
    </row>
    <row r="33" spans="3:7" x14ac:dyDescent="0.25">
      <c r="C33" s="3">
        <v>20</v>
      </c>
      <c r="D33" s="3">
        <v>2042</v>
      </c>
      <c r="E33" s="1">
        <f t="shared" si="3"/>
        <v>330659.54102888406</v>
      </c>
      <c r="F33" s="1">
        <f t="shared" si="1"/>
        <v>16532.977051444203</v>
      </c>
      <c r="G33" s="6">
        <f t="shared" si="2"/>
        <v>10000</v>
      </c>
    </row>
    <row r="34" spans="3:7" x14ac:dyDescent="0.25">
      <c r="C34" s="3">
        <v>21</v>
      </c>
      <c r="D34" s="3">
        <v>2043</v>
      </c>
      <c r="E34" s="1">
        <f t="shared" si="3"/>
        <v>357192.51808032824</v>
      </c>
      <c r="F34" s="1">
        <f t="shared" si="1"/>
        <v>17859.625904016411</v>
      </c>
      <c r="G34" s="6">
        <f t="shared" si="2"/>
        <v>10000</v>
      </c>
    </row>
    <row r="35" spans="3:7" x14ac:dyDescent="0.25">
      <c r="C35" s="3">
        <v>22</v>
      </c>
      <c r="D35" s="3">
        <v>2044</v>
      </c>
      <c r="E35" s="1">
        <f t="shared" si="3"/>
        <v>385052.14398434467</v>
      </c>
      <c r="F35" s="1">
        <f t="shared" si="1"/>
        <v>19252.607199217233</v>
      </c>
      <c r="G35" s="6">
        <f t="shared" si="2"/>
        <v>10000</v>
      </c>
    </row>
    <row r="36" spans="3:7" x14ac:dyDescent="0.25">
      <c r="C36" s="3">
        <v>23</v>
      </c>
      <c r="D36" s="3">
        <v>2045</v>
      </c>
      <c r="E36" s="1">
        <f t="shared" si="3"/>
        <v>414304.75118356192</v>
      </c>
      <c r="F36" s="1">
        <f t="shared" si="1"/>
        <v>20715.237559178098</v>
      </c>
      <c r="G36" s="6">
        <f t="shared" si="2"/>
        <v>10000</v>
      </c>
    </row>
    <row r="37" spans="3:7" x14ac:dyDescent="0.25">
      <c r="C37" s="3">
        <v>24</v>
      </c>
      <c r="D37" s="3">
        <v>2046</v>
      </c>
      <c r="E37" s="1">
        <f t="shared" si="3"/>
        <v>445019.98874274001</v>
      </c>
      <c r="F37" s="1">
        <f t="shared" si="1"/>
        <v>22250.999437137001</v>
      </c>
      <c r="G37" s="6">
        <f t="shared" si="2"/>
        <v>10000</v>
      </c>
    </row>
    <row r="38" spans="3:7" x14ac:dyDescent="0.25">
      <c r="C38" s="3">
        <v>25</v>
      </c>
      <c r="D38" s="3">
        <v>2047</v>
      </c>
      <c r="E38" s="1">
        <f t="shared" si="3"/>
        <v>477270.98817987699</v>
      </c>
      <c r="F38" s="1">
        <f t="shared" si="1"/>
        <v>23863.549408993851</v>
      </c>
      <c r="G38" s="6">
        <f t="shared" si="2"/>
        <v>10000</v>
      </c>
    </row>
    <row r="39" spans="3:7" x14ac:dyDescent="0.25">
      <c r="C39" s="3">
        <v>26</v>
      </c>
      <c r="D39" s="3">
        <v>2048</v>
      </c>
      <c r="E39" s="1">
        <f t="shared" si="3"/>
        <v>511134.53758887085</v>
      </c>
      <c r="F39" s="1">
        <f t="shared" si="1"/>
        <v>25556.726879443544</v>
      </c>
      <c r="G39" s="6">
        <f t="shared" si="2"/>
        <v>10000</v>
      </c>
    </row>
    <row r="40" spans="3:7" x14ac:dyDescent="0.25">
      <c r="C40" s="3">
        <v>27</v>
      </c>
      <c r="D40" s="3">
        <v>2049</v>
      </c>
      <c r="E40" s="1">
        <f t="shared" si="3"/>
        <v>546691.26446831436</v>
      </c>
      <c r="F40" s="1">
        <f t="shared" si="1"/>
        <v>27334.56322341572</v>
      </c>
      <c r="G40" s="6">
        <f t="shared" si="2"/>
        <v>10000</v>
      </c>
    </row>
    <row r="41" spans="3:7" x14ac:dyDescent="0.25">
      <c r="C41" s="3">
        <v>28</v>
      </c>
      <c r="D41" s="3">
        <v>2050</v>
      </c>
      <c r="E41" s="1">
        <f t="shared" si="3"/>
        <v>584025.82769173011</v>
      </c>
      <c r="F41" s="1">
        <f t="shared" si="1"/>
        <v>29201.291384586508</v>
      </c>
      <c r="G41" s="6">
        <f t="shared" si="2"/>
        <v>10000</v>
      </c>
    </row>
    <row r="42" spans="3:7" x14ac:dyDescent="0.25">
      <c r="C42" s="3">
        <v>29</v>
      </c>
      <c r="D42" s="3">
        <v>2051</v>
      </c>
      <c r="E42" s="1">
        <f t="shared" si="3"/>
        <v>623227.11907631659</v>
      </c>
      <c r="F42" s="1">
        <f t="shared" si="1"/>
        <v>31161.35595381583</v>
      </c>
      <c r="G42" s="6">
        <f t="shared" si="2"/>
        <v>10000</v>
      </c>
    </row>
    <row r="43" spans="3:7" x14ac:dyDescent="0.25">
      <c r="C43" s="3">
        <v>30</v>
      </c>
      <c r="D43" s="3">
        <v>2052</v>
      </c>
      <c r="E43" s="1">
        <f t="shared" si="3"/>
        <v>664388.47503013245</v>
      </c>
      <c r="F43" s="1">
        <f t="shared" si="1"/>
        <v>33219.423751506627</v>
      </c>
      <c r="G43" s="6">
        <f t="shared" si="2"/>
        <v>10000</v>
      </c>
    </row>
    <row r="44" spans="3:7" x14ac:dyDescent="0.25">
      <c r="C44" s="3">
        <v>31</v>
      </c>
      <c r="D44" s="3">
        <v>2053</v>
      </c>
      <c r="E44" s="1">
        <f t="shared" si="3"/>
        <v>707607.89878163906</v>
      </c>
      <c r="F44" s="1">
        <f t="shared" si="1"/>
        <v>35380.394939081954</v>
      </c>
      <c r="G44" s="6">
        <f t="shared" si="2"/>
        <v>10000</v>
      </c>
    </row>
    <row r="45" spans="3:7" x14ac:dyDescent="0.25">
      <c r="C45" s="3">
        <v>32</v>
      </c>
      <c r="D45" s="3">
        <v>2054</v>
      </c>
      <c r="E45" s="1">
        <f t="shared" si="3"/>
        <v>752988.29372072103</v>
      </c>
      <c r="F45" s="1">
        <f t="shared" si="1"/>
        <v>37649.414686036056</v>
      </c>
      <c r="G45" s="6">
        <f t="shared" si="2"/>
        <v>10000</v>
      </c>
    </row>
    <row r="46" spans="3:7" x14ac:dyDescent="0.25">
      <c r="C46" s="3">
        <v>33</v>
      </c>
      <c r="D46" s="3">
        <v>2055</v>
      </c>
      <c r="E46" s="1">
        <f t="shared" si="3"/>
        <v>800637.7084067571</v>
      </c>
      <c r="F46" s="1">
        <f t="shared" si="1"/>
        <v>40031.885420337858</v>
      </c>
      <c r="G46" s="6">
        <f t="shared" si="2"/>
        <v>10000</v>
      </c>
    </row>
    <row r="47" spans="3:7" x14ac:dyDescent="0.25">
      <c r="C47" s="3">
        <v>34</v>
      </c>
      <c r="D47" s="3">
        <v>2056</v>
      </c>
      <c r="E47" s="1">
        <f t="shared" si="3"/>
        <v>850669.593827095</v>
      </c>
      <c r="F47" s="1">
        <f t="shared" si="1"/>
        <v>42533.479691354754</v>
      </c>
      <c r="G47" s="6">
        <f t="shared" si="2"/>
        <v>10000</v>
      </c>
    </row>
    <row r="48" spans="3:7" x14ac:dyDescent="0.25">
      <c r="C48" s="3">
        <v>35</v>
      </c>
      <c r="D48" s="3">
        <v>2057</v>
      </c>
      <c r="E48" s="1">
        <f t="shared" si="3"/>
        <v>903203.07351844979</v>
      </c>
      <c r="F48" s="1">
        <f t="shared" si="1"/>
        <v>45160.153675922491</v>
      </c>
      <c r="G48" s="6">
        <f t="shared" si="2"/>
        <v>10000</v>
      </c>
    </row>
    <row r="49" spans="3:7" x14ac:dyDescent="0.25">
      <c r="C49" s="3">
        <v>36</v>
      </c>
      <c r="D49" s="3">
        <v>2058</v>
      </c>
      <c r="E49" s="1">
        <f t="shared" si="3"/>
        <v>958363.22719437233</v>
      </c>
      <c r="F49" s="1">
        <f t="shared" si="1"/>
        <v>47918.161359718622</v>
      </c>
      <c r="G49" s="6">
        <f t="shared" si="2"/>
        <v>10000</v>
      </c>
    </row>
    <row r="50" spans="3:7" x14ac:dyDescent="0.25">
      <c r="C50" s="3">
        <v>37</v>
      </c>
      <c r="D50" s="3">
        <v>2059</v>
      </c>
      <c r="E50" s="1">
        <f t="shared" si="3"/>
        <v>1016281.388554091</v>
      </c>
      <c r="F50" s="1">
        <f t="shared" si="1"/>
        <v>50814.069427704555</v>
      </c>
      <c r="G50" s="6">
        <f t="shared" si="2"/>
        <v>10000</v>
      </c>
    </row>
    <row r="51" spans="3:7" x14ac:dyDescent="0.25">
      <c r="C51" s="3">
        <v>38</v>
      </c>
      <c r="D51" s="3">
        <v>2060</v>
      </c>
      <c r="E51" s="1">
        <f t="shared" si="3"/>
        <v>1077095.4579817955</v>
      </c>
      <c r="F51" s="1">
        <f t="shared" si="1"/>
        <v>53854.772899089781</v>
      </c>
      <c r="G51" s="6">
        <f t="shared" si="2"/>
        <v>10000</v>
      </c>
    </row>
    <row r="52" spans="3:7" x14ac:dyDescent="0.25">
      <c r="C52" s="3">
        <v>39</v>
      </c>
      <c r="D52" s="3">
        <v>2061</v>
      </c>
      <c r="E52" s="1">
        <f t="shared" si="3"/>
        <v>1140950.2308808854</v>
      </c>
      <c r="F52" s="1">
        <f t="shared" si="1"/>
        <v>57047.511544044275</v>
      </c>
      <c r="G52" s="6">
        <f t="shared" si="2"/>
        <v>10000</v>
      </c>
    </row>
    <row r="53" spans="3:7" x14ac:dyDescent="0.25">
      <c r="C53" s="3">
        <v>40</v>
      </c>
      <c r="D53" s="3">
        <v>2062</v>
      </c>
      <c r="E53" s="1">
        <f t="shared" si="3"/>
        <v>1207997.7424249297</v>
      </c>
      <c r="F53" s="1">
        <f t="shared" si="1"/>
        <v>60399.887121246487</v>
      </c>
      <c r="G53" s="6">
        <f t="shared" si="2"/>
        <v>10000</v>
      </c>
    </row>
    <row r="54" spans="3:7" x14ac:dyDescent="0.25">
      <c r="C54" s="3">
        <v>41</v>
      </c>
      <c r="D54" s="3">
        <v>2063</v>
      </c>
      <c r="E54" s="1">
        <f t="shared" si="3"/>
        <v>1278397.6295461762</v>
      </c>
      <c r="F54" s="1">
        <f t="shared" si="1"/>
        <v>63919.881477308809</v>
      </c>
      <c r="G54" s="6">
        <f t="shared" si="2"/>
        <v>10000</v>
      </c>
    </row>
    <row r="55" spans="3:7" x14ac:dyDescent="0.25">
      <c r="C55" s="3">
        <v>42</v>
      </c>
      <c r="D55" s="3">
        <v>2064</v>
      </c>
      <c r="E55" s="1">
        <f t="shared" si="3"/>
        <v>1352317.5110234851</v>
      </c>
      <c r="F55" s="1">
        <f t="shared" si="1"/>
        <v>67615.875551174264</v>
      </c>
      <c r="G55" s="6">
        <f t="shared" si="2"/>
        <v>10000</v>
      </c>
    </row>
    <row r="56" spans="3:7" x14ac:dyDescent="0.25">
      <c r="C56" s="3">
        <v>43</v>
      </c>
      <c r="D56" s="3">
        <v>2065</v>
      </c>
      <c r="E56" s="1">
        <f t="shared" si="3"/>
        <v>1429933.3865746593</v>
      </c>
      <c r="F56" s="1">
        <f t="shared" si="1"/>
        <v>71496.669328732969</v>
      </c>
      <c r="G56" s="6">
        <f t="shared" si="2"/>
        <v>10000</v>
      </c>
    </row>
    <row r="57" spans="3:7" x14ac:dyDescent="0.25">
      <c r="C57" s="3">
        <v>44</v>
      </c>
      <c r="D57" s="3">
        <v>2066</v>
      </c>
      <c r="E57" s="1">
        <f t="shared" si="3"/>
        <v>1511430.0559033921</v>
      </c>
      <c r="F57" s="1">
        <f t="shared" si="1"/>
        <v>75571.50279516961</v>
      </c>
      <c r="G57" s="6">
        <f t="shared" si="2"/>
        <v>10000</v>
      </c>
    </row>
    <row r="58" spans="3:7" x14ac:dyDescent="0.25">
      <c r="C58" s="3">
        <v>45</v>
      </c>
      <c r="D58" s="3">
        <v>2067</v>
      </c>
      <c r="E58" s="1">
        <f t="shared" si="3"/>
        <v>1597001.5586985617</v>
      </c>
      <c r="F58" s="1">
        <f t="shared" si="1"/>
        <v>79850.077934928093</v>
      </c>
      <c r="G58" s="6">
        <f t="shared" si="2"/>
        <v>10000</v>
      </c>
    </row>
    <row r="59" spans="3:7" x14ac:dyDescent="0.25">
      <c r="C59" s="3">
        <v>46</v>
      </c>
      <c r="D59" s="3">
        <v>2068</v>
      </c>
      <c r="E59" s="1">
        <f t="shared" si="3"/>
        <v>1686851.6366334897</v>
      </c>
      <c r="F59" s="1">
        <f t="shared" si="1"/>
        <v>84342.581831674499</v>
      </c>
      <c r="G59" s="6">
        <f t="shared" si="2"/>
        <v>10000</v>
      </c>
    </row>
    <row r="60" spans="3:7" x14ac:dyDescent="0.25">
      <c r="C60" s="3">
        <v>47</v>
      </c>
      <c r="D60" s="3">
        <v>2069</v>
      </c>
      <c r="E60" s="1">
        <f t="shared" si="3"/>
        <v>1781194.2184651643</v>
      </c>
      <c r="F60" s="1">
        <f t="shared" si="1"/>
        <v>89059.710923258215</v>
      </c>
      <c r="G60" s="6">
        <f t="shared" si="2"/>
        <v>10000</v>
      </c>
    </row>
    <row r="61" spans="3:7" x14ac:dyDescent="0.25">
      <c r="C61" s="3">
        <v>48</v>
      </c>
      <c r="D61" s="3">
        <v>2070</v>
      </c>
      <c r="E61" s="1">
        <f t="shared" si="3"/>
        <v>1880253.9293884225</v>
      </c>
      <c r="F61" s="1">
        <f t="shared" si="1"/>
        <v>94012.696469421135</v>
      </c>
      <c r="G61" s="6">
        <f t="shared" si="2"/>
        <v>10000</v>
      </c>
    </row>
    <row r="62" spans="3:7" x14ac:dyDescent="0.25">
      <c r="C62" s="3">
        <v>49</v>
      </c>
      <c r="D62" s="3">
        <v>2071</v>
      </c>
      <c r="E62" s="1">
        <f t="shared" si="3"/>
        <v>1984266.6258578436</v>
      </c>
      <c r="F62" s="1">
        <f t="shared" si="1"/>
        <v>99213.33129289218</v>
      </c>
      <c r="G62" s="6">
        <f t="shared" si="2"/>
        <v>10000</v>
      </c>
    </row>
    <row r="63" spans="3:7" x14ac:dyDescent="0.25">
      <c r="C63" s="3">
        <v>50</v>
      </c>
      <c r="D63" s="3">
        <v>2072</v>
      </c>
      <c r="E63" s="1">
        <f t="shared" si="3"/>
        <v>2093479.9571507357</v>
      </c>
      <c r="F63" s="1">
        <f t="shared" si="1"/>
        <v>104673.99785753679</v>
      </c>
      <c r="G63" s="6">
        <f t="shared" si="2"/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savings</vt:lpstr>
      <vt:lpstr>retierment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2022-03-27T01:26:13Z</dcterms:created>
  <dcterms:modified xsi:type="dcterms:W3CDTF">2022-04-01T03:29:49Z</dcterms:modified>
</cp:coreProperties>
</file>