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ali/Programming/Haj/API/OR_Project/or_project/allocate/"/>
    </mc:Choice>
  </mc:AlternateContent>
  <xr:revisionPtr revIDLastSave="0" documentId="13_ncr:1_{C32672A3-5FA8-A34F-B510-9F4527934FB3}" xr6:coauthVersionLast="47" xr6:coauthVersionMax="47" xr10:uidLastSave="{00000000-0000-0000-0000-000000000000}"/>
  <bookViews>
    <workbookView xWindow="0" yWindow="0" windowWidth="38400" windowHeight="2160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87" i="1" l="1"/>
  <c r="W2" i="1"/>
  <c r="T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2" i="1"/>
  <c r="S84" i="1" l="1"/>
  <c r="S78"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2" i="1"/>
  <c r="W8" i="1"/>
  <c r="W12" i="1"/>
  <c r="W16" i="1"/>
  <c r="W20" i="1"/>
  <c r="W24" i="1"/>
  <c r="W28" i="1"/>
  <c r="W32" i="1"/>
  <c r="W36" i="1"/>
  <c r="W40" i="1"/>
  <c r="W44" i="1"/>
  <c r="W48" i="1"/>
  <c r="W52" i="1"/>
  <c r="W56" i="1"/>
  <c r="W60" i="1"/>
  <c r="W64" i="1"/>
  <c r="W68" i="1"/>
  <c r="T3" i="1"/>
  <c r="W3" i="1" s="1"/>
  <c r="T4" i="1"/>
  <c r="W4" i="1" s="1"/>
  <c r="T5" i="1"/>
  <c r="W5" i="1" s="1"/>
  <c r="T6" i="1"/>
  <c r="W6" i="1" s="1"/>
  <c r="T7" i="1"/>
  <c r="W7" i="1" s="1"/>
  <c r="T8" i="1"/>
  <c r="T9" i="1"/>
  <c r="W9" i="1" s="1"/>
  <c r="T10" i="1"/>
  <c r="W10" i="1" s="1"/>
  <c r="T11" i="1"/>
  <c r="W11" i="1" s="1"/>
  <c r="T12" i="1"/>
  <c r="T13" i="1"/>
  <c r="W13" i="1" s="1"/>
  <c r="T14" i="1"/>
  <c r="W14" i="1" s="1"/>
  <c r="T15" i="1"/>
  <c r="W15" i="1" s="1"/>
  <c r="T16" i="1"/>
  <c r="T17" i="1"/>
  <c r="W17" i="1" s="1"/>
  <c r="T18" i="1"/>
  <c r="W18" i="1" s="1"/>
  <c r="T19" i="1"/>
  <c r="W19" i="1" s="1"/>
  <c r="T20" i="1"/>
  <c r="T21" i="1"/>
  <c r="W21" i="1" s="1"/>
  <c r="T22" i="1"/>
  <c r="W22" i="1" s="1"/>
  <c r="T23" i="1"/>
  <c r="W23" i="1" s="1"/>
  <c r="T24" i="1"/>
  <c r="T25" i="1"/>
  <c r="W25" i="1" s="1"/>
  <c r="T26" i="1"/>
  <c r="W26" i="1" s="1"/>
  <c r="T27" i="1"/>
  <c r="W27" i="1" s="1"/>
  <c r="T28" i="1"/>
  <c r="T29" i="1"/>
  <c r="W29" i="1" s="1"/>
  <c r="T30" i="1"/>
  <c r="W30" i="1" s="1"/>
  <c r="T31" i="1"/>
  <c r="W31" i="1" s="1"/>
  <c r="T32" i="1"/>
  <c r="T33" i="1"/>
  <c r="W33" i="1" s="1"/>
  <c r="T34" i="1"/>
  <c r="W34" i="1" s="1"/>
  <c r="T35" i="1"/>
  <c r="W35" i="1" s="1"/>
  <c r="T36" i="1"/>
  <c r="T37" i="1"/>
  <c r="W37" i="1" s="1"/>
  <c r="T38" i="1"/>
  <c r="W38" i="1" s="1"/>
  <c r="T39" i="1"/>
  <c r="W39" i="1" s="1"/>
  <c r="T40" i="1"/>
  <c r="T41" i="1"/>
  <c r="W41" i="1" s="1"/>
  <c r="T42" i="1"/>
  <c r="W42" i="1" s="1"/>
  <c r="T43" i="1"/>
  <c r="W43" i="1" s="1"/>
  <c r="T44" i="1"/>
  <c r="T45" i="1"/>
  <c r="W45" i="1" s="1"/>
  <c r="T46" i="1"/>
  <c r="W46" i="1" s="1"/>
  <c r="T47" i="1"/>
  <c r="W47" i="1" s="1"/>
  <c r="T48" i="1"/>
  <c r="T49" i="1"/>
  <c r="W49" i="1" s="1"/>
  <c r="T50" i="1"/>
  <c r="W50" i="1" s="1"/>
  <c r="T51" i="1"/>
  <c r="W51" i="1" s="1"/>
  <c r="T52" i="1"/>
  <c r="T53" i="1"/>
  <c r="W53" i="1" s="1"/>
  <c r="T54" i="1"/>
  <c r="W54" i="1" s="1"/>
  <c r="T55" i="1"/>
  <c r="W55" i="1" s="1"/>
  <c r="T56" i="1"/>
  <c r="T57" i="1"/>
  <c r="W57" i="1" s="1"/>
  <c r="T58" i="1"/>
  <c r="W58" i="1" s="1"/>
  <c r="T59" i="1"/>
  <c r="W59" i="1" s="1"/>
  <c r="T60" i="1"/>
  <c r="T61" i="1"/>
  <c r="W61" i="1" s="1"/>
  <c r="T62" i="1"/>
  <c r="W62" i="1" s="1"/>
  <c r="T63" i="1"/>
  <c r="W63" i="1" s="1"/>
  <c r="T64" i="1"/>
  <c r="T65" i="1"/>
  <c r="W65" i="1" s="1"/>
  <c r="T66" i="1"/>
  <c r="W66" i="1" s="1"/>
  <c r="T67" i="1"/>
  <c r="W67" i="1" s="1"/>
  <c r="T68" i="1"/>
  <c r="T69" i="1"/>
  <c r="W69" i="1" s="1"/>
  <c r="T70" i="1"/>
  <c r="W70"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2" i="1"/>
  <c r="S73" i="1" l="1"/>
  <c r="S81" i="1"/>
  <c r="S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67" authorId="0" shapeId="0" xr:uid="{10431879-3747-4549-99F2-D7525A7F4A43}">
      <text>
        <r>
          <rPr>
            <sz val="10"/>
            <color rgb="FF000000"/>
            <rFont val="Tahoma"/>
            <family val="2"/>
          </rPr>
          <t xml:space="preserve">خالی بود
</t>
        </r>
      </text>
    </comment>
  </commentList>
</comments>
</file>

<file path=xl/sharedStrings.xml><?xml version="1.0" encoding="utf-8"?>
<sst xmlns="http://schemas.openxmlformats.org/spreadsheetml/2006/main" count="426" uniqueCount="105">
  <si>
    <t xml:space="preserve">رديف </t>
  </si>
  <si>
    <t xml:space="preserve">سند </t>
  </si>
  <si>
    <t xml:space="preserve">پرونده </t>
  </si>
  <si>
    <t xml:space="preserve">نام ساختمان </t>
  </si>
  <si>
    <t xml:space="preserve">جمع گروه </t>
  </si>
  <si>
    <t xml:space="preserve">زائر </t>
  </si>
  <si>
    <t xml:space="preserve">گ قيمتي </t>
  </si>
  <si>
    <t xml:space="preserve">عوامل </t>
  </si>
  <si>
    <t xml:space="preserve">جمع كل </t>
  </si>
  <si>
    <t xml:space="preserve">تعداد اتاق </t>
  </si>
  <si>
    <t xml:space="preserve">منار التوحيد </t>
  </si>
  <si>
    <t xml:space="preserve"> </t>
  </si>
  <si>
    <t xml:space="preserve">2د </t>
  </si>
  <si>
    <t xml:space="preserve">منار التوحيد2 </t>
  </si>
  <si>
    <t xml:space="preserve">2ج </t>
  </si>
  <si>
    <t xml:space="preserve">لابا دارنا </t>
  </si>
  <si>
    <t xml:space="preserve">مکارم البيت </t>
  </si>
  <si>
    <t xml:space="preserve">مکارم مني </t>
  </si>
  <si>
    <t xml:space="preserve">راحه بكه </t>
  </si>
  <si>
    <t xml:space="preserve">3الف </t>
  </si>
  <si>
    <t xml:space="preserve"> الركايز الفندقيه </t>
  </si>
  <si>
    <t xml:space="preserve">کونکريت الفرات </t>
  </si>
  <si>
    <t xml:space="preserve">مكارم ام القري </t>
  </si>
  <si>
    <t xml:space="preserve">2ب </t>
  </si>
  <si>
    <t xml:space="preserve">جوار البيت 2 </t>
  </si>
  <si>
    <t xml:space="preserve">جوار البيت 1 </t>
  </si>
  <si>
    <t xml:space="preserve">جوهره الصبغه A </t>
  </si>
  <si>
    <t xml:space="preserve">3ب </t>
  </si>
  <si>
    <t xml:space="preserve">جوهره الصبغه B </t>
  </si>
  <si>
    <t xml:space="preserve">السدره الاحسان </t>
  </si>
  <si>
    <t xml:space="preserve">بلد الطيب </t>
  </si>
  <si>
    <t xml:space="preserve">المزن المتألقة </t>
  </si>
  <si>
    <t xml:space="preserve">زوجي </t>
  </si>
  <si>
    <t xml:space="preserve">الششه </t>
  </si>
  <si>
    <t xml:space="preserve">جدوي صدقي برج B </t>
  </si>
  <si>
    <t xml:space="preserve">هوليدي ان </t>
  </si>
  <si>
    <t xml:space="preserve">2الف </t>
  </si>
  <si>
    <t xml:space="preserve">الصاعد بلازا </t>
  </si>
  <si>
    <t xml:space="preserve">رفاف الحياة </t>
  </si>
  <si>
    <t xml:space="preserve">الروضه کنکورد </t>
  </si>
  <si>
    <t xml:space="preserve">دانه الماسيه </t>
  </si>
  <si>
    <t xml:space="preserve">لولوه  المفتي </t>
  </si>
  <si>
    <t xml:space="preserve">برج الصقريه </t>
  </si>
  <si>
    <t xml:space="preserve">الفيصل بلازا </t>
  </si>
  <si>
    <t xml:space="preserve">رفاف المشاعر </t>
  </si>
  <si>
    <t xml:space="preserve">ديار المشاعر </t>
  </si>
  <si>
    <t xml:space="preserve">ميدان </t>
  </si>
  <si>
    <t xml:space="preserve"> ويولت 1 </t>
  </si>
  <si>
    <t xml:space="preserve">نسمات مكه 2 </t>
  </si>
  <si>
    <t xml:space="preserve">ويولت 3 </t>
  </si>
  <si>
    <t xml:space="preserve"> ام من ميلينيوم </t>
  </si>
  <si>
    <t xml:space="preserve">سنودالريان </t>
  </si>
  <si>
    <t xml:space="preserve">دارمبارک </t>
  </si>
  <si>
    <t xml:space="preserve">اسکاي ان </t>
  </si>
  <si>
    <t xml:space="preserve"> سناف N </t>
  </si>
  <si>
    <t xml:space="preserve">ديارالجعفريه </t>
  </si>
  <si>
    <t xml:space="preserve">برج قصرالشرق </t>
  </si>
  <si>
    <t xml:space="preserve">كنزي الجوار </t>
  </si>
  <si>
    <t xml:space="preserve">مساكن الحياة </t>
  </si>
  <si>
    <t xml:space="preserve">نرجس الحديقه </t>
  </si>
  <si>
    <t xml:space="preserve">نخله الميره 8 </t>
  </si>
  <si>
    <t xml:space="preserve">العليان الماسي </t>
  </si>
  <si>
    <t xml:space="preserve">العليان بلازا </t>
  </si>
  <si>
    <t xml:space="preserve">دارالجفري 2 </t>
  </si>
  <si>
    <t xml:space="preserve">المختارون 1 </t>
  </si>
  <si>
    <t xml:space="preserve">واحد عشرون </t>
  </si>
  <si>
    <t xml:space="preserve">رامادا زاد بلس </t>
  </si>
  <si>
    <t xml:space="preserve">انوار مکه </t>
  </si>
  <si>
    <t xml:space="preserve">دارالجفري1 </t>
  </si>
  <si>
    <t xml:space="preserve">سدرة البيت 3 </t>
  </si>
  <si>
    <t xml:space="preserve">سدره البيت 4 </t>
  </si>
  <si>
    <t xml:space="preserve">برکه الرفاع </t>
  </si>
  <si>
    <t xml:space="preserve">برج مني الذهبي </t>
  </si>
  <si>
    <t xml:space="preserve">جوهره المنصور </t>
  </si>
  <si>
    <t xml:space="preserve">هوازن الاصيل   </t>
  </si>
  <si>
    <t xml:space="preserve">نخله الميره 7 </t>
  </si>
  <si>
    <t xml:space="preserve">الياسمين </t>
  </si>
  <si>
    <t xml:space="preserve">ريانه المشاعر </t>
  </si>
  <si>
    <t xml:space="preserve">ريتاج الحياة </t>
  </si>
  <si>
    <t xml:space="preserve">شعائر الحياه </t>
  </si>
  <si>
    <t xml:space="preserve">کيان العزيزيه </t>
  </si>
  <si>
    <t xml:space="preserve">الزيتون </t>
  </si>
  <si>
    <t xml:space="preserve">دارالخديجه </t>
  </si>
  <si>
    <t xml:space="preserve">بلاتنيوم(ابراج الاحسان) </t>
  </si>
  <si>
    <t xml:space="preserve">العليان العزيزيه الذهبي </t>
  </si>
  <si>
    <t xml:space="preserve">فصول الاجياد </t>
  </si>
  <si>
    <t xml:space="preserve">جدوي صدقي برج A </t>
  </si>
  <si>
    <t xml:space="preserve">جمـــع </t>
  </si>
  <si>
    <t xml:space="preserve">كـل </t>
  </si>
  <si>
    <t>اهل سنت</t>
  </si>
  <si>
    <t xml:space="preserve">ظرفیت تخت کل </t>
  </si>
  <si>
    <t>price</t>
  </si>
  <si>
    <t>capacity</t>
  </si>
  <si>
    <t>just_sunni</t>
  </si>
  <si>
    <t>extra bed</t>
  </si>
  <si>
    <t>copy</t>
  </si>
  <si>
    <t>[0.6,0.8,0.6,0.8,0.8,0.5,0.8,0.6,1,0.5,0.5,0.5,0.5,0.6,0.6,0.5,0.8,0.8,1,0.5,0.6,0.8,1,0.6,1,0.5,0.8,0.5,1,1,0.6,0.8,1,0.6,0.8,0.6,0.6,0.5,0.5,0.8,0.5,0.5,0.6,1,0.6,0.5,0.5,0.6,1,0.6,0.5,0.6,0.6,0.8,0.5,0.5,0.5,0.5,0.5,0.5,0.6,0.6,0.5,0.6,0.6,0.6,0.5,0.6,0.8,]</t>
  </si>
  <si>
    <t>[637,1478,1158,925,1109,1499,833,1032,1298,385,385,742,240,986,1413,2723,1562,1815,4544,1321,557,3566,2048,2432,2799,813,618,619,2596,3365,916,1431,2319,1021,558,2287,820,1559,1589,1622,459,944,555,2710,622,737,804,1070,1642,652,917,652,555,1504,1063,1731,464,1410,947,371,1176,909,987,874,454,599,1143,1006,1745,]</t>
  </si>
  <si>
    <t>[0,0,0,0,0,0,1,0,0,0,0,0,0,0,0,0,0,0,0,0,0,0,0,0,0,0,0,0,0,0,0,0,0,1,0,0,0,0,0,0,0,1,0,0,0,0,0,0,0,0,0,0,0,1,0,1,1,0,0,0,0,0,0,1,1,1,0,1,0,]</t>
  </si>
  <si>
    <t>Total</t>
  </si>
  <si>
    <t>[659,1530,1200,956,1149,1553,862,1068,1344,398,398,768,248,1021,1428,2790,1617,1880,4706,1368,576,3692,2119,2516,2899,841,640,640,2688,3486,948,1482,2402,1057,576,2368,846,1609,1644,1681,474,977,574,2808,644,763,832,1108,1700,675,950,675,574,1556,1100,1792,480,1457,980,384,1218,941,1022,904,468,620,1184,1040,1806,]</t>
  </si>
  <si>
    <t>name</t>
  </si>
  <si>
    <t>['منار التوحيد','منار التوحيد2','لابا دارنا','مکارم البيت','مکارم مني','راحه بكه','الركايز الفندقيه','کونکريت الفرات','مكارم ام القري','جوار البيت 2','جوار البيت 1','جوهره الصبغه A','جوهره الصبغه B','السدره الاحسان','بلد الطيب','المزن المتألقة','الششه','جدوي صدقي برج B','هوليدي ان','الصاعد بلازا','رفاف الحياة','الروضه کنکورد','دانه الماسيه','لولوه المفتي','برج الصقريه','الفيصل بلازا','رفاف المشاعر','ديار المشاعر','ميدان','ويولت 1','نسمات مكه 2','ويولت 3','ام من ميلينيوم','سنودالريان','دارمبارک','اسکاي ان','سناف N','ديارالجعفريه','برج قصرالشرق','كنزي الجوار','مساكن الحياة','نرجس الحديقه','نخله الميره 8','العليان الماسي','العليان بلازا','دارالجفري 2','المختارون 1','واحد عشرون','رامادا زاد بلس','انوار مکه','دارالجفري1','سدرة البيت 3','سدره البيت 4','برکه الرفاع','برج مني الذهبي','جوهره المنصور','هوازن الاصيل','نخله الميره 7','الياسمين','ريانه المشاعر','ريتاج الحياة','شعائر الحياه','کيان العزيزيه','الزيتون','دارالخديجه','بلاتنيوم(ابراج الاحسان)','العليان العزيزيه الذهبي','فصول الاجياد','جدوي صدقي برج A',]</t>
  </si>
  <si>
    <t>[2,2,2,2,2,2,2,2,2,2,2,2,2,2,2,2,2,2,2,2,2,2,2,2,2,2,2,2,2,2,2,2,2,2,2,2,2,2,2,2,2,2,2,2,2,2,2,2,2,2,2,2,2,2,2,2,2,2,2,2,2,2,2,2,2,2,2,2,2,]</t>
  </si>
  <si>
    <t>reserved_size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</si>
</sst>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78"/>
      <scheme val="minor"/>
    </font>
    <font>
      <i/>
      <sz val="11"/>
      <color theme="1"/>
      <name val="Calibri"/>
      <family val="2"/>
      <charset val="178"/>
      <scheme val="minor"/>
    </font>
    <font>
      <sz val="11"/>
      <color rgb="FFFF0000"/>
      <name val="Calibri"/>
      <family val="2"/>
      <charset val="178"/>
      <scheme val="minor"/>
    </font>
    <font>
      <sz val="10"/>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1" xfId="0" applyFon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2" fillId="0" borderId="1" xfId="0" applyFont="1" applyBorder="1" applyAlignment="1">
      <alignment horizontal="center"/>
    </xf>
    <xf numFmtId="0" fontId="0" fillId="0" borderId="0" xfId="0" applyAlignment="1">
      <alignment horizontal="left"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8"/>
  <sheetViews>
    <sheetView rightToLeft="1" tabSelected="1" zoomScale="147" zoomScaleNormal="147" workbookViewId="0">
      <pane ySplit="1" topLeftCell="A57" activePane="bottomLeft" state="frozen"/>
      <selection pane="bottomLeft" activeCell="S88" sqref="S88"/>
    </sheetView>
  </sheetViews>
  <sheetFormatPr baseColWidth="10" defaultColWidth="9" defaultRowHeight="15" x14ac:dyDescent="0.2"/>
  <cols>
    <col min="1" max="1" width="5.33203125" style="1" bestFit="1" customWidth="1"/>
    <col min="2" max="2" width="5.1640625" style="1" bestFit="1" customWidth="1"/>
    <col min="3" max="3" width="5.6640625" style="1" bestFit="1" customWidth="1"/>
    <col min="4" max="4" width="15.6640625" style="1" bestFit="1" customWidth="1"/>
    <col min="5" max="6" width="3.33203125" style="1" bestFit="1" customWidth="1"/>
    <col min="7" max="10" width="3.83203125" style="1" bestFit="1" customWidth="1"/>
    <col min="11" max="11" width="7.33203125" style="1" bestFit="1" customWidth="1"/>
    <col min="12" max="12" width="5.83203125" style="1" bestFit="1" customWidth="1"/>
    <col min="13" max="13" width="11.33203125" style="1" bestFit="1" customWidth="1"/>
    <col min="14" max="14" width="6.6640625" style="1" bestFit="1" customWidth="1"/>
    <col min="15" max="15" width="5.1640625" style="1" bestFit="1" customWidth="1"/>
    <col min="16" max="16" width="6.1640625" style="1" bestFit="1" customWidth="1"/>
    <col min="17" max="17" width="7.1640625" style="1" bestFit="1" customWidth="1"/>
    <col min="18" max="16384" width="9" style="1"/>
  </cols>
  <sheetData>
    <row r="1" spans="1:24" x14ac:dyDescent="0.2">
      <c r="A1" s="2" t="s">
        <v>0</v>
      </c>
      <c r="B1" s="2" t="s">
        <v>1</v>
      </c>
      <c r="C1" s="2" t="s">
        <v>2</v>
      </c>
      <c r="D1" s="2" t="s">
        <v>3</v>
      </c>
      <c r="E1" s="2">
        <v>80</v>
      </c>
      <c r="F1" s="2">
        <v>85</v>
      </c>
      <c r="G1" s="3">
        <v>115</v>
      </c>
      <c r="H1" s="3">
        <v>135</v>
      </c>
      <c r="I1" s="3">
        <v>160</v>
      </c>
      <c r="J1" s="3">
        <v>180</v>
      </c>
      <c r="K1" s="3" t="s">
        <v>4</v>
      </c>
      <c r="L1" s="3" t="s">
        <v>5</v>
      </c>
      <c r="M1" s="3" t="s">
        <v>90</v>
      </c>
      <c r="N1" s="3" t="s">
        <v>6</v>
      </c>
      <c r="O1" s="3" t="s">
        <v>7</v>
      </c>
      <c r="P1" s="3" t="s">
        <v>8</v>
      </c>
      <c r="Q1" s="3" t="s">
        <v>9</v>
      </c>
      <c r="R1" s="3"/>
      <c r="S1" s="1" t="s">
        <v>91</v>
      </c>
      <c r="T1" s="1" t="s">
        <v>92</v>
      </c>
      <c r="U1" s="1" t="s">
        <v>93</v>
      </c>
      <c r="V1" s="1" t="s">
        <v>101</v>
      </c>
      <c r="W1" s="1" t="s">
        <v>94</v>
      </c>
      <c r="X1" s="1" t="s">
        <v>104</v>
      </c>
    </row>
    <row r="2" spans="1:24" x14ac:dyDescent="0.2">
      <c r="A2" s="4">
        <v>1</v>
      </c>
      <c r="B2" s="4">
        <v>1</v>
      </c>
      <c r="C2" s="4">
        <v>2903</v>
      </c>
      <c r="D2" s="4" t="s">
        <v>10</v>
      </c>
      <c r="E2" s="4" t="s">
        <v>11</v>
      </c>
      <c r="F2" s="4" t="s">
        <v>11</v>
      </c>
      <c r="G2" s="3">
        <v>1</v>
      </c>
      <c r="H2" s="3" t="s">
        <v>11</v>
      </c>
      <c r="I2" s="3">
        <v>3</v>
      </c>
      <c r="J2" s="3" t="s">
        <v>11</v>
      </c>
      <c r="K2" s="3">
        <v>4</v>
      </c>
      <c r="L2" s="3">
        <v>595</v>
      </c>
      <c r="M2" s="3">
        <v>659</v>
      </c>
      <c r="N2" s="3" t="s">
        <v>12</v>
      </c>
      <c r="O2" s="3">
        <v>22</v>
      </c>
      <c r="P2" s="3">
        <v>617</v>
      </c>
      <c r="Q2" s="3">
        <v>176</v>
      </c>
      <c r="R2" s="3"/>
      <c r="S2" s="1">
        <f>IF(OR(N2="2الف ",N2="2ب "),1,IF(N2="2ج ",0.8,IF(N2="2د ",0.6,0.5)))</f>
        <v>0.6</v>
      </c>
      <c r="T2" s="1">
        <f>M2-O2</f>
        <v>637</v>
      </c>
      <c r="U2" s="1">
        <f>IF(R2="",0,1)</f>
        <v>0</v>
      </c>
      <c r="V2" s="1" t="str">
        <f>_xlfn.CONCAT($X$1,TRIM(D2),$X$1)</f>
        <v>reserved_sizeمنار التوحيدreserved_size</v>
      </c>
      <c r="W2" s="1">
        <f>T2-L2</f>
        <v>42</v>
      </c>
      <c r="X2" s="1">
        <v>2</v>
      </c>
    </row>
    <row r="3" spans="1:24" x14ac:dyDescent="0.2">
      <c r="A3" s="4">
        <v>2</v>
      </c>
      <c r="B3" s="4">
        <v>2</v>
      </c>
      <c r="C3" s="4">
        <v>3063</v>
      </c>
      <c r="D3" s="4" t="s">
        <v>13</v>
      </c>
      <c r="E3" s="4" t="s">
        <v>11</v>
      </c>
      <c r="F3" s="4" t="s">
        <v>11</v>
      </c>
      <c r="G3" s="3">
        <v>1</v>
      </c>
      <c r="H3" s="3">
        <v>6</v>
      </c>
      <c r="I3" s="3">
        <v>3</v>
      </c>
      <c r="J3" s="3" t="s">
        <v>11</v>
      </c>
      <c r="K3" s="3">
        <v>10</v>
      </c>
      <c r="L3" s="3">
        <v>1405</v>
      </c>
      <c r="M3" s="3">
        <v>1530</v>
      </c>
      <c r="N3" s="3" t="s">
        <v>14</v>
      </c>
      <c r="O3" s="3">
        <v>52</v>
      </c>
      <c r="P3" s="3">
        <v>1457</v>
      </c>
      <c r="Q3" s="3">
        <v>387</v>
      </c>
      <c r="R3" s="3"/>
      <c r="S3" s="1">
        <f t="shared" ref="S3:S66" si="0">IF(OR(N3="2الف ",N3="2ب "),1,IF(N3="2ج ",0.8,IF(N3="2د ",0.6,0.5)))</f>
        <v>0.8</v>
      </c>
      <c r="T3" s="1">
        <f t="shared" ref="T3:T66" si="1">M3-O3</f>
        <v>1478</v>
      </c>
      <c r="U3" s="1">
        <f t="shared" ref="U3:U66" si="2">IF(R3="",0,1)</f>
        <v>0</v>
      </c>
      <c r="V3" s="1" t="str">
        <f t="shared" ref="V3:V66" si="3">_xlfn.CONCAT($X$1,TRIM(D3),$X$1)</f>
        <v>reserved_sizeمنار التوحيد2reserved_size</v>
      </c>
      <c r="W3" s="1">
        <f t="shared" ref="W2:W33" si="4">T3-L3</f>
        <v>73</v>
      </c>
      <c r="X3" s="1">
        <v>2</v>
      </c>
    </row>
    <row r="4" spans="1:24" x14ac:dyDescent="0.2">
      <c r="A4" s="4">
        <v>3</v>
      </c>
      <c r="B4" s="4">
        <v>3</v>
      </c>
      <c r="C4" s="4">
        <v>3012</v>
      </c>
      <c r="D4" s="4" t="s">
        <v>15</v>
      </c>
      <c r="E4" s="4" t="s">
        <v>11</v>
      </c>
      <c r="F4" s="4" t="s">
        <v>11</v>
      </c>
      <c r="G4" s="3" t="s">
        <v>11</v>
      </c>
      <c r="H4" s="3" t="s">
        <v>11</v>
      </c>
      <c r="I4" s="3">
        <v>7</v>
      </c>
      <c r="J4" s="3" t="s">
        <v>11</v>
      </c>
      <c r="K4" s="3">
        <v>7</v>
      </c>
      <c r="L4" s="3">
        <v>1120</v>
      </c>
      <c r="M4" s="3">
        <v>1200</v>
      </c>
      <c r="N4" s="3" t="s">
        <v>12</v>
      </c>
      <c r="O4" s="3">
        <v>42</v>
      </c>
      <c r="P4" s="3">
        <v>1162</v>
      </c>
      <c r="Q4" s="3">
        <v>312</v>
      </c>
      <c r="R4" s="3"/>
      <c r="S4" s="1">
        <f t="shared" si="0"/>
        <v>0.6</v>
      </c>
      <c r="T4" s="1">
        <f t="shared" si="1"/>
        <v>1158</v>
      </c>
      <c r="U4" s="1">
        <f t="shared" si="2"/>
        <v>0</v>
      </c>
      <c r="V4" s="1" t="str">
        <f t="shared" si="3"/>
        <v>reserved_sizeلابا دارناreserved_size</v>
      </c>
      <c r="W4" s="1">
        <f t="shared" si="4"/>
        <v>38</v>
      </c>
      <c r="X4" s="1">
        <v>2</v>
      </c>
    </row>
    <row r="5" spans="1:24" x14ac:dyDescent="0.2">
      <c r="A5" s="4">
        <v>4</v>
      </c>
      <c r="B5" s="4">
        <v>4</v>
      </c>
      <c r="C5" s="4">
        <v>2910</v>
      </c>
      <c r="D5" s="4" t="s">
        <v>16</v>
      </c>
      <c r="E5" s="4" t="s">
        <v>11</v>
      </c>
      <c r="F5" s="4">
        <v>1</v>
      </c>
      <c r="G5" s="3" t="s">
        <v>11</v>
      </c>
      <c r="H5" s="3">
        <v>2</v>
      </c>
      <c r="I5" s="3">
        <v>3</v>
      </c>
      <c r="J5" s="3" t="s">
        <v>11</v>
      </c>
      <c r="K5" s="3">
        <v>6</v>
      </c>
      <c r="L5" s="3">
        <v>835</v>
      </c>
      <c r="M5" s="3">
        <v>956</v>
      </c>
      <c r="N5" s="3" t="s">
        <v>14</v>
      </c>
      <c r="O5" s="3">
        <v>31</v>
      </c>
      <c r="P5" s="3">
        <v>866</v>
      </c>
      <c r="Q5" s="3">
        <v>289</v>
      </c>
      <c r="R5" s="3"/>
      <c r="S5" s="1">
        <f t="shared" si="0"/>
        <v>0.8</v>
      </c>
      <c r="T5" s="1">
        <f t="shared" si="1"/>
        <v>925</v>
      </c>
      <c r="U5" s="1">
        <f t="shared" si="2"/>
        <v>0</v>
      </c>
      <c r="V5" s="1" t="str">
        <f t="shared" si="3"/>
        <v>reserved_sizeمکارم البيتreserved_size</v>
      </c>
      <c r="W5" s="1">
        <f t="shared" si="4"/>
        <v>90</v>
      </c>
      <c r="X5" s="1">
        <v>2</v>
      </c>
    </row>
    <row r="6" spans="1:24" x14ac:dyDescent="0.2">
      <c r="A6" s="4">
        <v>5</v>
      </c>
      <c r="B6" s="4">
        <v>5</v>
      </c>
      <c r="C6" s="4">
        <v>2925</v>
      </c>
      <c r="D6" s="4" t="s">
        <v>17</v>
      </c>
      <c r="E6" s="4" t="s">
        <v>11</v>
      </c>
      <c r="F6" s="4" t="s">
        <v>11</v>
      </c>
      <c r="G6" s="3" t="s">
        <v>11</v>
      </c>
      <c r="H6" s="3">
        <v>2</v>
      </c>
      <c r="I6" s="3">
        <v>5</v>
      </c>
      <c r="J6" s="3" t="s">
        <v>11</v>
      </c>
      <c r="K6" s="3">
        <v>7</v>
      </c>
      <c r="L6" s="3">
        <v>1070</v>
      </c>
      <c r="M6" s="3">
        <v>1149</v>
      </c>
      <c r="N6" s="3" t="s">
        <v>14</v>
      </c>
      <c r="O6" s="3">
        <v>40</v>
      </c>
      <c r="P6" s="3">
        <v>1110</v>
      </c>
      <c r="Q6" s="3">
        <v>294</v>
      </c>
      <c r="R6" s="3"/>
      <c r="S6" s="1">
        <f t="shared" si="0"/>
        <v>0.8</v>
      </c>
      <c r="T6" s="1">
        <f t="shared" si="1"/>
        <v>1109</v>
      </c>
      <c r="U6" s="1">
        <f t="shared" si="2"/>
        <v>0</v>
      </c>
      <c r="V6" s="1" t="str">
        <f t="shared" si="3"/>
        <v>reserved_sizeمکارم منيreserved_size</v>
      </c>
      <c r="W6" s="1">
        <f t="shared" si="4"/>
        <v>39</v>
      </c>
      <c r="X6" s="1">
        <v>2</v>
      </c>
    </row>
    <row r="7" spans="1:24" x14ac:dyDescent="0.2">
      <c r="A7" s="4">
        <v>6</v>
      </c>
      <c r="B7" s="4">
        <v>6</v>
      </c>
      <c r="C7" s="4">
        <v>2967</v>
      </c>
      <c r="D7" s="4" t="s">
        <v>18</v>
      </c>
      <c r="E7" s="4" t="s">
        <v>11</v>
      </c>
      <c r="F7" s="4" t="s">
        <v>11</v>
      </c>
      <c r="G7" s="3" t="s">
        <v>11</v>
      </c>
      <c r="H7" s="3">
        <v>6</v>
      </c>
      <c r="I7" s="3">
        <v>4</v>
      </c>
      <c r="J7" s="3" t="s">
        <v>11</v>
      </c>
      <c r="K7" s="3">
        <v>10</v>
      </c>
      <c r="L7" s="3">
        <v>1450</v>
      </c>
      <c r="M7" s="3">
        <v>1553</v>
      </c>
      <c r="N7" s="3" t="s">
        <v>19</v>
      </c>
      <c r="O7" s="3">
        <v>54</v>
      </c>
      <c r="P7" s="3">
        <v>1504</v>
      </c>
      <c r="Q7" s="3">
        <v>416</v>
      </c>
      <c r="R7" s="3"/>
      <c r="S7" s="1">
        <f t="shared" si="0"/>
        <v>0.5</v>
      </c>
      <c r="T7" s="1">
        <f t="shared" si="1"/>
        <v>1499</v>
      </c>
      <c r="U7" s="1">
        <f t="shared" si="2"/>
        <v>0</v>
      </c>
      <c r="V7" s="1" t="str">
        <f t="shared" si="3"/>
        <v>reserved_sizeراحه بكهreserved_size</v>
      </c>
      <c r="W7" s="1">
        <f t="shared" si="4"/>
        <v>49</v>
      </c>
      <c r="X7" s="1">
        <v>2</v>
      </c>
    </row>
    <row r="8" spans="1:24" x14ac:dyDescent="0.2">
      <c r="A8" s="4">
        <v>7</v>
      </c>
      <c r="B8" s="4">
        <v>7</v>
      </c>
      <c r="C8" s="4">
        <v>2988</v>
      </c>
      <c r="D8" s="4" t="s">
        <v>20</v>
      </c>
      <c r="E8" s="4">
        <v>4</v>
      </c>
      <c r="F8" s="4" t="s">
        <v>11</v>
      </c>
      <c r="G8" s="3" t="s">
        <v>11</v>
      </c>
      <c r="H8" s="3">
        <v>1</v>
      </c>
      <c r="I8" s="3">
        <v>2</v>
      </c>
      <c r="J8" s="3" t="s">
        <v>11</v>
      </c>
      <c r="K8" s="3">
        <v>7</v>
      </c>
      <c r="L8" s="3">
        <v>775</v>
      </c>
      <c r="M8" s="3">
        <v>862</v>
      </c>
      <c r="N8" s="3" t="s">
        <v>14</v>
      </c>
      <c r="O8" s="3">
        <v>29</v>
      </c>
      <c r="P8" s="3">
        <v>804</v>
      </c>
      <c r="Q8" s="3">
        <v>217</v>
      </c>
      <c r="R8" s="3" t="s">
        <v>89</v>
      </c>
      <c r="S8" s="1">
        <f t="shared" si="0"/>
        <v>0.8</v>
      </c>
      <c r="T8" s="1">
        <f t="shared" si="1"/>
        <v>833</v>
      </c>
      <c r="U8" s="1">
        <f t="shared" si="2"/>
        <v>1</v>
      </c>
      <c r="V8" s="1" t="str">
        <f t="shared" si="3"/>
        <v>reserved_sizeالركايز الفندقيهreserved_size</v>
      </c>
      <c r="W8" s="1">
        <f t="shared" si="4"/>
        <v>58</v>
      </c>
      <c r="X8" s="1">
        <v>2</v>
      </c>
    </row>
    <row r="9" spans="1:24" x14ac:dyDescent="0.2">
      <c r="A9" s="4">
        <v>8</v>
      </c>
      <c r="B9" s="4">
        <v>8</v>
      </c>
      <c r="C9" s="4">
        <v>2991</v>
      </c>
      <c r="D9" s="4" t="s">
        <v>21</v>
      </c>
      <c r="E9" s="4" t="s">
        <v>11</v>
      </c>
      <c r="F9" s="4" t="s">
        <v>11</v>
      </c>
      <c r="G9" s="3" t="s">
        <v>11</v>
      </c>
      <c r="H9" s="3">
        <v>6</v>
      </c>
      <c r="I9" s="3">
        <v>1</v>
      </c>
      <c r="J9" s="3" t="s">
        <v>11</v>
      </c>
      <c r="K9" s="3">
        <v>7</v>
      </c>
      <c r="L9" s="3">
        <v>970</v>
      </c>
      <c r="M9" s="3">
        <v>1068</v>
      </c>
      <c r="N9" s="3" t="s">
        <v>12</v>
      </c>
      <c r="O9" s="3">
        <v>36</v>
      </c>
      <c r="P9" s="3">
        <v>1006</v>
      </c>
      <c r="Q9" s="3">
        <v>267</v>
      </c>
      <c r="R9" s="3"/>
      <c r="S9" s="1">
        <f t="shared" si="0"/>
        <v>0.6</v>
      </c>
      <c r="T9" s="1">
        <f t="shared" si="1"/>
        <v>1032</v>
      </c>
      <c r="U9" s="1">
        <f t="shared" si="2"/>
        <v>0</v>
      </c>
      <c r="V9" s="1" t="str">
        <f t="shared" si="3"/>
        <v>reserved_sizeکونکريت الفراتreserved_size</v>
      </c>
      <c r="W9" s="1">
        <f t="shared" si="4"/>
        <v>62</v>
      </c>
      <c r="X9" s="1">
        <v>2</v>
      </c>
    </row>
    <row r="10" spans="1:24" x14ac:dyDescent="0.2">
      <c r="A10" s="4">
        <v>9</v>
      </c>
      <c r="B10" s="4">
        <v>9</v>
      </c>
      <c r="C10" s="4">
        <v>2942</v>
      </c>
      <c r="D10" s="4" t="s">
        <v>22</v>
      </c>
      <c r="E10" s="4" t="s">
        <v>11</v>
      </c>
      <c r="F10" s="4" t="s">
        <v>11</v>
      </c>
      <c r="G10" s="3" t="s">
        <v>11</v>
      </c>
      <c r="H10" s="3">
        <v>2</v>
      </c>
      <c r="I10" s="3">
        <v>6</v>
      </c>
      <c r="J10" s="3" t="s">
        <v>11</v>
      </c>
      <c r="K10" s="3">
        <v>8</v>
      </c>
      <c r="L10" s="3">
        <v>1230</v>
      </c>
      <c r="M10" s="3">
        <v>1344</v>
      </c>
      <c r="N10" s="3" t="s">
        <v>23</v>
      </c>
      <c r="O10" s="3">
        <v>46</v>
      </c>
      <c r="P10" s="3">
        <v>1276</v>
      </c>
      <c r="Q10" s="3">
        <v>336</v>
      </c>
      <c r="R10" s="3"/>
      <c r="S10" s="1">
        <f t="shared" si="0"/>
        <v>1</v>
      </c>
      <c r="T10" s="1">
        <f t="shared" si="1"/>
        <v>1298</v>
      </c>
      <c r="U10" s="1">
        <f t="shared" si="2"/>
        <v>0</v>
      </c>
      <c r="V10" s="1" t="str">
        <f t="shared" si="3"/>
        <v>reserved_sizeمكارم ام القريreserved_size</v>
      </c>
      <c r="W10" s="1">
        <f t="shared" si="4"/>
        <v>68</v>
      </c>
      <c r="X10" s="1">
        <v>2</v>
      </c>
    </row>
    <row r="11" spans="1:24" x14ac:dyDescent="0.2">
      <c r="A11" s="4">
        <v>10</v>
      </c>
      <c r="B11" s="4">
        <v>10</v>
      </c>
      <c r="C11" s="4">
        <v>2922</v>
      </c>
      <c r="D11" s="4" t="s">
        <v>24</v>
      </c>
      <c r="E11" s="4" t="s">
        <v>11</v>
      </c>
      <c r="F11" s="4">
        <v>1</v>
      </c>
      <c r="G11" s="3">
        <v>1</v>
      </c>
      <c r="H11" s="3" t="s">
        <v>11</v>
      </c>
      <c r="I11" s="3">
        <v>1</v>
      </c>
      <c r="J11" s="3" t="s">
        <v>11</v>
      </c>
      <c r="K11" s="3">
        <v>3</v>
      </c>
      <c r="L11" s="3">
        <v>360</v>
      </c>
      <c r="M11" s="3">
        <v>398</v>
      </c>
      <c r="N11" s="3" t="s">
        <v>19</v>
      </c>
      <c r="O11" s="3">
        <v>13</v>
      </c>
      <c r="P11" s="3">
        <v>373</v>
      </c>
      <c r="Q11" s="3">
        <v>103</v>
      </c>
      <c r="R11" s="3"/>
      <c r="S11" s="1">
        <f t="shared" si="0"/>
        <v>0.5</v>
      </c>
      <c r="T11" s="1">
        <f t="shared" si="1"/>
        <v>385</v>
      </c>
      <c r="U11" s="1">
        <f t="shared" si="2"/>
        <v>0</v>
      </c>
      <c r="V11" s="1" t="str">
        <f t="shared" si="3"/>
        <v>reserved_sizeجوار البيت 2reserved_size</v>
      </c>
      <c r="W11" s="1">
        <f t="shared" si="4"/>
        <v>25</v>
      </c>
      <c r="X11" s="1">
        <v>2</v>
      </c>
    </row>
    <row r="12" spans="1:24" x14ac:dyDescent="0.2">
      <c r="A12" s="4">
        <v>11</v>
      </c>
      <c r="B12" s="4">
        <v>11</v>
      </c>
      <c r="C12" s="4">
        <v>2908</v>
      </c>
      <c r="D12" s="4" t="s">
        <v>25</v>
      </c>
      <c r="E12" s="4" t="s">
        <v>11</v>
      </c>
      <c r="F12" s="4">
        <v>1</v>
      </c>
      <c r="G12" s="3" t="s">
        <v>11</v>
      </c>
      <c r="H12" s="3">
        <v>2</v>
      </c>
      <c r="I12" s="3" t="s">
        <v>11</v>
      </c>
      <c r="J12" s="3" t="s">
        <v>11</v>
      </c>
      <c r="K12" s="3">
        <v>3</v>
      </c>
      <c r="L12" s="3">
        <v>355</v>
      </c>
      <c r="M12" s="3">
        <v>398</v>
      </c>
      <c r="N12" s="3" t="s">
        <v>19</v>
      </c>
      <c r="O12" s="3">
        <v>13</v>
      </c>
      <c r="P12" s="3">
        <v>368</v>
      </c>
      <c r="Q12" s="3">
        <v>103</v>
      </c>
      <c r="R12" s="3"/>
      <c r="S12" s="1">
        <f t="shared" si="0"/>
        <v>0.5</v>
      </c>
      <c r="T12" s="1">
        <f t="shared" si="1"/>
        <v>385</v>
      </c>
      <c r="U12" s="1">
        <f t="shared" si="2"/>
        <v>0</v>
      </c>
      <c r="V12" s="1" t="str">
        <f t="shared" si="3"/>
        <v>reserved_sizeجوار البيت 1reserved_size</v>
      </c>
      <c r="W12" s="1">
        <f t="shared" si="4"/>
        <v>30</v>
      </c>
      <c r="X12" s="1">
        <v>2</v>
      </c>
    </row>
    <row r="13" spans="1:24" x14ac:dyDescent="0.2">
      <c r="A13" s="4">
        <v>12</v>
      </c>
      <c r="B13" s="4">
        <v>12</v>
      </c>
      <c r="C13" s="4">
        <v>2920</v>
      </c>
      <c r="D13" s="4" t="s">
        <v>26</v>
      </c>
      <c r="E13" s="4" t="s">
        <v>11</v>
      </c>
      <c r="F13" s="4">
        <v>1</v>
      </c>
      <c r="G13" s="3" t="s">
        <v>11</v>
      </c>
      <c r="H13" s="3">
        <v>1</v>
      </c>
      <c r="I13" s="3">
        <v>3</v>
      </c>
      <c r="J13" s="3" t="s">
        <v>11</v>
      </c>
      <c r="K13" s="3">
        <v>5</v>
      </c>
      <c r="L13" s="3">
        <v>700</v>
      </c>
      <c r="M13" s="3">
        <v>768</v>
      </c>
      <c r="N13" s="3" t="s">
        <v>27</v>
      </c>
      <c r="O13" s="3">
        <v>26</v>
      </c>
      <c r="P13" s="3">
        <v>726</v>
      </c>
      <c r="Q13" s="3">
        <v>234</v>
      </c>
      <c r="R13" s="3"/>
      <c r="S13" s="1">
        <f t="shared" si="0"/>
        <v>0.5</v>
      </c>
      <c r="T13" s="1">
        <f t="shared" si="1"/>
        <v>742</v>
      </c>
      <c r="U13" s="1">
        <f t="shared" si="2"/>
        <v>0</v>
      </c>
      <c r="V13" s="1" t="str">
        <f t="shared" si="3"/>
        <v>reserved_sizeجوهره الصبغه Areserved_size</v>
      </c>
      <c r="W13" s="1">
        <f t="shared" si="4"/>
        <v>42</v>
      </c>
      <c r="X13" s="1">
        <v>2</v>
      </c>
    </row>
    <row r="14" spans="1:24" x14ac:dyDescent="0.2">
      <c r="A14" s="4">
        <v>13</v>
      </c>
      <c r="B14" s="4">
        <v>13</v>
      </c>
      <c r="C14" s="4">
        <v>2933</v>
      </c>
      <c r="D14" s="4" t="s">
        <v>28</v>
      </c>
      <c r="E14" s="4" t="s">
        <v>11</v>
      </c>
      <c r="F14" s="4" t="s">
        <v>11</v>
      </c>
      <c r="G14" s="3">
        <v>2</v>
      </c>
      <c r="H14" s="3" t="s">
        <v>11</v>
      </c>
      <c r="I14" s="3" t="s">
        <v>11</v>
      </c>
      <c r="J14" s="3" t="s">
        <v>11</v>
      </c>
      <c r="K14" s="3">
        <v>2</v>
      </c>
      <c r="L14" s="3">
        <v>230</v>
      </c>
      <c r="M14" s="3">
        <v>248</v>
      </c>
      <c r="N14" s="3" t="s">
        <v>27</v>
      </c>
      <c r="O14" s="3">
        <v>8</v>
      </c>
      <c r="P14" s="3">
        <v>238</v>
      </c>
      <c r="Q14" s="3">
        <v>78</v>
      </c>
      <c r="R14" s="3"/>
      <c r="S14" s="1">
        <f t="shared" si="0"/>
        <v>0.5</v>
      </c>
      <c r="T14" s="1">
        <f t="shared" si="1"/>
        <v>240</v>
      </c>
      <c r="U14" s="1">
        <f t="shared" si="2"/>
        <v>0</v>
      </c>
      <c r="V14" s="1" t="str">
        <f t="shared" si="3"/>
        <v>reserved_sizeجوهره الصبغه Breserved_size</v>
      </c>
      <c r="W14" s="1">
        <f t="shared" si="4"/>
        <v>10</v>
      </c>
      <c r="X14" s="1">
        <v>2</v>
      </c>
    </row>
    <row r="15" spans="1:24" x14ac:dyDescent="0.2">
      <c r="A15" s="4">
        <v>14</v>
      </c>
      <c r="B15" s="4">
        <v>14</v>
      </c>
      <c r="C15" s="4">
        <v>2812</v>
      </c>
      <c r="D15" s="4" t="s">
        <v>29</v>
      </c>
      <c r="E15" s="4" t="s">
        <v>11</v>
      </c>
      <c r="F15" s="4" t="s">
        <v>11</v>
      </c>
      <c r="G15" s="3" t="s">
        <v>11</v>
      </c>
      <c r="H15" s="3">
        <v>1</v>
      </c>
      <c r="I15" s="3">
        <v>5</v>
      </c>
      <c r="J15" s="3" t="s">
        <v>11</v>
      </c>
      <c r="K15" s="3">
        <v>6</v>
      </c>
      <c r="L15" s="3">
        <v>935</v>
      </c>
      <c r="M15" s="3">
        <v>1021</v>
      </c>
      <c r="N15" s="3" t="s">
        <v>12</v>
      </c>
      <c r="O15" s="3">
        <v>35</v>
      </c>
      <c r="P15" s="3">
        <v>970</v>
      </c>
      <c r="Q15" s="3">
        <v>306</v>
      </c>
      <c r="R15" s="3"/>
      <c r="S15" s="1">
        <f t="shared" si="0"/>
        <v>0.6</v>
      </c>
      <c r="T15" s="1">
        <f t="shared" si="1"/>
        <v>986</v>
      </c>
      <c r="U15" s="1">
        <f t="shared" si="2"/>
        <v>0</v>
      </c>
      <c r="V15" s="1" t="str">
        <f t="shared" si="3"/>
        <v>reserved_sizeالسدره الاحسانreserved_size</v>
      </c>
      <c r="W15" s="1">
        <f t="shared" si="4"/>
        <v>51</v>
      </c>
      <c r="X15" s="1">
        <v>2</v>
      </c>
    </row>
    <row r="16" spans="1:24" x14ac:dyDescent="0.2">
      <c r="A16" s="4">
        <v>15</v>
      </c>
      <c r="B16" s="4">
        <v>15</v>
      </c>
      <c r="C16" s="4">
        <v>2949</v>
      </c>
      <c r="D16" s="4" t="s">
        <v>30</v>
      </c>
      <c r="E16" s="4" t="s">
        <v>11</v>
      </c>
      <c r="F16" s="4">
        <v>1</v>
      </c>
      <c r="G16" s="3" t="s">
        <v>11</v>
      </c>
      <c r="H16" s="3" t="s">
        <v>11</v>
      </c>
      <c r="I16" s="3">
        <v>2</v>
      </c>
      <c r="J16" s="3" t="s">
        <v>11</v>
      </c>
      <c r="K16" s="3">
        <v>3</v>
      </c>
      <c r="L16" s="3">
        <v>405</v>
      </c>
      <c r="M16" s="5">
        <v>1428</v>
      </c>
      <c r="N16" s="3" t="s">
        <v>12</v>
      </c>
      <c r="O16" s="3">
        <v>15</v>
      </c>
      <c r="P16" s="3">
        <v>420</v>
      </c>
      <c r="Q16" s="3">
        <v>311</v>
      </c>
      <c r="R16" s="3"/>
      <c r="S16" s="1">
        <f t="shared" si="0"/>
        <v>0.6</v>
      </c>
      <c r="T16" s="1">
        <f t="shared" si="1"/>
        <v>1413</v>
      </c>
      <c r="U16" s="1">
        <f t="shared" si="2"/>
        <v>0</v>
      </c>
      <c r="V16" s="1" t="str">
        <f t="shared" si="3"/>
        <v>reserved_sizeبلد الطيبreserved_size</v>
      </c>
      <c r="W16" s="1">
        <f t="shared" si="4"/>
        <v>1008</v>
      </c>
      <c r="X16" s="1">
        <v>2</v>
      </c>
    </row>
    <row r="17" spans="1:24" x14ac:dyDescent="0.2">
      <c r="A17" s="4">
        <v>16</v>
      </c>
      <c r="B17" s="4">
        <v>16</v>
      </c>
      <c r="C17" s="4">
        <v>2978</v>
      </c>
      <c r="D17" s="4" t="s">
        <v>31</v>
      </c>
      <c r="E17" s="4" t="s">
        <v>11</v>
      </c>
      <c r="F17" s="4" t="s">
        <v>11</v>
      </c>
      <c r="G17" s="3">
        <v>3</v>
      </c>
      <c r="H17" s="3">
        <v>5</v>
      </c>
      <c r="I17" s="3">
        <v>5</v>
      </c>
      <c r="J17" s="3" t="s">
        <v>11</v>
      </c>
      <c r="K17" s="3">
        <v>13</v>
      </c>
      <c r="L17" s="3">
        <v>1820</v>
      </c>
      <c r="M17" s="3">
        <v>2790</v>
      </c>
      <c r="N17" s="3" t="s">
        <v>32</v>
      </c>
      <c r="O17" s="3">
        <v>67</v>
      </c>
      <c r="P17" s="3">
        <v>1887</v>
      </c>
      <c r="Q17" s="3">
        <v>1074</v>
      </c>
      <c r="R17" s="3"/>
      <c r="S17" s="1">
        <f t="shared" si="0"/>
        <v>0.5</v>
      </c>
      <c r="T17" s="1">
        <f t="shared" si="1"/>
        <v>2723</v>
      </c>
      <c r="U17" s="1">
        <f t="shared" si="2"/>
        <v>0</v>
      </c>
      <c r="V17" s="1" t="str">
        <f t="shared" si="3"/>
        <v>reserved_sizeالمزن المتألقةreserved_size</v>
      </c>
      <c r="W17" s="1">
        <f t="shared" si="4"/>
        <v>903</v>
      </c>
      <c r="X17" s="1">
        <v>2</v>
      </c>
    </row>
    <row r="18" spans="1:24" x14ac:dyDescent="0.2">
      <c r="A18" s="4">
        <v>17</v>
      </c>
      <c r="B18" s="4">
        <v>17</v>
      </c>
      <c r="C18" s="4">
        <v>3019</v>
      </c>
      <c r="D18" s="4" t="s">
        <v>33</v>
      </c>
      <c r="E18" s="4" t="s">
        <v>11</v>
      </c>
      <c r="F18" s="4">
        <v>1</v>
      </c>
      <c r="G18" s="3" t="s">
        <v>11</v>
      </c>
      <c r="H18" s="3">
        <v>2</v>
      </c>
      <c r="I18" s="3">
        <v>7</v>
      </c>
      <c r="J18" s="3" t="s">
        <v>11</v>
      </c>
      <c r="K18" s="3">
        <v>10</v>
      </c>
      <c r="L18" s="3">
        <v>1475</v>
      </c>
      <c r="M18" s="3">
        <v>1617</v>
      </c>
      <c r="N18" s="3" t="s">
        <v>14</v>
      </c>
      <c r="O18" s="3">
        <v>55</v>
      </c>
      <c r="P18" s="3">
        <v>1530</v>
      </c>
      <c r="Q18" s="3">
        <v>405</v>
      </c>
      <c r="R18" s="3"/>
      <c r="S18" s="1">
        <f t="shared" si="0"/>
        <v>0.8</v>
      </c>
      <c r="T18" s="1">
        <f t="shared" si="1"/>
        <v>1562</v>
      </c>
      <c r="U18" s="1">
        <f t="shared" si="2"/>
        <v>0</v>
      </c>
      <c r="V18" s="1" t="str">
        <f t="shared" si="3"/>
        <v>reserved_sizeالششهreserved_size</v>
      </c>
      <c r="W18" s="1">
        <f t="shared" si="4"/>
        <v>87</v>
      </c>
      <c r="X18" s="1">
        <v>2</v>
      </c>
    </row>
    <row r="19" spans="1:24" x14ac:dyDescent="0.2">
      <c r="A19" s="4">
        <v>18</v>
      </c>
      <c r="B19" s="4">
        <v>18</v>
      </c>
      <c r="C19" s="4">
        <v>3027</v>
      </c>
      <c r="D19" s="4" t="s">
        <v>34</v>
      </c>
      <c r="E19" s="4" t="s">
        <v>11</v>
      </c>
      <c r="F19" s="4" t="s">
        <v>11</v>
      </c>
      <c r="G19" s="3" t="s">
        <v>11</v>
      </c>
      <c r="H19" s="3">
        <v>7</v>
      </c>
      <c r="I19" s="3">
        <v>5</v>
      </c>
      <c r="J19" s="3" t="s">
        <v>11</v>
      </c>
      <c r="K19" s="3">
        <v>12</v>
      </c>
      <c r="L19" s="3">
        <v>1745</v>
      </c>
      <c r="M19" s="3">
        <v>1880</v>
      </c>
      <c r="N19" s="3" t="s">
        <v>14</v>
      </c>
      <c r="O19" s="3">
        <v>65</v>
      </c>
      <c r="P19" s="3">
        <v>1810</v>
      </c>
      <c r="Q19" s="3">
        <v>485</v>
      </c>
      <c r="R19" s="3"/>
      <c r="S19" s="1">
        <f t="shared" si="0"/>
        <v>0.8</v>
      </c>
      <c r="T19" s="1">
        <f t="shared" si="1"/>
        <v>1815</v>
      </c>
      <c r="U19" s="1">
        <f t="shared" si="2"/>
        <v>0</v>
      </c>
      <c r="V19" s="1" t="str">
        <f t="shared" si="3"/>
        <v>reserved_sizeجدوي صدقي برج Breserved_size</v>
      </c>
      <c r="W19" s="1">
        <f t="shared" si="4"/>
        <v>70</v>
      </c>
      <c r="X19" s="1">
        <v>2</v>
      </c>
    </row>
    <row r="20" spans="1:24" x14ac:dyDescent="0.2">
      <c r="A20" s="4">
        <v>19</v>
      </c>
      <c r="B20" s="4">
        <v>19</v>
      </c>
      <c r="C20" s="4">
        <v>3017</v>
      </c>
      <c r="D20" s="4" t="s">
        <v>35</v>
      </c>
      <c r="E20" s="4" t="s">
        <v>11</v>
      </c>
      <c r="F20" s="4">
        <v>1</v>
      </c>
      <c r="G20" s="3" t="s">
        <v>11</v>
      </c>
      <c r="H20" s="3">
        <v>9</v>
      </c>
      <c r="I20" s="3">
        <v>19</v>
      </c>
      <c r="J20" s="3" t="s">
        <v>11</v>
      </c>
      <c r="K20" s="3">
        <v>29</v>
      </c>
      <c r="L20" s="3">
        <v>4340</v>
      </c>
      <c r="M20" s="3">
        <v>4706</v>
      </c>
      <c r="N20" s="3" t="s">
        <v>36</v>
      </c>
      <c r="O20" s="3">
        <v>162</v>
      </c>
      <c r="P20" s="3">
        <v>4502</v>
      </c>
      <c r="Q20" s="3">
        <v>1260</v>
      </c>
      <c r="R20" s="3"/>
      <c r="S20" s="1">
        <f t="shared" si="0"/>
        <v>1</v>
      </c>
      <c r="T20" s="1">
        <f t="shared" si="1"/>
        <v>4544</v>
      </c>
      <c r="U20" s="1">
        <f t="shared" si="2"/>
        <v>0</v>
      </c>
      <c r="V20" s="1" t="str">
        <f t="shared" si="3"/>
        <v>reserved_sizeهوليدي انreserved_size</v>
      </c>
      <c r="W20" s="1">
        <f t="shared" si="4"/>
        <v>204</v>
      </c>
      <c r="X20" s="1">
        <v>2</v>
      </c>
    </row>
    <row r="21" spans="1:24" x14ac:dyDescent="0.2">
      <c r="A21" s="4">
        <v>20</v>
      </c>
      <c r="B21" s="4">
        <v>20</v>
      </c>
      <c r="C21" s="4">
        <v>3047</v>
      </c>
      <c r="D21" s="4" t="s">
        <v>37</v>
      </c>
      <c r="E21" s="4" t="s">
        <v>11</v>
      </c>
      <c r="F21" s="4" t="s">
        <v>11</v>
      </c>
      <c r="G21" s="3" t="s">
        <v>11</v>
      </c>
      <c r="H21" s="3">
        <v>1</v>
      </c>
      <c r="I21" s="3">
        <v>7</v>
      </c>
      <c r="J21" s="3" t="s">
        <v>11</v>
      </c>
      <c r="K21" s="3">
        <v>8</v>
      </c>
      <c r="L21" s="3">
        <v>1255</v>
      </c>
      <c r="M21" s="3">
        <v>1368</v>
      </c>
      <c r="N21" s="3" t="s">
        <v>19</v>
      </c>
      <c r="O21" s="3">
        <v>47</v>
      </c>
      <c r="P21" s="3">
        <v>1302</v>
      </c>
      <c r="Q21" s="3">
        <v>342</v>
      </c>
      <c r="R21" s="3"/>
      <c r="S21" s="1">
        <f t="shared" si="0"/>
        <v>0.5</v>
      </c>
      <c r="T21" s="1">
        <f t="shared" si="1"/>
        <v>1321</v>
      </c>
      <c r="U21" s="1">
        <f t="shared" si="2"/>
        <v>0</v>
      </c>
      <c r="V21" s="1" t="str">
        <f t="shared" si="3"/>
        <v>reserved_sizeالصاعد بلازاreserved_size</v>
      </c>
      <c r="W21" s="1">
        <f t="shared" si="4"/>
        <v>66</v>
      </c>
      <c r="X21" s="1">
        <v>2</v>
      </c>
    </row>
    <row r="22" spans="1:24" x14ac:dyDescent="0.2">
      <c r="A22" s="4">
        <v>21</v>
      </c>
      <c r="B22" s="4">
        <v>21</v>
      </c>
      <c r="C22" s="4">
        <v>2887</v>
      </c>
      <c r="D22" s="4" t="s">
        <v>38</v>
      </c>
      <c r="E22" s="4" t="s">
        <v>11</v>
      </c>
      <c r="F22" s="4" t="s">
        <v>11</v>
      </c>
      <c r="G22" s="3">
        <v>2</v>
      </c>
      <c r="H22" s="3">
        <v>1</v>
      </c>
      <c r="I22" s="3">
        <v>1</v>
      </c>
      <c r="J22" s="3" t="s">
        <v>11</v>
      </c>
      <c r="K22" s="3">
        <v>4</v>
      </c>
      <c r="L22" s="3">
        <v>525</v>
      </c>
      <c r="M22" s="3">
        <v>576</v>
      </c>
      <c r="N22" s="3" t="s">
        <v>12</v>
      </c>
      <c r="O22" s="3">
        <v>19</v>
      </c>
      <c r="P22" s="3">
        <v>544</v>
      </c>
      <c r="Q22" s="3">
        <v>173</v>
      </c>
      <c r="R22" s="3"/>
      <c r="S22" s="1">
        <f t="shared" si="0"/>
        <v>0.6</v>
      </c>
      <c r="T22" s="1">
        <f t="shared" si="1"/>
        <v>557</v>
      </c>
      <c r="U22" s="1">
        <f t="shared" si="2"/>
        <v>0</v>
      </c>
      <c r="V22" s="1" t="str">
        <f t="shared" si="3"/>
        <v>reserved_sizeرفاف الحياةreserved_size</v>
      </c>
      <c r="W22" s="1">
        <f t="shared" si="4"/>
        <v>32</v>
      </c>
      <c r="X22" s="1">
        <v>2</v>
      </c>
    </row>
    <row r="23" spans="1:24" x14ac:dyDescent="0.2">
      <c r="A23" s="4">
        <v>22</v>
      </c>
      <c r="B23" s="4">
        <v>22</v>
      </c>
      <c r="C23" s="4">
        <v>3065</v>
      </c>
      <c r="D23" s="4" t="s">
        <v>39</v>
      </c>
      <c r="E23" s="4" t="s">
        <v>11</v>
      </c>
      <c r="F23" s="4">
        <v>5</v>
      </c>
      <c r="G23" s="3" t="s">
        <v>11</v>
      </c>
      <c r="H23" s="3">
        <v>3</v>
      </c>
      <c r="I23" s="3">
        <v>16</v>
      </c>
      <c r="J23" s="3" t="s">
        <v>11</v>
      </c>
      <c r="K23" s="3">
        <v>24</v>
      </c>
      <c r="L23" s="3">
        <v>3390</v>
      </c>
      <c r="M23" s="3">
        <v>3692</v>
      </c>
      <c r="N23" s="3" t="s">
        <v>14</v>
      </c>
      <c r="O23" s="3">
        <v>126</v>
      </c>
      <c r="P23" s="3">
        <v>3516</v>
      </c>
      <c r="Q23" s="3">
        <v>941</v>
      </c>
      <c r="R23" s="3"/>
      <c r="S23" s="1">
        <f t="shared" si="0"/>
        <v>0.8</v>
      </c>
      <c r="T23" s="1">
        <f t="shared" si="1"/>
        <v>3566</v>
      </c>
      <c r="U23" s="1">
        <f t="shared" si="2"/>
        <v>0</v>
      </c>
      <c r="V23" s="1" t="str">
        <f t="shared" si="3"/>
        <v>reserved_sizeالروضه کنکوردreserved_size</v>
      </c>
      <c r="W23" s="1">
        <f t="shared" si="4"/>
        <v>176</v>
      </c>
      <c r="X23" s="1">
        <v>2</v>
      </c>
    </row>
    <row r="24" spans="1:24" x14ac:dyDescent="0.2">
      <c r="A24" s="4">
        <v>23</v>
      </c>
      <c r="B24" s="4">
        <v>23</v>
      </c>
      <c r="C24" s="4">
        <v>2958</v>
      </c>
      <c r="D24" s="4" t="s">
        <v>40</v>
      </c>
      <c r="E24" s="4" t="s">
        <v>11</v>
      </c>
      <c r="F24" s="4">
        <v>1</v>
      </c>
      <c r="G24" s="3" t="s">
        <v>11</v>
      </c>
      <c r="H24" s="3">
        <v>4</v>
      </c>
      <c r="I24" s="3">
        <v>6</v>
      </c>
      <c r="J24" s="3">
        <v>2</v>
      </c>
      <c r="K24" s="3">
        <v>13</v>
      </c>
      <c r="L24" s="3">
        <v>1945</v>
      </c>
      <c r="M24" s="3">
        <v>2119</v>
      </c>
      <c r="N24" s="3" t="s">
        <v>23</v>
      </c>
      <c r="O24" s="3">
        <v>71</v>
      </c>
      <c r="P24" s="3">
        <v>2016</v>
      </c>
      <c r="Q24" s="3">
        <v>611</v>
      </c>
      <c r="R24" s="3"/>
      <c r="S24" s="1">
        <f t="shared" si="0"/>
        <v>1</v>
      </c>
      <c r="T24" s="1">
        <f t="shared" si="1"/>
        <v>2048</v>
      </c>
      <c r="U24" s="1">
        <f t="shared" si="2"/>
        <v>0</v>
      </c>
      <c r="V24" s="1" t="str">
        <f t="shared" si="3"/>
        <v>reserved_sizeدانه الماسيهreserved_size</v>
      </c>
      <c r="W24" s="1">
        <f t="shared" si="4"/>
        <v>103</v>
      </c>
      <c r="X24" s="1">
        <v>2</v>
      </c>
    </row>
    <row r="25" spans="1:24" x14ac:dyDescent="0.2">
      <c r="A25" s="4">
        <v>24</v>
      </c>
      <c r="B25" s="4">
        <v>24</v>
      </c>
      <c r="C25" s="4">
        <v>3069</v>
      </c>
      <c r="D25" s="4" t="s">
        <v>41</v>
      </c>
      <c r="E25" s="4" t="s">
        <v>11</v>
      </c>
      <c r="F25" s="4" t="s">
        <v>11</v>
      </c>
      <c r="G25" s="3" t="s">
        <v>11</v>
      </c>
      <c r="H25" s="3">
        <v>6</v>
      </c>
      <c r="I25" s="3">
        <v>5</v>
      </c>
      <c r="J25" s="3">
        <v>4</v>
      </c>
      <c r="K25" s="3">
        <v>15</v>
      </c>
      <c r="L25" s="3">
        <v>2330</v>
      </c>
      <c r="M25" s="3">
        <v>2516</v>
      </c>
      <c r="N25" s="3" t="s">
        <v>12</v>
      </c>
      <c r="O25" s="3">
        <v>84</v>
      </c>
      <c r="P25" s="3">
        <v>2414</v>
      </c>
      <c r="Q25" s="3">
        <v>632</v>
      </c>
      <c r="R25" s="3"/>
      <c r="S25" s="1">
        <f t="shared" si="0"/>
        <v>0.6</v>
      </c>
      <c r="T25" s="1">
        <f t="shared" si="1"/>
        <v>2432</v>
      </c>
      <c r="U25" s="1">
        <f t="shared" si="2"/>
        <v>0</v>
      </c>
      <c r="V25" s="1" t="str">
        <f t="shared" si="3"/>
        <v>reserved_sizeلولوه المفتيreserved_size</v>
      </c>
      <c r="W25" s="1">
        <f t="shared" si="4"/>
        <v>102</v>
      </c>
      <c r="X25" s="1">
        <v>2</v>
      </c>
    </row>
    <row r="26" spans="1:24" x14ac:dyDescent="0.2">
      <c r="A26" s="4">
        <v>25</v>
      </c>
      <c r="B26" s="4">
        <v>25</v>
      </c>
      <c r="C26" s="4">
        <v>3051</v>
      </c>
      <c r="D26" s="4" t="s">
        <v>42</v>
      </c>
      <c r="E26" s="4" t="s">
        <v>11</v>
      </c>
      <c r="F26" s="4" t="s">
        <v>11</v>
      </c>
      <c r="G26" s="3" t="s">
        <v>11</v>
      </c>
      <c r="H26" s="3">
        <v>8</v>
      </c>
      <c r="I26" s="3">
        <v>10</v>
      </c>
      <c r="J26" s="3" t="s">
        <v>11</v>
      </c>
      <c r="K26" s="3">
        <v>18</v>
      </c>
      <c r="L26" s="3">
        <v>2680</v>
      </c>
      <c r="M26" s="3">
        <v>2899</v>
      </c>
      <c r="N26" s="3" t="s">
        <v>23</v>
      </c>
      <c r="O26" s="3">
        <v>100</v>
      </c>
      <c r="P26" s="3">
        <v>2780</v>
      </c>
      <c r="Q26" s="3">
        <v>766</v>
      </c>
      <c r="R26" s="3"/>
      <c r="S26" s="1">
        <f t="shared" si="0"/>
        <v>1</v>
      </c>
      <c r="T26" s="1">
        <f t="shared" si="1"/>
        <v>2799</v>
      </c>
      <c r="U26" s="1">
        <f t="shared" si="2"/>
        <v>0</v>
      </c>
      <c r="V26" s="1" t="str">
        <f t="shared" si="3"/>
        <v>reserved_sizeبرج الصقريهreserved_size</v>
      </c>
      <c r="W26" s="1">
        <f t="shared" si="4"/>
        <v>119</v>
      </c>
      <c r="X26" s="1">
        <v>2</v>
      </c>
    </row>
    <row r="27" spans="1:24" x14ac:dyDescent="0.2">
      <c r="A27" s="4">
        <v>26</v>
      </c>
      <c r="B27" s="4">
        <v>26</v>
      </c>
      <c r="C27" s="4">
        <v>2840</v>
      </c>
      <c r="D27" s="4" t="s">
        <v>43</v>
      </c>
      <c r="E27" s="4" t="s">
        <v>11</v>
      </c>
      <c r="F27" s="4">
        <v>1</v>
      </c>
      <c r="G27" s="3" t="s">
        <v>11</v>
      </c>
      <c r="H27" s="3">
        <v>5</v>
      </c>
      <c r="I27" s="3" t="s">
        <v>11</v>
      </c>
      <c r="J27" s="3" t="s">
        <v>11</v>
      </c>
      <c r="K27" s="3">
        <v>6</v>
      </c>
      <c r="L27" s="3">
        <v>760</v>
      </c>
      <c r="M27" s="3">
        <v>841</v>
      </c>
      <c r="N27" s="3" t="s">
        <v>27</v>
      </c>
      <c r="O27" s="3">
        <v>28</v>
      </c>
      <c r="P27" s="3">
        <v>788</v>
      </c>
      <c r="Q27" s="3">
        <v>280</v>
      </c>
      <c r="R27" s="3"/>
      <c r="S27" s="1">
        <f t="shared" si="0"/>
        <v>0.5</v>
      </c>
      <c r="T27" s="1">
        <f t="shared" si="1"/>
        <v>813</v>
      </c>
      <c r="U27" s="1">
        <f t="shared" si="2"/>
        <v>0</v>
      </c>
      <c r="V27" s="1" t="str">
        <f t="shared" si="3"/>
        <v>reserved_sizeالفيصل بلازاreserved_size</v>
      </c>
      <c r="W27" s="1">
        <f t="shared" si="4"/>
        <v>53</v>
      </c>
      <c r="X27" s="1">
        <v>2</v>
      </c>
    </row>
    <row r="28" spans="1:24" x14ac:dyDescent="0.2">
      <c r="A28" s="4">
        <v>27</v>
      </c>
      <c r="B28" s="4">
        <v>27</v>
      </c>
      <c r="C28" s="4">
        <v>2951</v>
      </c>
      <c r="D28" s="4" t="s">
        <v>44</v>
      </c>
      <c r="E28" s="4" t="s">
        <v>11</v>
      </c>
      <c r="F28" s="4" t="s">
        <v>11</v>
      </c>
      <c r="G28" s="3" t="s">
        <v>11</v>
      </c>
      <c r="H28" s="3">
        <v>2</v>
      </c>
      <c r="I28" s="3">
        <v>2</v>
      </c>
      <c r="J28" s="3" t="s">
        <v>11</v>
      </c>
      <c r="K28" s="3">
        <v>4</v>
      </c>
      <c r="L28" s="3">
        <v>590</v>
      </c>
      <c r="M28" s="3">
        <v>640</v>
      </c>
      <c r="N28" s="3" t="s">
        <v>14</v>
      </c>
      <c r="O28" s="3">
        <v>22</v>
      </c>
      <c r="P28" s="3">
        <v>612</v>
      </c>
      <c r="Q28" s="3">
        <v>160</v>
      </c>
      <c r="R28" s="3"/>
      <c r="S28" s="1">
        <f t="shared" si="0"/>
        <v>0.8</v>
      </c>
      <c r="T28" s="1">
        <f t="shared" si="1"/>
        <v>618</v>
      </c>
      <c r="U28" s="1">
        <f t="shared" si="2"/>
        <v>0</v>
      </c>
      <c r="V28" s="1" t="str">
        <f t="shared" si="3"/>
        <v>reserved_sizeرفاف المشاعرreserved_size</v>
      </c>
      <c r="W28" s="1">
        <f t="shared" si="4"/>
        <v>28</v>
      </c>
      <c r="X28" s="1">
        <v>2</v>
      </c>
    </row>
    <row r="29" spans="1:24" x14ac:dyDescent="0.2">
      <c r="A29" s="4">
        <v>28</v>
      </c>
      <c r="B29" s="4">
        <v>28</v>
      </c>
      <c r="C29" s="4">
        <v>3072</v>
      </c>
      <c r="D29" s="4" t="s">
        <v>45</v>
      </c>
      <c r="E29" s="4" t="s">
        <v>11</v>
      </c>
      <c r="F29" s="4">
        <v>2</v>
      </c>
      <c r="G29" s="3">
        <v>1</v>
      </c>
      <c r="H29" s="3">
        <v>1</v>
      </c>
      <c r="I29" s="3">
        <v>1</v>
      </c>
      <c r="J29" s="3" t="s">
        <v>11</v>
      </c>
      <c r="K29" s="3">
        <v>5</v>
      </c>
      <c r="L29" s="3">
        <v>580</v>
      </c>
      <c r="M29" s="3">
        <v>640</v>
      </c>
      <c r="N29" s="3" t="s">
        <v>19</v>
      </c>
      <c r="O29" s="3">
        <v>21</v>
      </c>
      <c r="P29" s="3">
        <v>601</v>
      </c>
      <c r="Q29" s="3">
        <v>160</v>
      </c>
      <c r="R29" s="3"/>
      <c r="S29" s="1">
        <f t="shared" si="0"/>
        <v>0.5</v>
      </c>
      <c r="T29" s="1">
        <f t="shared" si="1"/>
        <v>619</v>
      </c>
      <c r="U29" s="1">
        <f t="shared" si="2"/>
        <v>0</v>
      </c>
      <c r="V29" s="1" t="str">
        <f t="shared" si="3"/>
        <v>reserved_sizeديار المشاعرreserved_size</v>
      </c>
      <c r="W29" s="1">
        <f t="shared" si="4"/>
        <v>39</v>
      </c>
      <c r="X29" s="1">
        <v>2</v>
      </c>
    </row>
    <row r="30" spans="1:24" x14ac:dyDescent="0.2">
      <c r="A30" s="4">
        <v>29</v>
      </c>
      <c r="B30" s="4">
        <v>29</v>
      </c>
      <c r="C30" s="4">
        <v>2837</v>
      </c>
      <c r="D30" s="4" t="s">
        <v>46</v>
      </c>
      <c r="E30" s="4" t="s">
        <v>11</v>
      </c>
      <c r="F30" s="4" t="s">
        <v>11</v>
      </c>
      <c r="G30" s="3">
        <v>1</v>
      </c>
      <c r="H30" s="3">
        <v>8</v>
      </c>
      <c r="I30" s="3">
        <v>7</v>
      </c>
      <c r="J30" s="3">
        <v>1</v>
      </c>
      <c r="K30" s="3">
        <v>17</v>
      </c>
      <c r="L30" s="3">
        <v>2495</v>
      </c>
      <c r="M30" s="3">
        <v>2688</v>
      </c>
      <c r="N30" s="3" t="s">
        <v>23</v>
      </c>
      <c r="O30" s="3">
        <v>92</v>
      </c>
      <c r="P30" s="3">
        <v>2587</v>
      </c>
      <c r="Q30" s="3">
        <v>700</v>
      </c>
      <c r="R30" s="3"/>
      <c r="S30" s="1">
        <f t="shared" si="0"/>
        <v>1</v>
      </c>
      <c r="T30" s="1">
        <f t="shared" si="1"/>
        <v>2596</v>
      </c>
      <c r="U30" s="1">
        <f t="shared" si="2"/>
        <v>0</v>
      </c>
      <c r="V30" s="1" t="str">
        <f t="shared" si="3"/>
        <v>reserved_sizeميدانreserved_size</v>
      </c>
      <c r="W30" s="1">
        <f t="shared" si="4"/>
        <v>101</v>
      </c>
      <c r="X30" s="1">
        <v>2</v>
      </c>
    </row>
    <row r="31" spans="1:24" x14ac:dyDescent="0.2">
      <c r="A31" s="4">
        <v>30</v>
      </c>
      <c r="B31" s="4">
        <v>30</v>
      </c>
      <c r="C31" s="4">
        <v>2987</v>
      </c>
      <c r="D31" s="4" t="s">
        <v>47</v>
      </c>
      <c r="E31" s="4" t="s">
        <v>11</v>
      </c>
      <c r="F31" s="4">
        <v>1</v>
      </c>
      <c r="G31" s="3" t="s">
        <v>11</v>
      </c>
      <c r="H31" s="3">
        <v>8</v>
      </c>
      <c r="I31" s="3">
        <v>13</v>
      </c>
      <c r="J31" s="3" t="s">
        <v>11</v>
      </c>
      <c r="K31" s="3">
        <v>22</v>
      </c>
      <c r="L31" s="3">
        <v>3245</v>
      </c>
      <c r="M31" s="3">
        <v>3486</v>
      </c>
      <c r="N31" s="3" t="s">
        <v>23</v>
      </c>
      <c r="O31" s="3">
        <v>121</v>
      </c>
      <c r="P31" s="3">
        <v>3366</v>
      </c>
      <c r="Q31" s="3">
        <v>1006</v>
      </c>
      <c r="R31" s="3"/>
      <c r="S31" s="1">
        <f t="shared" si="0"/>
        <v>1</v>
      </c>
      <c r="T31" s="1">
        <f t="shared" si="1"/>
        <v>3365</v>
      </c>
      <c r="U31" s="1">
        <f t="shared" si="2"/>
        <v>0</v>
      </c>
      <c r="V31" s="1" t="str">
        <f t="shared" si="3"/>
        <v>reserved_sizeويولت 1reserved_size</v>
      </c>
      <c r="W31" s="1">
        <f t="shared" si="4"/>
        <v>120</v>
      </c>
      <c r="X31" s="1">
        <v>2</v>
      </c>
    </row>
    <row r="32" spans="1:24" x14ac:dyDescent="0.2">
      <c r="A32" s="4">
        <v>31</v>
      </c>
      <c r="B32" s="4">
        <v>31</v>
      </c>
      <c r="C32" s="4">
        <v>2935</v>
      </c>
      <c r="D32" s="4" t="s">
        <v>48</v>
      </c>
      <c r="E32" s="4" t="s">
        <v>11</v>
      </c>
      <c r="F32" s="4" t="s">
        <v>11</v>
      </c>
      <c r="G32" s="3" t="s">
        <v>11</v>
      </c>
      <c r="H32" s="3">
        <v>4</v>
      </c>
      <c r="I32" s="3">
        <v>2</v>
      </c>
      <c r="J32" s="3" t="s">
        <v>11</v>
      </c>
      <c r="K32" s="3">
        <v>6</v>
      </c>
      <c r="L32" s="3">
        <v>860</v>
      </c>
      <c r="M32" s="3">
        <v>948</v>
      </c>
      <c r="N32" s="3" t="s">
        <v>12</v>
      </c>
      <c r="O32" s="3">
        <v>32</v>
      </c>
      <c r="P32" s="3">
        <v>892</v>
      </c>
      <c r="Q32" s="3">
        <v>300</v>
      </c>
      <c r="R32" s="3"/>
      <c r="S32" s="1">
        <f t="shared" si="0"/>
        <v>0.6</v>
      </c>
      <c r="T32" s="1">
        <f t="shared" si="1"/>
        <v>916</v>
      </c>
      <c r="U32" s="1">
        <f t="shared" si="2"/>
        <v>0</v>
      </c>
      <c r="V32" s="1" t="str">
        <f t="shared" si="3"/>
        <v>reserved_sizeنسمات مكه 2reserved_size</v>
      </c>
      <c r="W32" s="1">
        <f t="shared" si="4"/>
        <v>56</v>
      </c>
      <c r="X32" s="1">
        <v>2</v>
      </c>
    </row>
    <row r="33" spans="1:24" x14ac:dyDescent="0.2">
      <c r="A33" s="4">
        <v>32</v>
      </c>
      <c r="B33" s="4">
        <v>32</v>
      </c>
      <c r="C33" s="4">
        <v>3050</v>
      </c>
      <c r="D33" s="4" t="s">
        <v>49</v>
      </c>
      <c r="E33" s="4" t="s">
        <v>11</v>
      </c>
      <c r="F33" s="4">
        <v>1</v>
      </c>
      <c r="G33" s="3" t="s">
        <v>11</v>
      </c>
      <c r="H33" s="3">
        <v>6</v>
      </c>
      <c r="I33" s="3">
        <v>3</v>
      </c>
      <c r="J33" s="3" t="s">
        <v>11</v>
      </c>
      <c r="K33" s="3">
        <v>10</v>
      </c>
      <c r="L33" s="3">
        <v>1375</v>
      </c>
      <c r="M33" s="3">
        <v>1482</v>
      </c>
      <c r="N33" s="3" t="s">
        <v>14</v>
      </c>
      <c r="O33" s="3">
        <v>51</v>
      </c>
      <c r="P33" s="3">
        <v>1426</v>
      </c>
      <c r="Q33" s="3">
        <v>420</v>
      </c>
      <c r="R33" s="3"/>
      <c r="S33" s="1">
        <f t="shared" si="0"/>
        <v>0.8</v>
      </c>
      <c r="T33" s="1">
        <f t="shared" si="1"/>
        <v>1431</v>
      </c>
      <c r="U33" s="1">
        <f t="shared" si="2"/>
        <v>0</v>
      </c>
      <c r="V33" s="1" t="str">
        <f t="shared" si="3"/>
        <v>reserved_sizeويولت 3reserved_size</v>
      </c>
      <c r="W33" s="1">
        <f t="shared" si="4"/>
        <v>56</v>
      </c>
      <c r="X33" s="1">
        <v>2</v>
      </c>
    </row>
    <row r="34" spans="1:24" x14ac:dyDescent="0.2">
      <c r="A34" s="4">
        <v>33</v>
      </c>
      <c r="B34" s="4">
        <v>33</v>
      </c>
      <c r="C34" s="4">
        <v>2950</v>
      </c>
      <c r="D34" s="4" t="s">
        <v>50</v>
      </c>
      <c r="E34" s="4">
        <v>2</v>
      </c>
      <c r="F34" s="4" t="s">
        <v>11</v>
      </c>
      <c r="G34" s="3" t="s">
        <v>11</v>
      </c>
      <c r="H34" s="3">
        <v>13</v>
      </c>
      <c r="I34" s="3">
        <v>2</v>
      </c>
      <c r="J34" s="3" t="s">
        <v>11</v>
      </c>
      <c r="K34" s="3">
        <v>17</v>
      </c>
      <c r="L34" s="3">
        <v>2235</v>
      </c>
      <c r="M34" s="3">
        <v>2402</v>
      </c>
      <c r="N34" s="3" t="s">
        <v>23</v>
      </c>
      <c r="O34" s="3">
        <v>83</v>
      </c>
      <c r="P34" s="3">
        <v>2318</v>
      </c>
      <c r="Q34" s="3">
        <v>791</v>
      </c>
      <c r="R34" s="3"/>
      <c r="S34" s="1">
        <f t="shared" si="0"/>
        <v>1</v>
      </c>
      <c r="T34" s="1">
        <f t="shared" si="1"/>
        <v>2319</v>
      </c>
      <c r="U34" s="1">
        <f t="shared" si="2"/>
        <v>0</v>
      </c>
      <c r="V34" s="1" t="str">
        <f t="shared" si="3"/>
        <v>reserved_sizeام من ميلينيومreserved_size</v>
      </c>
      <c r="W34" s="1">
        <f t="shared" ref="W34:W70" si="5">T34-L34</f>
        <v>84</v>
      </c>
      <c r="X34" s="1">
        <v>2</v>
      </c>
    </row>
    <row r="35" spans="1:24" x14ac:dyDescent="0.2">
      <c r="A35" s="4">
        <v>34</v>
      </c>
      <c r="B35" s="4">
        <v>34</v>
      </c>
      <c r="C35" s="4">
        <v>2919</v>
      </c>
      <c r="D35" s="4" t="s">
        <v>51</v>
      </c>
      <c r="E35" s="4" t="s">
        <v>11</v>
      </c>
      <c r="F35" s="4" t="s">
        <v>11</v>
      </c>
      <c r="G35" s="3" t="s">
        <v>11</v>
      </c>
      <c r="H35" s="3">
        <v>6</v>
      </c>
      <c r="I35" s="3">
        <v>1</v>
      </c>
      <c r="J35" s="3" t="s">
        <v>11</v>
      </c>
      <c r="K35" s="3">
        <v>7</v>
      </c>
      <c r="L35" s="3">
        <v>970</v>
      </c>
      <c r="M35" s="3">
        <v>1057</v>
      </c>
      <c r="N35" s="3" t="s">
        <v>12</v>
      </c>
      <c r="O35" s="3">
        <v>36</v>
      </c>
      <c r="P35" s="3">
        <v>1006</v>
      </c>
      <c r="Q35" s="3">
        <v>274</v>
      </c>
      <c r="R35" s="3" t="s">
        <v>89</v>
      </c>
      <c r="S35" s="1">
        <f t="shared" si="0"/>
        <v>0.6</v>
      </c>
      <c r="T35" s="1">
        <f t="shared" si="1"/>
        <v>1021</v>
      </c>
      <c r="U35" s="1">
        <f t="shared" si="2"/>
        <v>1</v>
      </c>
      <c r="V35" s="1" t="str">
        <f t="shared" si="3"/>
        <v>reserved_sizeسنودالريانreserved_size</v>
      </c>
      <c r="W35" s="1">
        <f t="shared" si="5"/>
        <v>51</v>
      </c>
      <c r="X35" s="1">
        <v>2</v>
      </c>
    </row>
    <row r="36" spans="1:24" x14ac:dyDescent="0.2">
      <c r="A36" s="4">
        <v>35</v>
      </c>
      <c r="B36" s="4">
        <v>35</v>
      </c>
      <c r="C36" s="4">
        <v>2799</v>
      </c>
      <c r="D36" s="4" t="s">
        <v>52</v>
      </c>
      <c r="E36" s="4" t="s">
        <v>11</v>
      </c>
      <c r="F36" s="4">
        <v>1</v>
      </c>
      <c r="G36" s="3">
        <v>1</v>
      </c>
      <c r="H36" s="3">
        <v>1</v>
      </c>
      <c r="I36" s="3">
        <v>1</v>
      </c>
      <c r="J36" s="3" t="s">
        <v>11</v>
      </c>
      <c r="K36" s="3">
        <v>4</v>
      </c>
      <c r="L36" s="3">
        <v>495</v>
      </c>
      <c r="M36" s="3">
        <v>576</v>
      </c>
      <c r="N36" s="3" t="s">
        <v>14</v>
      </c>
      <c r="O36" s="3">
        <v>18</v>
      </c>
      <c r="P36" s="3">
        <v>513</v>
      </c>
      <c r="Q36" s="3">
        <v>144</v>
      </c>
      <c r="R36" s="3"/>
      <c r="S36" s="1">
        <f t="shared" si="0"/>
        <v>0.8</v>
      </c>
      <c r="T36" s="1">
        <f t="shared" si="1"/>
        <v>558</v>
      </c>
      <c r="U36" s="1">
        <f t="shared" si="2"/>
        <v>0</v>
      </c>
      <c r="V36" s="1" t="str">
        <f t="shared" si="3"/>
        <v>reserved_sizeدارمبارکreserved_size</v>
      </c>
      <c r="W36" s="1">
        <f t="shared" si="5"/>
        <v>63</v>
      </c>
      <c r="X36" s="1">
        <v>2</v>
      </c>
    </row>
    <row r="37" spans="1:24" x14ac:dyDescent="0.2">
      <c r="A37" s="4">
        <v>36</v>
      </c>
      <c r="B37" s="4">
        <v>36</v>
      </c>
      <c r="C37" s="4">
        <v>3045</v>
      </c>
      <c r="D37" s="4" t="s">
        <v>53</v>
      </c>
      <c r="E37" s="4" t="s">
        <v>11</v>
      </c>
      <c r="F37" s="4">
        <v>2</v>
      </c>
      <c r="G37" s="3" t="s">
        <v>11</v>
      </c>
      <c r="H37" s="3">
        <v>9</v>
      </c>
      <c r="I37" s="3">
        <v>5</v>
      </c>
      <c r="J37" s="3" t="s">
        <v>11</v>
      </c>
      <c r="K37" s="3">
        <v>16</v>
      </c>
      <c r="L37" s="3">
        <v>2185</v>
      </c>
      <c r="M37" s="3">
        <v>2368</v>
      </c>
      <c r="N37" s="3" t="s">
        <v>12</v>
      </c>
      <c r="O37" s="3">
        <v>81</v>
      </c>
      <c r="P37" s="3">
        <v>2266</v>
      </c>
      <c r="Q37" s="3">
        <v>592</v>
      </c>
      <c r="R37" s="3"/>
      <c r="S37" s="1">
        <f t="shared" si="0"/>
        <v>0.6</v>
      </c>
      <c r="T37" s="1">
        <f t="shared" si="1"/>
        <v>2287</v>
      </c>
      <c r="U37" s="1">
        <f t="shared" si="2"/>
        <v>0</v>
      </c>
      <c r="V37" s="1" t="str">
        <f t="shared" si="3"/>
        <v>reserved_sizeاسکاي انreserved_size</v>
      </c>
      <c r="W37" s="1">
        <f t="shared" si="5"/>
        <v>102</v>
      </c>
      <c r="X37" s="1">
        <v>2</v>
      </c>
    </row>
    <row r="38" spans="1:24" x14ac:dyDescent="0.2">
      <c r="A38" s="4">
        <v>37</v>
      </c>
      <c r="B38" s="4">
        <v>37</v>
      </c>
      <c r="C38" s="4">
        <v>2491</v>
      </c>
      <c r="D38" s="4" t="s">
        <v>54</v>
      </c>
      <c r="E38" s="4" t="s">
        <v>11</v>
      </c>
      <c r="F38" s="4">
        <v>1</v>
      </c>
      <c r="G38" s="3" t="s">
        <v>11</v>
      </c>
      <c r="H38" s="3">
        <v>1</v>
      </c>
      <c r="I38" s="3">
        <v>3</v>
      </c>
      <c r="J38" s="3" t="s">
        <v>11</v>
      </c>
      <c r="K38" s="3">
        <v>5</v>
      </c>
      <c r="L38" s="3">
        <v>700</v>
      </c>
      <c r="M38" s="3">
        <v>846</v>
      </c>
      <c r="N38" s="3" t="s">
        <v>12</v>
      </c>
      <c r="O38" s="3">
        <v>26</v>
      </c>
      <c r="P38" s="3">
        <v>726</v>
      </c>
      <c r="Q38" s="3">
        <v>216</v>
      </c>
      <c r="R38" s="3"/>
      <c r="S38" s="1">
        <f t="shared" si="0"/>
        <v>0.6</v>
      </c>
      <c r="T38" s="1">
        <f t="shared" si="1"/>
        <v>820</v>
      </c>
      <c r="U38" s="1">
        <f t="shared" si="2"/>
        <v>0</v>
      </c>
      <c r="V38" s="1" t="str">
        <f t="shared" si="3"/>
        <v>reserved_sizeسناف Nreserved_size</v>
      </c>
      <c r="W38" s="1">
        <f t="shared" si="5"/>
        <v>120</v>
      </c>
      <c r="X38" s="1">
        <v>2</v>
      </c>
    </row>
    <row r="39" spans="1:24" x14ac:dyDescent="0.2">
      <c r="A39" s="4">
        <v>38</v>
      </c>
      <c r="B39" s="4">
        <v>38</v>
      </c>
      <c r="C39" s="4">
        <v>2844</v>
      </c>
      <c r="D39" s="4" t="s">
        <v>55</v>
      </c>
      <c r="E39" s="4" t="s">
        <v>11</v>
      </c>
      <c r="F39" s="4" t="s">
        <v>11</v>
      </c>
      <c r="G39" s="3" t="s">
        <v>11</v>
      </c>
      <c r="H39" s="3">
        <v>4</v>
      </c>
      <c r="I39" s="3">
        <v>4</v>
      </c>
      <c r="J39" s="3">
        <v>1</v>
      </c>
      <c r="K39" s="3">
        <v>9</v>
      </c>
      <c r="L39" s="3">
        <v>1360</v>
      </c>
      <c r="M39" s="3">
        <v>1609</v>
      </c>
      <c r="N39" s="3" t="s">
        <v>19</v>
      </c>
      <c r="O39" s="3">
        <v>50</v>
      </c>
      <c r="P39" s="3">
        <v>1410</v>
      </c>
      <c r="Q39" s="3">
        <v>403</v>
      </c>
      <c r="R39" s="3"/>
      <c r="S39" s="1">
        <f t="shared" si="0"/>
        <v>0.5</v>
      </c>
      <c r="T39" s="1">
        <f t="shared" si="1"/>
        <v>1559</v>
      </c>
      <c r="U39" s="1">
        <f t="shared" si="2"/>
        <v>0</v>
      </c>
      <c r="V39" s="1" t="str">
        <f t="shared" si="3"/>
        <v>reserved_sizeديارالجعفريهreserved_size</v>
      </c>
      <c r="W39" s="1">
        <f t="shared" si="5"/>
        <v>199</v>
      </c>
      <c r="X39" s="1">
        <v>2</v>
      </c>
    </row>
    <row r="40" spans="1:24" x14ac:dyDescent="0.2">
      <c r="A40" s="4">
        <v>39</v>
      </c>
      <c r="B40" s="4">
        <v>39</v>
      </c>
      <c r="C40" s="4">
        <v>2869</v>
      </c>
      <c r="D40" s="4" t="s">
        <v>56</v>
      </c>
      <c r="E40" s="4" t="s">
        <v>11</v>
      </c>
      <c r="F40" s="4" t="s">
        <v>11</v>
      </c>
      <c r="G40" s="3">
        <v>2</v>
      </c>
      <c r="H40" s="3">
        <v>1</v>
      </c>
      <c r="I40" s="3">
        <v>7</v>
      </c>
      <c r="J40" s="3" t="s">
        <v>11</v>
      </c>
      <c r="K40" s="3">
        <v>10</v>
      </c>
      <c r="L40" s="3">
        <v>1485</v>
      </c>
      <c r="M40" s="3">
        <v>1644</v>
      </c>
      <c r="N40" s="3" t="s">
        <v>27</v>
      </c>
      <c r="O40" s="3">
        <v>55</v>
      </c>
      <c r="P40" s="3">
        <v>1540</v>
      </c>
      <c r="Q40" s="3">
        <v>424</v>
      </c>
      <c r="R40" s="3"/>
      <c r="S40" s="1">
        <f t="shared" si="0"/>
        <v>0.5</v>
      </c>
      <c r="T40" s="1">
        <f t="shared" si="1"/>
        <v>1589</v>
      </c>
      <c r="U40" s="1">
        <f t="shared" si="2"/>
        <v>0</v>
      </c>
      <c r="V40" s="1" t="str">
        <f t="shared" si="3"/>
        <v>reserved_sizeبرج قصرالشرقreserved_size</v>
      </c>
      <c r="W40" s="1">
        <f t="shared" si="5"/>
        <v>104</v>
      </c>
      <c r="X40" s="1">
        <v>2</v>
      </c>
    </row>
    <row r="41" spans="1:24" x14ac:dyDescent="0.2">
      <c r="A41" s="4">
        <v>40</v>
      </c>
      <c r="B41" s="4">
        <v>40</v>
      </c>
      <c r="C41" s="4">
        <v>2955</v>
      </c>
      <c r="D41" s="4" t="s">
        <v>57</v>
      </c>
      <c r="E41" s="4" t="s">
        <v>11</v>
      </c>
      <c r="F41" s="4" t="s">
        <v>11</v>
      </c>
      <c r="G41" s="3" t="s">
        <v>11</v>
      </c>
      <c r="H41" s="3">
        <v>1</v>
      </c>
      <c r="I41" s="3">
        <v>9</v>
      </c>
      <c r="J41" s="3" t="s">
        <v>11</v>
      </c>
      <c r="K41" s="3">
        <v>10</v>
      </c>
      <c r="L41" s="3">
        <v>1575</v>
      </c>
      <c r="M41" s="3">
        <v>1681</v>
      </c>
      <c r="N41" s="3" t="s">
        <v>14</v>
      </c>
      <c r="O41" s="3">
        <v>59</v>
      </c>
      <c r="P41" s="3">
        <v>1634</v>
      </c>
      <c r="Q41" s="3">
        <v>488</v>
      </c>
      <c r="R41" s="3"/>
      <c r="S41" s="1">
        <f t="shared" si="0"/>
        <v>0.8</v>
      </c>
      <c r="T41" s="1">
        <f t="shared" si="1"/>
        <v>1622</v>
      </c>
      <c r="U41" s="1">
        <f t="shared" si="2"/>
        <v>0</v>
      </c>
      <c r="V41" s="1" t="str">
        <f t="shared" si="3"/>
        <v>reserved_sizeكنزي الجوارreserved_size</v>
      </c>
      <c r="W41" s="1">
        <f t="shared" si="5"/>
        <v>47</v>
      </c>
      <c r="X41" s="1">
        <v>2</v>
      </c>
    </row>
    <row r="42" spans="1:24" x14ac:dyDescent="0.2">
      <c r="A42" s="4">
        <v>41</v>
      </c>
      <c r="B42" s="4">
        <v>41</v>
      </c>
      <c r="C42" s="4">
        <v>2905</v>
      </c>
      <c r="D42" s="4" t="s">
        <v>58</v>
      </c>
      <c r="E42" s="4" t="s">
        <v>11</v>
      </c>
      <c r="F42" s="4">
        <v>2</v>
      </c>
      <c r="G42" s="3">
        <v>1</v>
      </c>
      <c r="H42" s="3">
        <v>1</v>
      </c>
      <c r="I42" s="3" t="s">
        <v>11</v>
      </c>
      <c r="J42" s="3" t="s">
        <v>11</v>
      </c>
      <c r="K42" s="3">
        <v>4</v>
      </c>
      <c r="L42" s="3">
        <v>420</v>
      </c>
      <c r="M42" s="3">
        <v>474</v>
      </c>
      <c r="N42" s="3" t="s">
        <v>27</v>
      </c>
      <c r="O42" s="3">
        <v>15</v>
      </c>
      <c r="P42" s="3">
        <v>435</v>
      </c>
      <c r="Q42" s="3">
        <v>120</v>
      </c>
      <c r="R42" s="3"/>
      <c r="S42" s="1">
        <f t="shared" si="0"/>
        <v>0.5</v>
      </c>
      <c r="T42" s="1">
        <f t="shared" si="1"/>
        <v>459</v>
      </c>
      <c r="U42" s="1">
        <f t="shared" si="2"/>
        <v>0</v>
      </c>
      <c r="V42" s="1" t="str">
        <f t="shared" si="3"/>
        <v>reserved_sizeمساكن الحياةreserved_size</v>
      </c>
      <c r="W42" s="1">
        <f t="shared" si="5"/>
        <v>39</v>
      </c>
      <c r="X42" s="1">
        <v>2</v>
      </c>
    </row>
    <row r="43" spans="1:24" x14ac:dyDescent="0.2">
      <c r="A43" s="4">
        <v>42</v>
      </c>
      <c r="B43" s="4">
        <v>42</v>
      </c>
      <c r="C43" s="4">
        <v>2890</v>
      </c>
      <c r="D43" s="4" t="s">
        <v>59</v>
      </c>
      <c r="E43" s="4" t="s">
        <v>11</v>
      </c>
      <c r="F43" s="4">
        <v>1</v>
      </c>
      <c r="G43" s="3">
        <v>1</v>
      </c>
      <c r="H43" s="3">
        <v>4</v>
      </c>
      <c r="I43" s="3">
        <v>1</v>
      </c>
      <c r="J43" s="3" t="s">
        <v>11</v>
      </c>
      <c r="K43" s="3">
        <v>7</v>
      </c>
      <c r="L43" s="3">
        <v>900</v>
      </c>
      <c r="M43" s="3">
        <v>977</v>
      </c>
      <c r="N43" s="3" t="s">
        <v>19</v>
      </c>
      <c r="O43" s="3">
        <v>33</v>
      </c>
      <c r="P43" s="3">
        <v>933</v>
      </c>
      <c r="Q43" s="3">
        <v>260</v>
      </c>
      <c r="R43" s="3" t="s">
        <v>89</v>
      </c>
      <c r="S43" s="1">
        <f t="shared" si="0"/>
        <v>0.5</v>
      </c>
      <c r="T43" s="1">
        <f t="shared" si="1"/>
        <v>944</v>
      </c>
      <c r="U43" s="1">
        <f t="shared" si="2"/>
        <v>1</v>
      </c>
      <c r="V43" s="1" t="str">
        <f t="shared" si="3"/>
        <v>reserved_sizeنرجس الحديقهreserved_size</v>
      </c>
      <c r="W43" s="1">
        <f t="shared" si="5"/>
        <v>44</v>
      </c>
      <c r="X43" s="1">
        <v>2</v>
      </c>
    </row>
    <row r="44" spans="1:24" x14ac:dyDescent="0.2">
      <c r="A44" s="4">
        <v>43</v>
      </c>
      <c r="B44" s="4">
        <v>43</v>
      </c>
      <c r="C44" s="4">
        <v>3044</v>
      </c>
      <c r="D44" s="4" t="s">
        <v>60</v>
      </c>
      <c r="E44" s="4" t="s">
        <v>11</v>
      </c>
      <c r="F44" s="4">
        <v>1</v>
      </c>
      <c r="G44" s="3">
        <v>1</v>
      </c>
      <c r="H44" s="3" t="s">
        <v>11</v>
      </c>
      <c r="I44" s="3">
        <v>2</v>
      </c>
      <c r="J44" s="3" t="s">
        <v>11</v>
      </c>
      <c r="K44" s="3">
        <v>4</v>
      </c>
      <c r="L44" s="3">
        <v>520</v>
      </c>
      <c r="M44" s="3">
        <v>574</v>
      </c>
      <c r="N44" s="3" t="s">
        <v>12</v>
      </c>
      <c r="O44" s="3">
        <v>19</v>
      </c>
      <c r="P44" s="3">
        <v>539</v>
      </c>
      <c r="Q44" s="3">
        <v>192</v>
      </c>
      <c r="R44" s="3"/>
      <c r="S44" s="1">
        <f t="shared" si="0"/>
        <v>0.6</v>
      </c>
      <c r="T44" s="1">
        <f t="shared" si="1"/>
        <v>555</v>
      </c>
      <c r="U44" s="1">
        <f t="shared" si="2"/>
        <v>0</v>
      </c>
      <c r="V44" s="1" t="str">
        <f t="shared" si="3"/>
        <v>reserved_sizeنخله الميره 8reserved_size</v>
      </c>
      <c r="W44" s="1">
        <f t="shared" si="5"/>
        <v>35</v>
      </c>
      <c r="X44" s="1">
        <v>2</v>
      </c>
    </row>
    <row r="45" spans="1:24" x14ac:dyDescent="0.2">
      <c r="A45" s="4">
        <v>44</v>
      </c>
      <c r="B45" s="4">
        <v>44</v>
      </c>
      <c r="C45" s="4">
        <v>3041</v>
      </c>
      <c r="D45" s="4" t="s">
        <v>61</v>
      </c>
      <c r="E45" s="4" t="s">
        <v>11</v>
      </c>
      <c r="F45" s="4">
        <v>1</v>
      </c>
      <c r="G45" s="3" t="s">
        <v>11</v>
      </c>
      <c r="H45" s="3">
        <v>1</v>
      </c>
      <c r="I45" s="3">
        <v>15</v>
      </c>
      <c r="J45" s="3" t="s">
        <v>11</v>
      </c>
      <c r="K45" s="3">
        <v>17</v>
      </c>
      <c r="L45" s="3">
        <v>2620</v>
      </c>
      <c r="M45" s="3">
        <v>2808</v>
      </c>
      <c r="N45" s="3" t="s">
        <v>23</v>
      </c>
      <c r="O45" s="3">
        <v>98</v>
      </c>
      <c r="P45" s="3">
        <v>2718</v>
      </c>
      <c r="Q45" s="3">
        <v>792</v>
      </c>
      <c r="R45" s="3"/>
      <c r="S45" s="1">
        <f t="shared" si="0"/>
        <v>1</v>
      </c>
      <c r="T45" s="1">
        <f t="shared" si="1"/>
        <v>2710</v>
      </c>
      <c r="U45" s="1">
        <f t="shared" si="2"/>
        <v>0</v>
      </c>
      <c r="V45" s="1" t="str">
        <f t="shared" si="3"/>
        <v>reserved_sizeالعليان الماسيreserved_size</v>
      </c>
      <c r="W45" s="1">
        <f t="shared" si="5"/>
        <v>90</v>
      </c>
      <c r="X45" s="1">
        <v>2</v>
      </c>
    </row>
    <row r="46" spans="1:24" x14ac:dyDescent="0.2">
      <c r="A46" s="4">
        <v>45</v>
      </c>
      <c r="B46" s="4">
        <v>45</v>
      </c>
      <c r="C46" s="4">
        <v>3043</v>
      </c>
      <c r="D46" s="4" t="s">
        <v>62</v>
      </c>
      <c r="E46" s="4" t="s">
        <v>11</v>
      </c>
      <c r="F46" s="4" t="s">
        <v>11</v>
      </c>
      <c r="G46" s="3">
        <v>1</v>
      </c>
      <c r="H46" s="3" t="s">
        <v>11</v>
      </c>
      <c r="I46" s="3">
        <v>3</v>
      </c>
      <c r="J46" s="3" t="s">
        <v>11</v>
      </c>
      <c r="K46" s="3">
        <v>4</v>
      </c>
      <c r="L46" s="3">
        <v>595</v>
      </c>
      <c r="M46" s="3">
        <v>644</v>
      </c>
      <c r="N46" s="3" t="s">
        <v>12</v>
      </c>
      <c r="O46" s="3">
        <v>22</v>
      </c>
      <c r="P46" s="3">
        <v>617</v>
      </c>
      <c r="Q46" s="3">
        <v>196</v>
      </c>
      <c r="R46" s="3"/>
      <c r="S46" s="1">
        <f t="shared" si="0"/>
        <v>0.6</v>
      </c>
      <c r="T46" s="1">
        <f t="shared" si="1"/>
        <v>622</v>
      </c>
      <c r="U46" s="1">
        <f t="shared" si="2"/>
        <v>0</v>
      </c>
      <c r="V46" s="1" t="str">
        <f t="shared" si="3"/>
        <v>reserved_sizeالعليان بلازاreserved_size</v>
      </c>
      <c r="W46" s="1">
        <f t="shared" si="5"/>
        <v>27</v>
      </c>
      <c r="X46" s="1">
        <v>2</v>
      </c>
    </row>
    <row r="47" spans="1:24" x14ac:dyDescent="0.2">
      <c r="A47" s="4">
        <v>46</v>
      </c>
      <c r="B47" s="4">
        <v>46</v>
      </c>
      <c r="C47" s="4">
        <v>3064</v>
      </c>
      <c r="D47" s="4" t="s">
        <v>63</v>
      </c>
      <c r="E47" s="4" t="s">
        <v>11</v>
      </c>
      <c r="F47" s="4" t="s">
        <v>11</v>
      </c>
      <c r="G47" s="3" t="s">
        <v>11</v>
      </c>
      <c r="H47" s="3">
        <v>4</v>
      </c>
      <c r="I47" s="3">
        <v>1</v>
      </c>
      <c r="J47" s="3" t="s">
        <v>11</v>
      </c>
      <c r="K47" s="3">
        <v>5</v>
      </c>
      <c r="L47" s="3">
        <v>700</v>
      </c>
      <c r="M47" s="3">
        <v>763</v>
      </c>
      <c r="N47" s="3" t="s">
        <v>27</v>
      </c>
      <c r="O47" s="3">
        <v>26</v>
      </c>
      <c r="P47" s="3">
        <v>726</v>
      </c>
      <c r="Q47" s="3">
        <v>209</v>
      </c>
      <c r="R47" s="3"/>
      <c r="S47" s="1">
        <f t="shared" si="0"/>
        <v>0.5</v>
      </c>
      <c r="T47" s="1">
        <f t="shared" si="1"/>
        <v>737</v>
      </c>
      <c r="U47" s="1">
        <f t="shared" si="2"/>
        <v>0</v>
      </c>
      <c r="V47" s="1" t="str">
        <f t="shared" si="3"/>
        <v>reserved_sizeدارالجفري 2reserved_size</v>
      </c>
      <c r="W47" s="1">
        <f t="shared" si="5"/>
        <v>37</v>
      </c>
      <c r="X47" s="1">
        <v>2</v>
      </c>
    </row>
    <row r="48" spans="1:24" x14ac:dyDescent="0.2">
      <c r="A48" s="4">
        <v>47</v>
      </c>
      <c r="B48" s="4">
        <v>47</v>
      </c>
      <c r="C48" s="4">
        <v>2969</v>
      </c>
      <c r="D48" s="4" t="s">
        <v>64</v>
      </c>
      <c r="E48" s="4" t="s">
        <v>11</v>
      </c>
      <c r="F48" s="4" t="s">
        <v>11</v>
      </c>
      <c r="G48" s="3" t="s">
        <v>11</v>
      </c>
      <c r="H48" s="3">
        <v>2</v>
      </c>
      <c r="I48" s="3">
        <v>3</v>
      </c>
      <c r="J48" s="3" t="s">
        <v>11</v>
      </c>
      <c r="K48" s="3">
        <v>5</v>
      </c>
      <c r="L48" s="3">
        <v>750</v>
      </c>
      <c r="M48" s="3">
        <v>832</v>
      </c>
      <c r="N48" s="3" t="s">
        <v>19</v>
      </c>
      <c r="O48" s="3">
        <v>28</v>
      </c>
      <c r="P48" s="3">
        <v>778</v>
      </c>
      <c r="Q48" s="3">
        <v>208</v>
      </c>
      <c r="R48" s="3"/>
      <c r="S48" s="1">
        <f t="shared" si="0"/>
        <v>0.5</v>
      </c>
      <c r="T48" s="1">
        <f t="shared" si="1"/>
        <v>804</v>
      </c>
      <c r="U48" s="1">
        <f t="shared" si="2"/>
        <v>0</v>
      </c>
      <c r="V48" s="1" t="str">
        <f t="shared" si="3"/>
        <v>reserved_sizeالمختارون 1reserved_size</v>
      </c>
      <c r="W48" s="1">
        <f t="shared" si="5"/>
        <v>54</v>
      </c>
      <c r="X48" s="1">
        <v>2</v>
      </c>
    </row>
    <row r="49" spans="1:24" x14ac:dyDescent="0.2">
      <c r="A49" s="4">
        <v>48</v>
      </c>
      <c r="B49" s="4">
        <v>48</v>
      </c>
      <c r="C49" s="4">
        <v>3066</v>
      </c>
      <c r="D49" s="4" t="s">
        <v>65</v>
      </c>
      <c r="E49" s="4" t="s">
        <v>11</v>
      </c>
      <c r="F49" s="4" t="s">
        <v>11</v>
      </c>
      <c r="G49" s="3" t="s">
        <v>11</v>
      </c>
      <c r="H49" s="3">
        <v>4</v>
      </c>
      <c r="I49" s="3">
        <v>3</v>
      </c>
      <c r="J49" s="3" t="s">
        <v>11</v>
      </c>
      <c r="K49" s="3">
        <v>7</v>
      </c>
      <c r="L49" s="3">
        <v>1020</v>
      </c>
      <c r="M49" s="3">
        <v>1108</v>
      </c>
      <c r="N49" s="3" t="s">
        <v>12</v>
      </c>
      <c r="O49" s="3">
        <v>38</v>
      </c>
      <c r="P49" s="3">
        <v>1058</v>
      </c>
      <c r="Q49" s="3">
        <v>277</v>
      </c>
      <c r="R49" s="3"/>
      <c r="S49" s="1">
        <f t="shared" si="0"/>
        <v>0.6</v>
      </c>
      <c r="T49" s="1">
        <f t="shared" si="1"/>
        <v>1070</v>
      </c>
      <c r="U49" s="1">
        <f t="shared" si="2"/>
        <v>0</v>
      </c>
      <c r="V49" s="1" t="str">
        <f t="shared" si="3"/>
        <v>reserved_sizeواحد عشرونreserved_size</v>
      </c>
      <c r="W49" s="1">
        <f t="shared" si="5"/>
        <v>50</v>
      </c>
      <c r="X49" s="1">
        <v>2</v>
      </c>
    </row>
    <row r="50" spans="1:24" x14ac:dyDescent="0.2">
      <c r="A50" s="4">
        <v>49</v>
      </c>
      <c r="B50" s="4">
        <v>49</v>
      </c>
      <c r="C50" s="4">
        <v>3067</v>
      </c>
      <c r="D50" s="4" t="s">
        <v>66</v>
      </c>
      <c r="E50" s="4" t="s">
        <v>11</v>
      </c>
      <c r="F50" s="4" t="s">
        <v>11</v>
      </c>
      <c r="G50" s="3" t="s">
        <v>11</v>
      </c>
      <c r="H50" s="3">
        <v>2</v>
      </c>
      <c r="I50" s="3">
        <v>8</v>
      </c>
      <c r="J50" s="3" t="s">
        <v>11</v>
      </c>
      <c r="K50" s="3">
        <v>10</v>
      </c>
      <c r="L50" s="3">
        <v>1550</v>
      </c>
      <c r="M50" s="3">
        <v>1700</v>
      </c>
      <c r="N50" s="3" t="s">
        <v>23</v>
      </c>
      <c r="O50" s="3">
        <v>58</v>
      </c>
      <c r="P50" s="3">
        <v>1608</v>
      </c>
      <c r="Q50" s="3">
        <v>425</v>
      </c>
      <c r="R50" s="3"/>
      <c r="S50" s="1">
        <f t="shared" si="0"/>
        <v>1</v>
      </c>
      <c r="T50" s="1">
        <f t="shared" si="1"/>
        <v>1642</v>
      </c>
      <c r="U50" s="1">
        <f t="shared" si="2"/>
        <v>0</v>
      </c>
      <c r="V50" s="1" t="str">
        <f t="shared" si="3"/>
        <v>reserved_sizeرامادا زاد بلسreserved_size</v>
      </c>
      <c r="W50" s="1">
        <f t="shared" si="5"/>
        <v>92</v>
      </c>
      <c r="X50" s="1">
        <v>2</v>
      </c>
    </row>
    <row r="51" spans="1:24" x14ac:dyDescent="0.2">
      <c r="A51" s="4">
        <v>50</v>
      </c>
      <c r="B51" s="4">
        <v>50</v>
      </c>
      <c r="C51" s="4">
        <v>3028</v>
      </c>
      <c r="D51" s="4" t="s">
        <v>67</v>
      </c>
      <c r="E51" s="4" t="s">
        <v>11</v>
      </c>
      <c r="F51" s="4" t="s">
        <v>11</v>
      </c>
      <c r="G51" s="3" t="s">
        <v>11</v>
      </c>
      <c r="H51" s="3">
        <v>1</v>
      </c>
      <c r="I51" s="3">
        <v>3</v>
      </c>
      <c r="J51" s="3" t="s">
        <v>11</v>
      </c>
      <c r="K51" s="3">
        <v>4</v>
      </c>
      <c r="L51" s="3">
        <v>615</v>
      </c>
      <c r="M51" s="3">
        <v>675</v>
      </c>
      <c r="N51" s="3" t="s">
        <v>12</v>
      </c>
      <c r="O51" s="3">
        <v>23</v>
      </c>
      <c r="P51" s="3">
        <v>638</v>
      </c>
      <c r="Q51" s="3">
        <v>176</v>
      </c>
      <c r="R51" s="3"/>
      <c r="S51" s="1">
        <f t="shared" si="0"/>
        <v>0.6</v>
      </c>
      <c r="T51" s="1">
        <f t="shared" si="1"/>
        <v>652</v>
      </c>
      <c r="U51" s="1">
        <f t="shared" si="2"/>
        <v>0</v>
      </c>
      <c r="V51" s="1" t="str">
        <f t="shared" si="3"/>
        <v>reserved_sizeانوار مکهreserved_size</v>
      </c>
      <c r="W51" s="1">
        <f t="shared" si="5"/>
        <v>37</v>
      </c>
      <c r="X51" s="1">
        <v>2</v>
      </c>
    </row>
    <row r="52" spans="1:24" x14ac:dyDescent="0.2">
      <c r="A52" s="4">
        <v>51</v>
      </c>
      <c r="B52" s="4">
        <v>51</v>
      </c>
      <c r="C52" s="4">
        <v>3048</v>
      </c>
      <c r="D52" s="4" t="s">
        <v>68</v>
      </c>
      <c r="E52" s="4">
        <v>2</v>
      </c>
      <c r="F52" s="4" t="s">
        <v>11</v>
      </c>
      <c r="G52" s="3" t="s">
        <v>11</v>
      </c>
      <c r="H52" s="3">
        <v>3</v>
      </c>
      <c r="I52" s="3">
        <v>2</v>
      </c>
      <c r="J52" s="3" t="s">
        <v>11</v>
      </c>
      <c r="K52" s="3">
        <v>7</v>
      </c>
      <c r="L52" s="3">
        <v>885</v>
      </c>
      <c r="M52" s="3">
        <v>950</v>
      </c>
      <c r="N52" s="3" t="s">
        <v>27</v>
      </c>
      <c r="O52" s="3">
        <v>33</v>
      </c>
      <c r="P52" s="3">
        <v>918</v>
      </c>
      <c r="Q52" s="3">
        <v>257</v>
      </c>
      <c r="R52" s="3"/>
      <c r="S52" s="1">
        <f t="shared" si="0"/>
        <v>0.5</v>
      </c>
      <c r="T52" s="1">
        <f t="shared" si="1"/>
        <v>917</v>
      </c>
      <c r="U52" s="1">
        <f t="shared" si="2"/>
        <v>0</v>
      </c>
      <c r="V52" s="1" t="str">
        <f t="shared" si="3"/>
        <v>reserved_sizeدارالجفري1reserved_size</v>
      </c>
      <c r="W52" s="1">
        <f t="shared" si="5"/>
        <v>32</v>
      </c>
      <c r="X52" s="1">
        <v>2</v>
      </c>
    </row>
    <row r="53" spans="1:24" x14ac:dyDescent="0.2">
      <c r="A53" s="4">
        <v>52</v>
      </c>
      <c r="B53" s="4">
        <v>52</v>
      </c>
      <c r="C53" s="4">
        <v>2961</v>
      </c>
      <c r="D53" s="4" t="s">
        <v>69</v>
      </c>
      <c r="E53" s="4" t="s">
        <v>11</v>
      </c>
      <c r="F53" s="4" t="s">
        <v>11</v>
      </c>
      <c r="G53" s="3" t="s">
        <v>11</v>
      </c>
      <c r="H53" s="3">
        <v>1</v>
      </c>
      <c r="I53" s="3">
        <v>3</v>
      </c>
      <c r="J53" s="3" t="s">
        <v>11</v>
      </c>
      <c r="K53" s="3">
        <v>4</v>
      </c>
      <c r="L53" s="3">
        <v>615</v>
      </c>
      <c r="M53" s="3">
        <v>675</v>
      </c>
      <c r="N53" s="3" t="s">
        <v>12</v>
      </c>
      <c r="O53" s="3">
        <v>23</v>
      </c>
      <c r="P53" s="3">
        <v>638</v>
      </c>
      <c r="Q53" s="3">
        <v>217</v>
      </c>
      <c r="R53" s="3"/>
      <c r="S53" s="1">
        <f t="shared" si="0"/>
        <v>0.6</v>
      </c>
      <c r="T53" s="1">
        <f t="shared" si="1"/>
        <v>652</v>
      </c>
      <c r="U53" s="1">
        <f t="shared" si="2"/>
        <v>0</v>
      </c>
      <c r="V53" s="1" t="str">
        <f t="shared" si="3"/>
        <v>reserved_sizeسدرة البيت 3reserved_size</v>
      </c>
      <c r="W53" s="1">
        <f t="shared" si="5"/>
        <v>37</v>
      </c>
      <c r="X53" s="1">
        <v>2</v>
      </c>
    </row>
    <row r="54" spans="1:24" x14ac:dyDescent="0.2">
      <c r="A54" s="4">
        <v>53</v>
      </c>
      <c r="B54" s="4">
        <v>53</v>
      </c>
      <c r="C54" s="4">
        <v>3024</v>
      </c>
      <c r="D54" s="4" t="s">
        <v>70</v>
      </c>
      <c r="E54" s="4" t="s">
        <v>11</v>
      </c>
      <c r="F54" s="4">
        <v>1</v>
      </c>
      <c r="G54" s="3" t="s">
        <v>11</v>
      </c>
      <c r="H54" s="3">
        <v>2</v>
      </c>
      <c r="I54" s="3">
        <v>1</v>
      </c>
      <c r="J54" s="3" t="s">
        <v>11</v>
      </c>
      <c r="K54" s="3">
        <v>4</v>
      </c>
      <c r="L54" s="3">
        <v>515</v>
      </c>
      <c r="M54" s="3">
        <v>574</v>
      </c>
      <c r="N54" s="3" t="s">
        <v>12</v>
      </c>
      <c r="O54" s="3">
        <v>19</v>
      </c>
      <c r="P54" s="3">
        <v>534</v>
      </c>
      <c r="Q54" s="3">
        <v>192</v>
      </c>
      <c r="R54" s="3"/>
      <c r="S54" s="1">
        <f t="shared" si="0"/>
        <v>0.6</v>
      </c>
      <c r="T54" s="1">
        <f t="shared" si="1"/>
        <v>555</v>
      </c>
      <c r="U54" s="1">
        <f t="shared" si="2"/>
        <v>0</v>
      </c>
      <c r="V54" s="1" t="str">
        <f t="shared" si="3"/>
        <v>reserved_sizeسدره البيت 4reserved_size</v>
      </c>
      <c r="W54" s="1">
        <f t="shared" si="5"/>
        <v>40</v>
      </c>
      <c r="X54" s="1">
        <v>2</v>
      </c>
    </row>
    <row r="55" spans="1:24" x14ac:dyDescent="0.2">
      <c r="A55" s="4">
        <v>54</v>
      </c>
      <c r="B55" s="4">
        <v>54</v>
      </c>
      <c r="C55" s="4">
        <v>3068</v>
      </c>
      <c r="D55" s="4" t="s">
        <v>71</v>
      </c>
      <c r="E55" s="4" t="s">
        <v>11</v>
      </c>
      <c r="F55" s="4" t="s">
        <v>11</v>
      </c>
      <c r="G55" s="3" t="s">
        <v>11</v>
      </c>
      <c r="H55" s="3">
        <v>2</v>
      </c>
      <c r="I55" s="3">
        <v>5</v>
      </c>
      <c r="J55" s="3">
        <v>2</v>
      </c>
      <c r="K55" s="3">
        <v>9</v>
      </c>
      <c r="L55" s="3">
        <v>1430</v>
      </c>
      <c r="M55" s="3">
        <v>1556</v>
      </c>
      <c r="N55" s="3" t="s">
        <v>14</v>
      </c>
      <c r="O55" s="3">
        <v>52</v>
      </c>
      <c r="P55" s="3">
        <v>1482</v>
      </c>
      <c r="Q55" s="3">
        <v>404</v>
      </c>
      <c r="R55" s="3" t="s">
        <v>89</v>
      </c>
      <c r="S55" s="1">
        <f t="shared" si="0"/>
        <v>0.8</v>
      </c>
      <c r="T55" s="1">
        <f t="shared" si="1"/>
        <v>1504</v>
      </c>
      <c r="U55" s="1">
        <f t="shared" si="2"/>
        <v>1</v>
      </c>
      <c r="V55" s="1" t="str">
        <f t="shared" si="3"/>
        <v>reserved_sizeبرکه الرفاعreserved_size</v>
      </c>
      <c r="W55" s="1">
        <f t="shared" si="5"/>
        <v>74</v>
      </c>
      <c r="X55" s="1">
        <v>2</v>
      </c>
    </row>
    <row r="56" spans="1:24" x14ac:dyDescent="0.2">
      <c r="A56" s="4">
        <v>55</v>
      </c>
      <c r="B56" s="4">
        <v>55</v>
      </c>
      <c r="C56" s="4">
        <v>3070</v>
      </c>
      <c r="D56" s="4" t="s">
        <v>72</v>
      </c>
      <c r="E56" s="4" t="s">
        <v>11</v>
      </c>
      <c r="F56" s="4" t="s">
        <v>11</v>
      </c>
      <c r="G56" s="3" t="s">
        <v>11</v>
      </c>
      <c r="H56" s="3">
        <v>5</v>
      </c>
      <c r="I56" s="3">
        <v>1</v>
      </c>
      <c r="J56" s="3">
        <v>1</v>
      </c>
      <c r="K56" s="3">
        <v>7</v>
      </c>
      <c r="L56" s="3">
        <v>1015</v>
      </c>
      <c r="M56" s="3">
        <v>1100</v>
      </c>
      <c r="N56" s="3" t="s">
        <v>19</v>
      </c>
      <c r="O56" s="3">
        <v>37</v>
      </c>
      <c r="P56" s="3">
        <v>1052</v>
      </c>
      <c r="Q56" s="3">
        <v>302</v>
      </c>
      <c r="R56" s="3"/>
      <c r="S56" s="1">
        <f t="shared" si="0"/>
        <v>0.5</v>
      </c>
      <c r="T56" s="1">
        <f t="shared" si="1"/>
        <v>1063</v>
      </c>
      <c r="U56" s="1">
        <f t="shared" si="2"/>
        <v>0</v>
      </c>
      <c r="V56" s="1" t="str">
        <f t="shared" si="3"/>
        <v>reserved_sizeبرج مني الذهبيreserved_size</v>
      </c>
      <c r="W56" s="1">
        <f t="shared" si="5"/>
        <v>48</v>
      </c>
      <c r="X56" s="1">
        <v>2</v>
      </c>
    </row>
    <row r="57" spans="1:24" x14ac:dyDescent="0.2">
      <c r="A57" s="4">
        <v>56</v>
      </c>
      <c r="B57" s="4">
        <v>56</v>
      </c>
      <c r="C57" s="4">
        <v>2999</v>
      </c>
      <c r="D57" s="4" t="s">
        <v>73</v>
      </c>
      <c r="E57" s="4" t="s">
        <v>11</v>
      </c>
      <c r="F57" s="4">
        <v>2</v>
      </c>
      <c r="G57" s="3" t="s">
        <v>11</v>
      </c>
      <c r="H57" s="3">
        <v>11</v>
      </c>
      <c r="I57" s="3" t="s">
        <v>11</v>
      </c>
      <c r="J57" s="3" t="s">
        <v>11</v>
      </c>
      <c r="K57" s="3">
        <v>13</v>
      </c>
      <c r="L57" s="3">
        <v>1655</v>
      </c>
      <c r="M57" s="3">
        <v>1792</v>
      </c>
      <c r="N57" s="3" t="s">
        <v>19</v>
      </c>
      <c r="O57" s="3">
        <v>61</v>
      </c>
      <c r="P57" s="3">
        <v>1716</v>
      </c>
      <c r="Q57" s="3">
        <v>448</v>
      </c>
      <c r="R57" s="3" t="s">
        <v>89</v>
      </c>
      <c r="S57" s="1">
        <f t="shared" si="0"/>
        <v>0.5</v>
      </c>
      <c r="T57" s="1">
        <f t="shared" si="1"/>
        <v>1731</v>
      </c>
      <c r="U57" s="1">
        <f t="shared" si="2"/>
        <v>1</v>
      </c>
      <c r="V57" s="1" t="str">
        <f t="shared" si="3"/>
        <v>reserved_sizeجوهره المنصورreserved_size</v>
      </c>
      <c r="W57" s="1">
        <f t="shared" si="5"/>
        <v>76</v>
      </c>
      <c r="X57" s="1">
        <v>2</v>
      </c>
    </row>
    <row r="58" spans="1:24" x14ac:dyDescent="0.2">
      <c r="A58" s="4">
        <v>57</v>
      </c>
      <c r="B58" s="4">
        <v>57</v>
      </c>
      <c r="C58" s="4">
        <v>2981</v>
      </c>
      <c r="D58" s="4" t="s">
        <v>74</v>
      </c>
      <c r="E58" s="4" t="s">
        <v>11</v>
      </c>
      <c r="F58" s="4">
        <v>2</v>
      </c>
      <c r="G58" s="3" t="s">
        <v>11</v>
      </c>
      <c r="H58" s="3">
        <v>2</v>
      </c>
      <c r="I58" s="3" t="s">
        <v>11</v>
      </c>
      <c r="J58" s="3" t="s">
        <v>11</v>
      </c>
      <c r="K58" s="3">
        <v>4</v>
      </c>
      <c r="L58" s="3">
        <v>440</v>
      </c>
      <c r="M58" s="3">
        <v>480</v>
      </c>
      <c r="N58" s="3" t="s">
        <v>19</v>
      </c>
      <c r="O58" s="3">
        <v>16</v>
      </c>
      <c r="P58" s="3">
        <v>456</v>
      </c>
      <c r="Q58" s="3">
        <v>160</v>
      </c>
      <c r="R58" s="3" t="s">
        <v>89</v>
      </c>
      <c r="S58" s="1">
        <f t="shared" si="0"/>
        <v>0.5</v>
      </c>
      <c r="T58" s="1">
        <f t="shared" si="1"/>
        <v>464</v>
      </c>
      <c r="U58" s="1">
        <f t="shared" si="2"/>
        <v>1</v>
      </c>
      <c r="V58" s="1" t="str">
        <f t="shared" si="3"/>
        <v>reserved_sizeهوازن الاصيلreserved_size</v>
      </c>
      <c r="W58" s="1">
        <f t="shared" si="5"/>
        <v>24</v>
      </c>
      <c r="X58" s="1">
        <v>2</v>
      </c>
    </row>
    <row r="59" spans="1:24" x14ac:dyDescent="0.2">
      <c r="A59" s="4">
        <v>58</v>
      </c>
      <c r="B59" s="4">
        <v>58</v>
      </c>
      <c r="C59" s="4">
        <v>2930</v>
      </c>
      <c r="D59" s="4" t="s">
        <v>75</v>
      </c>
      <c r="E59" s="4" t="s">
        <v>11</v>
      </c>
      <c r="F59" s="4" t="s">
        <v>11</v>
      </c>
      <c r="G59" s="3" t="s">
        <v>11</v>
      </c>
      <c r="H59" s="3">
        <v>1</v>
      </c>
      <c r="I59" s="3">
        <v>6</v>
      </c>
      <c r="J59" s="3">
        <v>1</v>
      </c>
      <c r="K59" s="3">
        <v>8</v>
      </c>
      <c r="L59" s="3">
        <v>1275</v>
      </c>
      <c r="M59" s="3">
        <v>1457</v>
      </c>
      <c r="N59" s="3" t="s">
        <v>19</v>
      </c>
      <c r="O59" s="3">
        <v>47</v>
      </c>
      <c r="P59" s="3">
        <v>1322</v>
      </c>
      <c r="Q59" s="3">
        <v>390</v>
      </c>
      <c r="R59" s="3"/>
      <c r="S59" s="1">
        <f t="shared" si="0"/>
        <v>0.5</v>
      </c>
      <c r="T59" s="1">
        <f t="shared" si="1"/>
        <v>1410</v>
      </c>
      <c r="U59" s="1">
        <f t="shared" si="2"/>
        <v>0</v>
      </c>
      <c r="V59" s="1" t="str">
        <f t="shared" si="3"/>
        <v>reserved_sizeنخله الميره 7reserved_size</v>
      </c>
      <c r="W59" s="1">
        <f t="shared" si="5"/>
        <v>135</v>
      </c>
      <c r="X59" s="1">
        <v>2</v>
      </c>
    </row>
    <row r="60" spans="1:24" x14ac:dyDescent="0.2">
      <c r="A60" s="4">
        <v>59</v>
      </c>
      <c r="B60" s="4">
        <v>59</v>
      </c>
      <c r="C60" s="4">
        <v>2722</v>
      </c>
      <c r="D60" s="4" t="s">
        <v>76</v>
      </c>
      <c r="E60" s="4" t="s">
        <v>11</v>
      </c>
      <c r="F60" s="4" t="s">
        <v>11</v>
      </c>
      <c r="G60" s="3">
        <v>1</v>
      </c>
      <c r="H60" s="3">
        <v>1</v>
      </c>
      <c r="I60" s="3">
        <v>4</v>
      </c>
      <c r="J60" s="3" t="s">
        <v>11</v>
      </c>
      <c r="K60" s="3">
        <v>6</v>
      </c>
      <c r="L60" s="3">
        <v>890</v>
      </c>
      <c r="M60" s="3">
        <v>980</v>
      </c>
      <c r="N60" s="3" t="s">
        <v>19</v>
      </c>
      <c r="O60" s="3">
        <v>33</v>
      </c>
      <c r="P60" s="3">
        <v>923</v>
      </c>
      <c r="Q60" s="3">
        <v>312</v>
      </c>
      <c r="R60" s="3"/>
      <c r="S60" s="1">
        <f t="shared" si="0"/>
        <v>0.5</v>
      </c>
      <c r="T60" s="1">
        <f t="shared" si="1"/>
        <v>947</v>
      </c>
      <c r="U60" s="1">
        <f t="shared" si="2"/>
        <v>0</v>
      </c>
      <c r="V60" s="1" t="str">
        <f t="shared" si="3"/>
        <v>reserved_sizeالياسمينreserved_size</v>
      </c>
      <c r="W60" s="1">
        <f t="shared" si="5"/>
        <v>57</v>
      </c>
      <c r="X60" s="1">
        <v>2</v>
      </c>
    </row>
    <row r="61" spans="1:24" x14ac:dyDescent="0.2">
      <c r="A61" s="4">
        <v>60</v>
      </c>
      <c r="B61" s="4">
        <v>60</v>
      </c>
      <c r="C61" s="4">
        <v>2960</v>
      </c>
      <c r="D61" s="4" t="s">
        <v>77</v>
      </c>
      <c r="E61" s="4" t="s">
        <v>11</v>
      </c>
      <c r="F61" s="4">
        <v>1</v>
      </c>
      <c r="G61" s="3" t="s">
        <v>11</v>
      </c>
      <c r="H61" s="3">
        <v>2</v>
      </c>
      <c r="I61" s="3" t="s">
        <v>11</v>
      </c>
      <c r="J61" s="3" t="s">
        <v>11</v>
      </c>
      <c r="K61" s="3">
        <v>3</v>
      </c>
      <c r="L61" s="3">
        <v>355</v>
      </c>
      <c r="M61" s="3">
        <v>384</v>
      </c>
      <c r="N61" s="3" t="s">
        <v>27</v>
      </c>
      <c r="O61" s="3">
        <v>13</v>
      </c>
      <c r="P61" s="3">
        <v>368</v>
      </c>
      <c r="Q61" s="3">
        <v>98</v>
      </c>
      <c r="R61" s="3"/>
      <c r="S61" s="1">
        <f t="shared" si="0"/>
        <v>0.5</v>
      </c>
      <c r="T61" s="1">
        <f t="shared" si="1"/>
        <v>371</v>
      </c>
      <c r="U61" s="1">
        <f t="shared" si="2"/>
        <v>0</v>
      </c>
      <c r="V61" s="1" t="str">
        <f t="shared" si="3"/>
        <v>reserved_sizeريانه المشاعرreserved_size</v>
      </c>
      <c r="W61" s="1">
        <f t="shared" si="5"/>
        <v>16</v>
      </c>
      <c r="X61" s="1">
        <v>2</v>
      </c>
    </row>
    <row r="62" spans="1:24" x14ac:dyDescent="0.2">
      <c r="A62" s="4">
        <v>61</v>
      </c>
      <c r="B62" s="4">
        <v>61</v>
      </c>
      <c r="C62" s="4">
        <v>3018</v>
      </c>
      <c r="D62" s="4" t="s">
        <v>78</v>
      </c>
      <c r="E62" s="4" t="s">
        <v>11</v>
      </c>
      <c r="F62" s="4" t="s">
        <v>11</v>
      </c>
      <c r="G62" s="3" t="s">
        <v>11</v>
      </c>
      <c r="H62" s="3" t="s">
        <v>11</v>
      </c>
      <c r="I62" s="3">
        <v>7</v>
      </c>
      <c r="J62" s="3" t="s">
        <v>11</v>
      </c>
      <c r="K62" s="3">
        <v>7</v>
      </c>
      <c r="L62" s="3">
        <v>1120</v>
      </c>
      <c r="M62" s="3">
        <v>1218</v>
      </c>
      <c r="N62" s="3" t="s">
        <v>12</v>
      </c>
      <c r="O62" s="3">
        <v>42</v>
      </c>
      <c r="P62" s="3">
        <v>1162</v>
      </c>
      <c r="Q62" s="3">
        <v>308</v>
      </c>
      <c r="R62" s="3"/>
      <c r="S62" s="1">
        <f t="shared" si="0"/>
        <v>0.6</v>
      </c>
      <c r="T62" s="1">
        <f t="shared" si="1"/>
        <v>1176</v>
      </c>
      <c r="U62" s="1">
        <f t="shared" si="2"/>
        <v>0</v>
      </c>
      <c r="V62" s="1" t="str">
        <f t="shared" si="3"/>
        <v>reserved_sizeريتاج الحياةreserved_size</v>
      </c>
      <c r="W62" s="1">
        <f t="shared" si="5"/>
        <v>56</v>
      </c>
      <c r="X62" s="1">
        <v>2</v>
      </c>
    </row>
    <row r="63" spans="1:24" x14ac:dyDescent="0.2">
      <c r="A63" s="4">
        <v>62</v>
      </c>
      <c r="B63" s="4">
        <v>62</v>
      </c>
      <c r="C63" s="4">
        <v>2936</v>
      </c>
      <c r="D63" s="4" t="s">
        <v>79</v>
      </c>
      <c r="E63" s="4" t="s">
        <v>11</v>
      </c>
      <c r="F63" s="4" t="s">
        <v>11</v>
      </c>
      <c r="G63" s="3" t="s">
        <v>11</v>
      </c>
      <c r="H63" s="3">
        <v>4</v>
      </c>
      <c r="I63" s="3">
        <v>2</v>
      </c>
      <c r="J63" s="3" t="s">
        <v>11</v>
      </c>
      <c r="K63" s="3">
        <v>6</v>
      </c>
      <c r="L63" s="3">
        <v>860</v>
      </c>
      <c r="M63" s="3">
        <v>941</v>
      </c>
      <c r="N63" s="3" t="s">
        <v>12</v>
      </c>
      <c r="O63" s="3">
        <v>32</v>
      </c>
      <c r="P63" s="3">
        <v>892</v>
      </c>
      <c r="Q63" s="3">
        <v>290</v>
      </c>
      <c r="R63" s="3"/>
      <c r="S63" s="1">
        <f t="shared" si="0"/>
        <v>0.6</v>
      </c>
      <c r="T63" s="1">
        <f t="shared" si="1"/>
        <v>909</v>
      </c>
      <c r="U63" s="1">
        <f t="shared" si="2"/>
        <v>0</v>
      </c>
      <c r="V63" s="1" t="str">
        <f t="shared" si="3"/>
        <v>reserved_sizeشعائر الحياهreserved_size</v>
      </c>
      <c r="W63" s="1">
        <f t="shared" si="5"/>
        <v>49</v>
      </c>
      <c r="X63" s="1">
        <v>2</v>
      </c>
    </row>
    <row r="64" spans="1:24" x14ac:dyDescent="0.2">
      <c r="A64" s="4">
        <v>63</v>
      </c>
      <c r="B64" s="4">
        <v>63</v>
      </c>
      <c r="C64" s="4">
        <v>3073</v>
      </c>
      <c r="D64" s="4" t="s">
        <v>80</v>
      </c>
      <c r="E64" s="4" t="s">
        <v>11</v>
      </c>
      <c r="F64" s="4">
        <v>1</v>
      </c>
      <c r="G64" s="3">
        <v>1</v>
      </c>
      <c r="H64" s="3">
        <v>2</v>
      </c>
      <c r="I64" s="3">
        <v>3</v>
      </c>
      <c r="J64" s="3" t="s">
        <v>11</v>
      </c>
      <c r="K64" s="3">
        <v>7</v>
      </c>
      <c r="L64" s="3">
        <v>950</v>
      </c>
      <c r="M64" s="3">
        <v>1022</v>
      </c>
      <c r="N64" s="3" t="s">
        <v>19</v>
      </c>
      <c r="O64" s="3">
        <v>35</v>
      </c>
      <c r="P64" s="3">
        <v>985</v>
      </c>
      <c r="Q64" s="3">
        <v>322</v>
      </c>
      <c r="R64" s="3"/>
      <c r="S64" s="1">
        <f t="shared" si="0"/>
        <v>0.5</v>
      </c>
      <c r="T64" s="1">
        <f t="shared" si="1"/>
        <v>987</v>
      </c>
      <c r="U64" s="1">
        <f t="shared" si="2"/>
        <v>0</v>
      </c>
      <c r="V64" s="1" t="str">
        <f t="shared" si="3"/>
        <v>reserved_sizeکيان العزيزيهreserved_size</v>
      </c>
      <c r="W64" s="1">
        <f t="shared" si="5"/>
        <v>37</v>
      </c>
      <c r="X64" s="1">
        <v>2</v>
      </c>
    </row>
    <row r="65" spans="1:24" x14ac:dyDescent="0.2">
      <c r="A65" s="4">
        <v>64</v>
      </c>
      <c r="B65" s="4">
        <v>64</v>
      </c>
      <c r="C65" s="4">
        <v>3074</v>
      </c>
      <c r="D65" s="4" t="s">
        <v>81</v>
      </c>
      <c r="E65" s="4" t="s">
        <v>11</v>
      </c>
      <c r="F65" s="4">
        <v>1</v>
      </c>
      <c r="G65" s="3" t="s">
        <v>11</v>
      </c>
      <c r="H65" s="3">
        <v>3</v>
      </c>
      <c r="I65" s="3">
        <v>1</v>
      </c>
      <c r="J65" s="3">
        <v>1</v>
      </c>
      <c r="K65" s="3">
        <v>6</v>
      </c>
      <c r="L65" s="3">
        <v>830</v>
      </c>
      <c r="M65" s="3">
        <v>904</v>
      </c>
      <c r="N65" s="3" t="s">
        <v>12</v>
      </c>
      <c r="O65" s="3">
        <v>30</v>
      </c>
      <c r="P65" s="3">
        <v>860</v>
      </c>
      <c r="Q65" s="3">
        <v>226</v>
      </c>
      <c r="R65" s="3" t="s">
        <v>89</v>
      </c>
      <c r="S65" s="1">
        <f t="shared" si="0"/>
        <v>0.6</v>
      </c>
      <c r="T65" s="1">
        <f t="shared" si="1"/>
        <v>874</v>
      </c>
      <c r="U65" s="1">
        <f t="shared" si="2"/>
        <v>1</v>
      </c>
      <c r="V65" s="1" t="str">
        <f t="shared" si="3"/>
        <v>reserved_sizeالزيتونreserved_size</v>
      </c>
      <c r="W65" s="1">
        <f t="shared" si="5"/>
        <v>44</v>
      </c>
      <c r="X65" s="1">
        <v>2</v>
      </c>
    </row>
    <row r="66" spans="1:24" x14ac:dyDescent="0.2">
      <c r="A66" s="4">
        <v>65</v>
      </c>
      <c r="B66" s="4">
        <v>65</v>
      </c>
      <c r="C66" s="4">
        <v>3020</v>
      </c>
      <c r="D66" s="4" t="s">
        <v>82</v>
      </c>
      <c r="E66" s="4" t="s">
        <v>11</v>
      </c>
      <c r="F66" s="4">
        <v>1</v>
      </c>
      <c r="G66" s="3" t="s">
        <v>11</v>
      </c>
      <c r="H66" s="3">
        <v>1</v>
      </c>
      <c r="I66" s="3">
        <v>1</v>
      </c>
      <c r="J66" s="3" t="s">
        <v>11</v>
      </c>
      <c r="K66" s="3">
        <v>3</v>
      </c>
      <c r="L66" s="3">
        <v>380</v>
      </c>
      <c r="M66" s="3">
        <v>468</v>
      </c>
      <c r="N66" s="3" t="s">
        <v>12</v>
      </c>
      <c r="O66" s="3">
        <v>14</v>
      </c>
      <c r="P66" s="3">
        <v>394</v>
      </c>
      <c r="Q66" s="3">
        <v>117</v>
      </c>
      <c r="R66" s="3" t="s">
        <v>89</v>
      </c>
      <c r="S66" s="1">
        <f t="shared" si="0"/>
        <v>0.6</v>
      </c>
      <c r="T66" s="1">
        <f t="shared" si="1"/>
        <v>454</v>
      </c>
      <c r="U66" s="1">
        <f t="shared" si="2"/>
        <v>1</v>
      </c>
      <c r="V66" s="1" t="str">
        <f t="shared" si="3"/>
        <v>reserved_sizeدارالخديجهreserved_size</v>
      </c>
      <c r="W66" s="1">
        <f t="shared" si="5"/>
        <v>74</v>
      </c>
      <c r="X66" s="1">
        <v>2</v>
      </c>
    </row>
    <row r="67" spans="1:24" x14ac:dyDescent="0.2">
      <c r="A67" s="4">
        <v>66</v>
      </c>
      <c r="B67" s="4">
        <v>66</v>
      </c>
      <c r="C67" s="4">
        <v>3059</v>
      </c>
      <c r="D67" s="4" t="s">
        <v>83</v>
      </c>
      <c r="E67" s="4" t="s">
        <v>11</v>
      </c>
      <c r="F67" s="4" t="s">
        <v>11</v>
      </c>
      <c r="G67" s="3" t="s">
        <v>11</v>
      </c>
      <c r="H67" s="3">
        <v>3</v>
      </c>
      <c r="I67" s="3">
        <v>1</v>
      </c>
      <c r="J67" s="3" t="s">
        <v>11</v>
      </c>
      <c r="K67" s="3">
        <v>4</v>
      </c>
      <c r="L67" s="3">
        <v>565</v>
      </c>
      <c r="M67" s="5">
        <v>620</v>
      </c>
      <c r="N67" s="3" t="s">
        <v>12</v>
      </c>
      <c r="O67" s="3">
        <v>21</v>
      </c>
      <c r="P67" s="3">
        <v>586</v>
      </c>
      <c r="Q67" s="3" t="s">
        <v>11</v>
      </c>
      <c r="R67" s="3" t="s">
        <v>89</v>
      </c>
      <c r="S67" s="1">
        <f t="shared" ref="S67:S70" si="6">IF(OR(N67="2الف ",N67="2ب "),1,IF(N67="2ج ",0.8,IF(N67="2د ",0.6,0.5)))</f>
        <v>0.6</v>
      </c>
      <c r="T67" s="1">
        <f t="shared" ref="T67:T70" si="7">M67-O67</f>
        <v>599</v>
      </c>
      <c r="U67" s="1">
        <f t="shared" ref="U67:U70" si="8">IF(R67="",0,1)</f>
        <v>1</v>
      </c>
      <c r="V67" s="1" t="str">
        <f t="shared" ref="V67:V70" si="9">_xlfn.CONCAT($X$1,TRIM(D67),$X$1)</f>
        <v>reserved_sizeبلاتنيوم(ابراج الاحسان)reserved_size</v>
      </c>
      <c r="W67" s="1">
        <f t="shared" si="5"/>
        <v>34</v>
      </c>
      <c r="X67" s="1">
        <v>2</v>
      </c>
    </row>
    <row r="68" spans="1:24" x14ac:dyDescent="0.2">
      <c r="A68" s="4">
        <v>67</v>
      </c>
      <c r="B68" s="4">
        <v>67</v>
      </c>
      <c r="C68" s="4">
        <v>2906</v>
      </c>
      <c r="D68" s="4" t="s">
        <v>84</v>
      </c>
      <c r="E68" s="4" t="s">
        <v>11</v>
      </c>
      <c r="F68" s="4" t="s">
        <v>11</v>
      </c>
      <c r="G68" s="3" t="s">
        <v>11</v>
      </c>
      <c r="H68" s="3">
        <v>7</v>
      </c>
      <c r="I68" s="3">
        <v>1</v>
      </c>
      <c r="J68" s="3" t="s">
        <v>11</v>
      </c>
      <c r="K68" s="3">
        <v>8</v>
      </c>
      <c r="L68" s="3">
        <v>1105</v>
      </c>
      <c r="M68" s="3">
        <v>1184</v>
      </c>
      <c r="N68" s="3" t="s">
        <v>19</v>
      </c>
      <c r="O68" s="3">
        <v>41</v>
      </c>
      <c r="P68" s="3">
        <v>1146</v>
      </c>
      <c r="Q68" s="3">
        <v>347</v>
      </c>
      <c r="R68" s="3"/>
      <c r="S68" s="1">
        <f t="shared" si="6"/>
        <v>0.5</v>
      </c>
      <c r="T68" s="1">
        <f t="shared" si="7"/>
        <v>1143</v>
      </c>
      <c r="U68" s="1">
        <f t="shared" si="8"/>
        <v>0</v>
      </c>
      <c r="V68" s="1" t="str">
        <f t="shared" si="9"/>
        <v>reserved_sizeالعليان العزيزيه الذهبيreserved_size</v>
      </c>
      <c r="W68" s="1">
        <f t="shared" si="5"/>
        <v>38</v>
      </c>
      <c r="X68" s="1">
        <v>2</v>
      </c>
    </row>
    <row r="69" spans="1:24" x14ac:dyDescent="0.2">
      <c r="A69" s="4">
        <v>68</v>
      </c>
      <c r="B69" s="4">
        <v>68</v>
      </c>
      <c r="C69" s="4">
        <v>2876</v>
      </c>
      <c r="D69" s="4" t="s">
        <v>85</v>
      </c>
      <c r="E69" s="4" t="s">
        <v>11</v>
      </c>
      <c r="F69" s="4" t="s">
        <v>11</v>
      </c>
      <c r="G69" s="3" t="s">
        <v>11</v>
      </c>
      <c r="H69" s="3">
        <v>2</v>
      </c>
      <c r="I69" s="3">
        <v>4</v>
      </c>
      <c r="J69" s="3" t="s">
        <v>11</v>
      </c>
      <c r="K69" s="3">
        <v>6</v>
      </c>
      <c r="L69" s="3">
        <v>910</v>
      </c>
      <c r="M69" s="3">
        <v>1040</v>
      </c>
      <c r="N69" s="3" t="s">
        <v>12</v>
      </c>
      <c r="O69" s="3">
        <v>34</v>
      </c>
      <c r="P69" s="3">
        <v>944</v>
      </c>
      <c r="Q69" s="3">
        <v>299</v>
      </c>
      <c r="R69" s="3" t="s">
        <v>89</v>
      </c>
      <c r="S69" s="1">
        <f t="shared" si="6"/>
        <v>0.6</v>
      </c>
      <c r="T69" s="1">
        <f t="shared" si="7"/>
        <v>1006</v>
      </c>
      <c r="U69" s="1">
        <f t="shared" si="8"/>
        <v>1</v>
      </c>
      <c r="V69" s="1" t="str">
        <f t="shared" si="9"/>
        <v>reserved_sizeفصول الاجيادreserved_size</v>
      </c>
      <c r="W69" s="1">
        <f t="shared" si="5"/>
        <v>96</v>
      </c>
      <c r="X69" s="1">
        <v>2</v>
      </c>
    </row>
    <row r="70" spans="1:24" x14ac:dyDescent="0.2">
      <c r="A70" s="4">
        <v>69</v>
      </c>
      <c r="B70" s="4">
        <v>181</v>
      </c>
      <c r="C70" s="4">
        <v>3023</v>
      </c>
      <c r="D70" s="4" t="s">
        <v>86</v>
      </c>
      <c r="E70" s="4" t="s">
        <v>11</v>
      </c>
      <c r="F70" s="4" t="s">
        <v>11</v>
      </c>
      <c r="G70" s="3" t="s">
        <v>11</v>
      </c>
      <c r="H70" s="3">
        <v>5</v>
      </c>
      <c r="I70" s="3">
        <v>4</v>
      </c>
      <c r="J70" s="3">
        <v>2</v>
      </c>
      <c r="K70" s="3">
        <v>11</v>
      </c>
      <c r="L70" s="3">
        <v>1675</v>
      </c>
      <c r="M70" s="3">
        <v>1806</v>
      </c>
      <c r="N70" s="3" t="s">
        <v>14</v>
      </c>
      <c r="O70" s="3">
        <v>61</v>
      </c>
      <c r="P70" s="3">
        <v>1736</v>
      </c>
      <c r="Q70" s="3">
        <v>438</v>
      </c>
      <c r="R70" s="3"/>
      <c r="S70" s="1">
        <f t="shared" si="6"/>
        <v>0.8</v>
      </c>
      <c r="T70" s="1">
        <f t="shared" si="7"/>
        <v>1745</v>
      </c>
      <c r="U70" s="1">
        <f t="shared" si="8"/>
        <v>0</v>
      </c>
      <c r="V70" s="1" t="str">
        <f t="shared" si="9"/>
        <v>reserved_sizeجدوي صدقي برج Areserved_size</v>
      </c>
      <c r="W70" s="1">
        <f t="shared" si="5"/>
        <v>70</v>
      </c>
      <c r="X70" s="1">
        <v>2</v>
      </c>
    </row>
    <row r="71" spans="1:24" x14ac:dyDescent="0.2">
      <c r="A71" s="4" t="s">
        <v>11</v>
      </c>
      <c r="B71" s="4" t="s">
        <v>87</v>
      </c>
      <c r="C71" s="4" t="s">
        <v>88</v>
      </c>
      <c r="D71" s="4" t="s">
        <v>11</v>
      </c>
      <c r="E71" s="4">
        <v>8</v>
      </c>
      <c r="F71" s="4">
        <v>36</v>
      </c>
      <c r="G71" s="3">
        <v>21</v>
      </c>
      <c r="H71" s="3">
        <v>221</v>
      </c>
      <c r="I71" s="3">
        <v>271</v>
      </c>
      <c r="J71" s="3">
        <v>15</v>
      </c>
      <c r="K71" s="3">
        <v>572</v>
      </c>
      <c r="L71" s="3">
        <v>82010</v>
      </c>
      <c r="M71" s="3" t="s">
        <v>11</v>
      </c>
      <c r="N71" s="3" t="s">
        <v>11</v>
      </c>
      <c r="O71" s="3">
        <v>3037</v>
      </c>
      <c r="P71" s="3">
        <v>85047</v>
      </c>
      <c r="Q71" s="3" t="s">
        <v>11</v>
      </c>
      <c r="R71" s="3"/>
    </row>
    <row r="73" spans="1:24" x14ac:dyDescent="0.2">
      <c r="S73" s="6" t="str">
        <f>_xlfn.CONCAT("[",_xlfn.TEXTJOIN(",",TRUE,S2:S70,"]"))</f>
        <v>[0.6,0.8,0.6,0.8,0.8,0.5,0.8,0.6,1,0.5,0.5,0.5,0.5,0.6,0.6,0.5,0.8,0.8,1,0.5,0.6,0.8,1,0.6,1,0.5,0.8,0.5,1,1,0.6,0.8,1,0.6,0.8,0.6,0.6,0.5,0.5,0.8,0.5,0.5,0.6,1,0.6,0.5,0.5,0.6,1,0.6,0.5,0.6,0.6,0.8,0.5,0.5,0.5,0.5,0.5,0.5,0.6,0.6,0.5,0.6,0.6,0.6,0.5,0.6,0.8,]</v>
      </c>
      <c r="U73" s="1" t="s">
        <v>91</v>
      </c>
    </row>
    <row r="74" spans="1:24" x14ac:dyDescent="0.2">
      <c r="S74" s="6" t="s">
        <v>96</v>
      </c>
      <c r="T74" s="1" t="s">
        <v>95</v>
      </c>
    </row>
    <row r="75" spans="1:24" x14ac:dyDescent="0.2">
      <c r="S75" s="6"/>
    </row>
    <row r="76" spans="1:24" x14ac:dyDescent="0.2">
      <c r="S76" s="6" t="str">
        <f>_xlfn.CONCAT("[",_xlfn.TEXTJOIN(",",TRUE,T2:T70,"]"))</f>
        <v>[637,1478,1158,925,1109,1499,833,1032,1298,385,385,742,240,986,1413,2723,1562,1815,4544,1321,557,3566,2048,2432,2799,813,618,619,2596,3365,916,1431,2319,1021,558,2287,820,1559,1589,1622,459,944,555,2710,622,737,804,1070,1642,652,917,652,555,1504,1063,1731,464,1410,947,371,1176,909,987,874,454,599,1143,1006,1745,]</v>
      </c>
      <c r="U76" s="1" t="s">
        <v>92</v>
      </c>
    </row>
    <row r="77" spans="1:24" x14ac:dyDescent="0.2">
      <c r="S77" s="6" t="s">
        <v>97</v>
      </c>
      <c r="T77" s="1" t="s">
        <v>95</v>
      </c>
    </row>
    <row r="78" spans="1:24" x14ac:dyDescent="0.2">
      <c r="S78" s="6" t="str">
        <f>_xlfn.CONCAT("[",_xlfn.TEXTJOIN(",",TRUE,M2:M70,"]"))</f>
        <v>[659,1530,1200,956,1149,1553,862,1068,1344,398,398,768,248,1021,1428,2790,1617,1880,4706,1368,576,3692,2119,2516,2899,841,640,640,2688,3486,948,1482,2402,1057,576,2368,846,1609,1644,1681,474,977,574,2808,644,763,832,1108,1700,675,950,675,574,1556,1100,1792,480,1457,980,384,1218,941,1022,904,468,620,1184,1040,1806,]</v>
      </c>
      <c r="U78" s="1" t="s">
        <v>99</v>
      </c>
    </row>
    <row r="79" spans="1:24" x14ac:dyDescent="0.2">
      <c r="S79" s="6" t="s">
        <v>100</v>
      </c>
    </row>
    <row r="80" spans="1:24" x14ac:dyDescent="0.2">
      <c r="S80" s="6"/>
    </row>
    <row r="81" spans="19:21" x14ac:dyDescent="0.2">
      <c r="S81" s="6" t="str">
        <f>_xlfn.CONCAT("[",_xlfn.TEXTJOIN(",",TRUE,U2:U70,"]"))</f>
        <v>[0,0,0,0,0,0,1,0,0,0,0,0,0,0,0,0,0,0,0,0,0,0,0,0,0,0,0,0,0,0,0,0,0,1,0,0,0,0,0,0,0,1,0,0,0,0,0,0,0,0,0,0,0,1,0,1,1,0,0,0,0,0,0,1,1,1,0,1,0,]</v>
      </c>
      <c r="U81" s="1" t="s">
        <v>93</v>
      </c>
    </row>
    <row r="82" spans="19:21" x14ac:dyDescent="0.2">
      <c r="S82" s="6" t="s">
        <v>98</v>
      </c>
      <c r="T82" s="1" t="s">
        <v>95</v>
      </c>
    </row>
    <row r="83" spans="19:21" x14ac:dyDescent="0.2">
      <c r="S83" s="6"/>
    </row>
    <row r="84" spans="19:21" x14ac:dyDescent="0.2">
      <c r="S84" s="6" t="str">
        <f>_xlfn.CONCAT("[",_xlfn.TEXTJOIN(",",TRUE,V2:V70,"]"))</f>
        <v>[reserved_sizeمنار التوحيدreserved_size,reserved_sizeمنار التوحيد2reserved_size,reserved_sizeلابا دارناreserved_size,reserved_sizeمکارم البيتreserved_size,reserved_sizeمکارم منيreserved_size,reserved_sizeراحه بكهreserved_size,reserved_sizeالركايز الفندقيهreserved_size,reserved_sizeکونکريت الفراتreserved_size,reserved_sizeمكارم ام القريreserved_size,reserved_sizeجوار البيت 2reserved_size,reserved_sizeجوار البيت 1reserved_size,reserved_sizeجوهره الصبغه Areserved_size,reserved_sizeجوهره الصبغه Breserved_size,reserved_sizeالسدره الاحسانreserved_size,reserved_sizeبلد الطيبreserved_size,reserved_sizeالمزن المتألقةreserved_size,reserved_sizeالششهreserved_size,reserved_sizeجدوي صدقي برج Breserved_size,reserved_sizeهوليدي انreserved_size,reserved_sizeالصاعد بلازاreserved_size,reserved_sizeرفاف الحياةreserved_size,reserved_sizeالروضه کنکوردreserved_size,reserved_sizeدانه الماسيهreserved_size,reserved_sizeلولوه المفتيreserved_size,reserved_sizeبرج الصقريهreserved_size,reserved_sizeالفيصل بلازاreserved_size,reserved_sizeرفاف المشاعرreserved_size,reserved_sizeديار المشاعرreserved_size,reserved_sizeميدانreserved_size,reserved_sizeويولت 1reserved_size,reserved_sizeنسمات مكه 2reserved_size,reserved_sizeويولت 3reserved_size,reserved_sizeام من ميلينيومreserved_size,reserved_sizeسنودالريانreserved_size,reserved_sizeدارمبارکreserved_size,reserved_sizeاسکاي انreserved_size,reserved_sizeسناف Nreserved_size,reserved_sizeديارالجعفريهreserved_size,reserved_sizeبرج قصرالشرقreserved_size,reserved_sizeكنزي الجوارreserved_size,reserved_sizeمساكن الحياةreserved_size,reserved_sizeنرجس الحديقهreserved_size,reserved_sizeنخله الميره 8reserved_size,reserved_sizeالعليان الماسيreserved_size,reserved_sizeالعليان بلازاreserved_size,reserved_sizeدارالجفري 2reserved_size,reserved_sizeالمختارون 1reserved_size,reserved_sizeواحد عشرونreserved_size,reserved_sizeرامادا زاد بلسreserved_size,reserved_sizeانوار مکهreserved_size,reserved_sizeدارالجفري1reserved_size,reserved_sizeسدرة البيت 3reserved_size,reserved_sizeسدره البيت 4reserved_size,reserved_sizeبرکه الرفاعreserved_size,reserved_sizeبرج مني الذهبيreserved_size,reserved_sizeجوهره المنصورreserved_size,reserved_sizeهوازن الاصيلreserved_size,reserved_sizeنخله الميره 7reserved_size,reserved_sizeالياسمينreserved_size,reserved_sizeريانه المشاعرreserved_size,reserved_sizeريتاج الحياةreserved_size,reserved_sizeشعائر الحياهreserved_size,reserved_sizeکيان العزيزيهreserved_size,reserved_sizeالزيتونreserved_size,reserved_sizeدارالخديجهreserved_size,reserved_sizeبلاتنيوم(ابراج الاحسان)reserved_size,reserved_sizeالعليان العزيزيه الذهبيreserved_size,reserved_sizeفصول الاجيادreserved_size,reserved_sizeجدوي صدقي برج Areserved_size,]</v>
      </c>
      <c r="U84" s="1" t="s">
        <v>101</v>
      </c>
    </row>
    <row r="85" spans="19:21" x14ac:dyDescent="0.2">
      <c r="S85" s="1" t="s">
        <v>102</v>
      </c>
      <c r="T85" s="1" t="s">
        <v>95</v>
      </c>
    </row>
    <row r="87" spans="19:21" x14ac:dyDescent="0.2">
      <c r="S87" s="7" t="str">
        <f>_xlfn.CONCAT("[",_xlfn.TEXTJOIN(",",TRUE,X2:X70,"]"))</f>
        <v>[2,2,2,2,2,2,2,2,2,2,2,2,2,2,2,2,2,2,2,2,2,2,2,2,2,2,2,2,2,2,2,2,2,2,2,2,2,2,2,2,2,2,2,2,2,2,2,2,2,2,2,2,2,2,2,2,2,2,2,2,2,2,2,2,2,2,2,2,2,]</v>
      </c>
      <c r="U87" s="1" t="s">
        <v>104</v>
      </c>
    </row>
    <row r="88" spans="19:21" x14ac:dyDescent="0.2">
      <c r="S88" s="7" t="s">
        <v>103</v>
      </c>
      <c r="T88" s="1" t="s">
        <v>95</v>
      </c>
    </row>
  </sheetData>
  <pageMargins left="0.7" right="0.7" top="0.75" bottom="0.75" header="0.3" footer="0.3"/>
  <pageSetup paperSize="9" orientation="landscape" copies="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27902-50B9-3249-AC63-F8DF9BC2D556}">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جواد ملاحسنی</dc:creator>
  <cp:lastModifiedBy>Microsoft Office User</cp:lastModifiedBy>
  <dcterms:created xsi:type="dcterms:W3CDTF">2022-03-15T08:01:46Z</dcterms:created>
  <dcterms:modified xsi:type="dcterms:W3CDTF">2022-04-17T17:25:32Z</dcterms:modified>
</cp:coreProperties>
</file>