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FCG\leda\leda-tools\leda-submission-server\conf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4" i="1" l="1"/>
  <c r="I34" i="1" s="1"/>
  <c r="J34" i="1" s="1"/>
  <c r="E34" i="1"/>
  <c r="F33" i="1"/>
  <c r="I33" i="1" s="1"/>
  <c r="J33" i="1" s="1"/>
  <c r="E33" i="1"/>
  <c r="F32" i="1"/>
  <c r="I32" i="1" s="1"/>
  <c r="J32" i="1" s="1"/>
  <c r="E32" i="1"/>
  <c r="F31" i="1"/>
  <c r="I31" i="1" s="1"/>
  <c r="J31" i="1" s="1"/>
  <c r="E31" i="1"/>
  <c r="F30" i="1"/>
  <c r="I30" i="1" s="1"/>
  <c r="J30" i="1" s="1"/>
  <c r="E30" i="1"/>
  <c r="F29" i="1"/>
  <c r="I29" i="1" s="1"/>
  <c r="J29" i="1" s="1"/>
  <c r="E29" i="1"/>
  <c r="F28" i="1"/>
  <c r="I28" i="1" s="1"/>
  <c r="J28" i="1" s="1"/>
  <c r="E28" i="1"/>
  <c r="F27" i="1"/>
  <c r="I27" i="1" s="1"/>
  <c r="J27" i="1" s="1"/>
  <c r="E27" i="1"/>
  <c r="F26" i="1"/>
  <c r="I26" i="1" s="1"/>
  <c r="J26" i="1" s="1"/>
  <c r="E26" i="1"/>
  <c r="F25" i="1"/>
  <c r="I25" i="1" s="1"/>
  <c r="J25" i="1" s="1"/>
  <c r="E25" i="1"/>
  <c r="F24" i="1"/>
  <c r="I24" i="1" s="1"/>
  <c r="J24" i="1" s="1"/>
  <c r="E24" i="1"/>
  <c r="F23" i="1"/>
  <c r="I23" i="1" s="1"/>
  <c r="J23" i="1" s="1"/>
  <c r="E23" i="1"/>
  <c r="F22" i="1"/>
  <c r="I22" i="1" s="1"/>
  <c r="J22" i="1" s="1"/>
  <c r="E22" i="1"/>
  <c r="F21" i="1"/>
  <c r="I21" i="1" s="1"/>
  <c r="J21" i="1" s="1"/>
  <c r="E21" i="1"/>
  <c r="F20" i="1"/>
  <c r="I20" i="1" s="1"/>
  <c r="J20" i="1" s="1"/>
  <c r="E20" i="1"/>
  <c r="F19" i="1"/>
  <c r="I19" i="1" s="1"/>
  <c r="J19" i="1" s="1"/>
  <c r="E19" i="1"/>
  <c r="F18" i="1"/>
  <c r="I18" i="1" s="1"/>
  <c r="J18" i="1" s="1"/>
  <c r="E18" i="1"/>
  <c r="F17" i="1"/>
  <c r="I17" i="1" s="1"/>
  <c r="J17" i="1" s="1"/>
  <c r="E17" i="1"/>
  <c r="F15" i="1"/>
  <c r="I15" i="1" s="1"/>
  <c r="J15" i="1" s="1"/>
  <c r="E15" i="1"/>
  <c r="F14" i="1"/>
  <c r="I14" i="1" s="1"/>
  <c r="J14" i="1" s="1"/>
  <c r="E14" i="1"/>
  <c r="F13" i="1"/>
  <c r="I13" i="1" s="1"/>
  <c r="J13" i="1" s="1"/>
  <c r="E13" i="1"/>
  <c r="F12" i="1"/>
  <c r="I12" i="1" s="1"/>
  <c r="J12" i="1" s="1"/>
  <c r="E12" i="1"/>
  <c r="F11" i="1"/>
  <c r="I11" i="1" s="1"/>
  <c r="J11" i="1" s="1"/>
  <c r="E11" i="1"/>
  <c r="F10" i="1"/>
  <c r="I10" i="1" s="1"/>
  <c r="J10" i="1" s="1"/>
  <c r="E10" i="1"/>
  <c r="F9" i="1"/>
  <c r="I9" i="1" s="1"/>
  <c r="J9" i="1" s="1"/>
  <c r="E9" i="1"/>
  <c r="F8" i="1"/>
  <c r="I8" i="1" s="1"/>
  <c r="J8" i="1" s="1"/>
  <c r="E8" i="1"/>
  <c r="F7" i="1"/>
  <c r="I7" i="1" s="1"/>
  <c r="J7" i="1" s="1"/>
  <c r="E7" i="1"/>
  <c r="F6" i="1"/>
  <c r="I6" i="1" s="1"/>
  <c r="J6" i="1" s="1"/>
  <c r="E6" i="1"/>
  <c r="F5" i="1"/>
  <c r="I5" i="1" s="1"/>
  <c r="J5" i="1" s="1"/>
  <c r="E5" i="1"/>
  <c r="F4" i="1"/>
  <c r="I4" i="1" s="1"/>
  <c r="J4" i="1" s="1"/>
  <c r="E4" i="1"/>
  <c r="F3" i="1"/>
  <c r="I3" i="1" s="1"/>
  <c r="J3" i="1" s="1"/>
  <c r="E3" i="1"/>
  <c r="F2" i="1"/>
  <c r="I2" i="1" s="1"/>
  <c r="J2" i="1" s="1"/>
  <c r="E2" i="1"/>
</calcChain>
</file>

<file path=xl/sharedStrings.xml><?xml version="1.0" encoding="utf-8"?>
<sst xmlns="http://schemas.openxmlformats.org/spreadsheetml/2006/main" count="143" uniqueCount="129">
  <si>
    <t>Id</t>
  </si>
  <si>
    <t>Nome</t>
  </si>
  <si>
    <t>Descrição</t>
  </si>
  <si>
    <t>Data-Hora Liberação</t>
  </si>
  <si>
    <t>Data-Hora Limite Envio Normal</t>
  </si>
  <si>
    <t>Data-Hora Limite Envio Atraso</t>
  </si>
  <si>
    <t>Monitores</t>
  </si>
  <si>
    <t>Corretor</t>
  </si>
  <si>
    <t>Data Inicio Correcao</t>
  </si>
  <si>
    <t>Data Entrega Correcao</t>
  </si>
  <si>
    <t>Links Video Aulas</t>
  </si>
  <si>
    <t>A01-02</t>
  </si>
  <si>
    <t>Aula Inicial</t>
  </si>
  <si>
    <t>A disciplina requer uso do Eclipse e Maven nos exercícios de revisão e roteiros. Para isso é necessário que os alunos tenham conhecimentos básicos sobre essas ferramentas. Procurem ver os vídeos relacionados à familiarização com as ferramentas recomendados no topo da página.</t>
  </si>
  <si>
    <t>A02-02</t>
  </si>
  <si>
    <t>Revisão de Java</t>
  </si>
  <si>
    <t>&lt;a href="https://docs.google.com/a/computacao.ufcg.edu.br/viewer?a=v&amp;amp;pid=sites&amp;amp;srcid=Y29tcHV0YWNhby51ZmNnLmVkdS5icnxsZWRhdWZjZ3xneDoxY2FiMzc3N2I4Y2VhYjA0" target="_blank"&gt;Revisão de Java (conceitos básicos, herança).&lt;/a&gt; 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</si>
  <si>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RR1-02</t>
  </si>
  <si>
    <t>Revisao: interfaces e arrays</t>
  </si>
  <si>
    <t>Este exercício é um projeto maven do Eclipse. Você precisa importar o projeto no Eclipse como um projeto Maven e seguir as instruções do PDF. Primeiro faça o exercício sozinho. Depois compare sua resposta com a resposta do professor e tente entender as diferenças. &lt;i&gt;Voce tem até 30min a partir da data e hora inicial da atividade (neste cronograma) para fazer seu primeiro envio (compilação com o maven) como forma de presença. Você também pode fazer o envio antecipado.&lt;/i&gt;</t>
  </si>
  <si>
    <t>Vídeo explicativo --- https://youtu.be/78wAcs2PoK8</t>
  </si>
  <si>
    <t>RR2-02</t>
  </si>
  <si>
    <t>Revisão: genéricos, collections &lt;br&gt; e comparator</t>
  </si>
  <si>
    <t>Para resolver este exercício você precisará ler um pouco mais sobre Tipos Genéricos de Java. &lt;i&gt;Voce tem até 30min a partir da data e hora inicial da atividade (neste cronograma) para fazer seu primeiro envio (compilação com o maven) como forma de presença. Você também pode fazer o envio antecipado.&lt;/i&gt;</t>
  </si>
  <si>
    <t>Vídeo explicativo --- https://youtu.be/kHAi4ozU81k</t>
  </si>
  <si>
    <t>RR3-02</t>
  </si>
  <si>
    <t>Revisão: recursão e Junit</t>
  </si>
  <si>
    <t>Este exercício trabalha os temas de recursão e JUnit.</t>
  </si>
  <si>
    <t>Daniyel Negromonte Nascimento Rocha</t>
  </si>
  <si>
    <t>Apresentação sobre JUnit---http://wilkerson.computacao.ufcg.edu.br/palestras/ENECOMP2008_Tutorial.pdf?attredirects=0, Vídeo explicativo --- https://youtu.be/dfnTLRurh8w</t>
  </si>
  <si>
    <t>R01-02</t>
  </si>
  <si>
    <t>Ordenação por comparação</t>
  </si>
  <si>
    <t>&lt;b&gt;Roteiro 1:&lt;/b&gt; ordenação por comparação (algoritmos iterativos)</t>
  </si>
  <si>
    <t>Lucas Cavalcanti Rodrigues</t>
  </si>
  <si>
    <t>Laybson Plismenn Sousa Cunha</t>
  </si>
  <si>
    <t>Video 1---https://youtu.be/xgnyrU0VcFs, Video 2---https://youtu.be/lE0mA4bofBc</t>
  </si>
  <si>
    <t>R02-02</t>
  </si>
  <si>
    <t xml:space="preserve">Ordenação por comparação </t>
  </si>
  <si>
    <t>&lt;b&gt;Roteiro 2:&lt;/b&gt; ordenacao por comparacao: divisão e conquista (algoritmos recursivos)</t>
  </si>
  <si>
    <t>Alice Fernandes Silva</t>
  </si>
  <si>
    <t>Gabriel Morais Lucio de Araujo</t>
  </si>
  <si>
    <t>Importação do projeto---https://youtu.be/7H2oAiHqJuI, Variação de Quicksort---https://youtu.be/rWHtH5edctQ, Variacao do Mergesort---https://youtu.be/NdVFsFXq0uU</t>
  </si>
  <si>
    <t>R03-02</t>
  </si>
  <si>
    <t>Ordenação em tempo linear</t>
  </si>
  <si>
    <t>&lt;b&gt;Roteiro 3:&lt;/b&gt;  ordenacao em tempo linear: counting sort, bucket sort e radix sort</t>
  </si>
  <si>
    <t>Importação do projeto---https://youtu.be/MQrgPCTXosI, Explicação sobre atividades---https://youtu.be/vg9XKn7Oe1Y</t>
  </si>
  <si>
    <t>R04-02</t>
  </si>
  <si>
    <t>Ordenação por comparação (extra)</t>
  </si>
  <si>
    <t>&lt;b&gt;Roteiro 4:&lt;/b&gt; roteiro extra de ordenacao por comparação</t>
  </si>
  <si>
    <t>Vídeo explicativo---https://youtu.be/0JU6xVgACHk</t>
  </si>
  <si>
    <t>PP1-02</t>
  </si>
  <si>
    <t>Prova prática 1</t>
  </si>
  <si>
    <t>Prova Pratica 1.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</si>
  <si>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R05-02</t>
  </si>
  <si>
    <t>Tipo Abstrato de Dado</t>
  </si>
  <si>
    <t>&lt;b&gt;Roteiro 5:&lt;/b&gt; tipo Abstrato de Dado. Vetor, Pilha e Fila</t>
  </si>
  <si>
    <t>Video 1---https://youtu.be/qHrR1vk26Fo , Video 2---https://youtu.be/mdNWgvQxnI4</t>
  </si>
  <si>
    <t>R06-02</t>
  </si>
  <si>
    <t>Lista ligada (iterativa)</t>
  </si>
  <si>
    <t>&lt;b&gt;Roteiro 6:&lt;/b&gt; 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</si>
  <si>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Vídeo explicativo---https://youtu.be/zYzoWvudJHI</t>
  </si>
  <si>
    <t>R07-02</t>
  </si>
  <si>
    <t>Lista ligada (recursiva)</t>
  </si>
  <si>
    <t>&lt;b&gt;Roteiro 7:&lt;/b&gt; lista encadeada (abordagem recursiva)</t>
  </si>
  <si>
    <t>Vídeo explicativo---https://youtu.be/kLqBEwxrH2I</t>
  </si>
  <si>
    <t>PP2-02</t>
  </si>
  <si>
    <t>Prova Pratica 2</t>
  </si>
  <si>
    <t>Prova Pratica 2.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</si>
  <si>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A03-02</t>
  </si>
  <si>
    <t>Correção e revisão de prova.</t>
  </si>
  <si>
    <t>Alunos podem comparecer na sala do professor para revisar sua prova.</t>
  </si>
  <si>
    <t>R08-02</t>
  </si>
  <si>
    <t>Tabelas Hash (endereçamento fechado)</t>
  </si>
  <si>
    <t>&lt;b&gt;Roteiro 8:&lt;/b&gt; tabelas Hash (endereçamento fechado)</t>
  </si>
  <si>
    <t>Vídeo explicativo---https://youtu.be/a5frOgxNRBw</t>
  </si>
  <si>
    <t>R09-02</t>
  </si>
  <si>
    <t>Tabelas Hash (endereçamento aberto)</t>
  </si>
  <si>
    <t>&lt;b&gt;Roteiro 9:&lt;/b&gt; tabelas Hash (endereçamento aberto)</t>
  </si>
  <si>
    <t>Vídeo explicativo---https://youtu.be/NJoao0u2EJE</t>
  </si>
  <si>
    <t>R10-02</t>
  </si>
  <si>
    <t>Árvore Binária da Busca</t>
  </si>
  <si>
    <t>&lt;b&gt;Roteiro 10:&lt;/b&gt; árvore Binária da Busca</t>
  </si>
  <si>
    <t>Vídeo explicativo---https://youtu.be/GbSVQQV23Uk</t>
  </si>
  <si>
    <t>R11-02</t>
  </si>
  <si>
    <t>Comparator em coleções</t>
  </si>
  <si>
    <t>&lt;b&gt;Roteiro 11:&lt;/b&gt; uso de comparator em coleções</t>
  </si>
  <si>
    <t>Vídeo explicativo---https://youtu.be/Dw7quegdfMs</t>
  </si>
  <si>
    <t>R12-02</t>
  </si>
  <si>
    <t>Heap Binária</t>
  </si>
  <si>
    <t>&lt;b&gt;Roteiro 12:&lt;/b&gt; heap Binária</t>
  </si>
  <si>
    <t>Vídeo explicativo---https://youtu.be/LLwZBm2R_ic</t>
  </si>
  <si>
    <t>R13-02</t>
  </si>
  <si>
    <t>AVL</t>
  </si>
  <si>
    <t>&lt;b&gt;Roteiro 13:&lt;/b&gt; árvore AVL</t>
  </si>
  <si>
    <t>Vídeo explicativo---https://youtu.be/UHK5exaEk70</t>
  </si>
  <si>
    <t>PP3-02</t>
  </si>
  <si>
    <t>Prova Prática 3</t>
  </si>
  <si>
    <t>Prova Prática 3.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</si>
  <si>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A04-02</t>
  </si>
  <si>
    <t>R14-02</t>
  </si>
  <si>
    <t>Arvore Splay</t>
  </si>
  <si>
    <t>&lt;b&gt;Roteiro 14:&lt;/b&gt; árvore Splay</t>
  </si>
  <si>
    <t>Vídeo explicativo---https://youtu.be/bBB_STa5PR4</t>
  </si>
  <si>
    <t>R15-02</t>
  </si>
  <si>
    <t>Skip List</t>
  </si>
  <si>
    <t>&lt;b&gt;Roteiro 15:&lt;/b&gt; skip List</t>
  </si>
  <si>
    <t>Vídeo explicativo---https://youtu.be/b6KCwqZGKmM</t>
  </si>
  <si>
    <t>R16-02</t>
  </si>
  <si>
    <t>Arvore B</t>
  </si>
  <si>
    <t>&lt;b&gt;Roteiro 16:&lt;/b&gt; árvore B</t>
  </si>
  <si>
    <t>Vídeo explicativo---https://youtu.be/8Il02ER8Dd4</t>
  </si>
  <si>
    <t>R17-02</t>
  </si>
  <si>
    <t>Arvore PV</t>
  </si>
  <si>
    <t>&lt;b&gt;Roteiro 17:&lt;/b&gt; árvore PV</t>
  </si>
  <si>
    <t>Vídeo explicativo---https://youtu.be/cE2MWxxdqeA</t>
  </si>
  <si>
    <t>PP4-02</t>
  </si>
  <si>
    <t>Prova Prática 4</t>
  </si>
  <si>
    <t>Prova Prática 4. 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</si>
  <si>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A05-02</t>
  </si>
  <si>
    <t>PR1-02</t>
  </si>
  <si>
    <t>Prova de Reposição 1</t>
  </si>
  <si>
    <t>PR2-02</t>
  </si>
  <si>
    <t>Prova de Reposição 2</t>
  </si>
  <si>
    <t>PR3-02</t>
  </si>
  <si>
    <t>Prova de Reposição 3</t>
  </si>
  <si>
    <t>PF1-02</t>
  </si>
  <si>
    <t>Prova Final</t>
  </si>
  <si>
    <t>Prova Final.  Verifique constantemente a &lt;a href="http://web.cloud.lsd.ufcg.edu.br:44174/submission/horaAtual"&gt;hora atual do servidor&lt;/a&gt;, pois o recebimento de submissões após essa hora NÃO ACONTECERÁ! As notas da prova serão publicadas e os alunos avisados. Será publicado no site o horário para revisão de provas e será comentado em sala sobre a solução!</t>
  </si>
  <si>
    <t>Claudio Elizio Calazans Campelo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</si>
</sst>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5">
    <font>
      <sz val="11"/>
      <color rgb="FF000000"/>
      <name val="Calibri"/>
    </font>
    <font>
      <b/>
      <sz val="10"/>
      <color rgb="FF000000"/>
      <name val="Arial"/>
    </font>
    <font>
      <b/>
      <sz val="11"/>
      <name val="Calibri"/>
    </font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49" fontId="0" fillId="0" borderId="1" xfId="0" applyNumberFormat="1" applyFont="1" applyBorder="1" applyAlignment="1"/>
    <xf numFmtId="49" fontId="0" fillId="0" borderId="1" xfId="0" applyNumberFormat="1" applyFont="1" applyBorder="1" applyAlignment="1"/>
    <xf numFmtId="49" fontId="0" fillId="2" borderId="2" xfId="0" applyNumberFormat="1" applyFont="1" applyFill="1" applyBorder="1" applyAlignment="1"/>
    <xf numFmtId="164" fontId="0" fillId="0" borderId="2" xfId="0" applyNumberFormat="1" applyFont="1" applyBorder="1" applyAlignment="1">
      <alignment horizontal="right"/>
    </xf>
    <xf numFmtId="49" fontId="3" fillId="0" borderId="2" xfId="0" applyNumberFormat="1" applyFont="1" applyBorder="1" applyAlignment="1"/>
    <xf numFmtId="0" fontId="3" fillId="0" borderId="2" xfId="0" applyFont="1" applyBorder="1" applyAlignment="1"/>
    <xf numFmtId="49" fontId="0" fillId="0" borderId="3" xfId="0" applyNumberFormat="1" applyFont="1" applyBorder="1" applyAlignment="1"/>
    <xf numFmtId="49" fontId="0" fillId="0" borderId="4" xfId="0" applyNumberFormat="1" applyFont="1" applyBorder="1" applyAlignment="1"/>
    <xf numFmtId="164" fontId="0" fillId="0" borderId="4" xfId="0" applyNumberFormat="1" applyFont="1" applyBorder="1" applyAlignment="1">
      <alignment horizontal="right"/>
    </xf>
    <xf numFmtId="49" fontId="3" fillId="0" borderId="4" xfId="0" applyNumberFormat="1" applyFont="1" applyBorder="1" applyAlignment="1"/>
    <xf numFmtId="0" fontId="3" fillId="0" borderId="4" xfId="0" applyFont="1" applyBorder="1" applyAlignment="1"/>
    <xf numFmtId="49" fontId="0" fillId="0" borderId="1" xfId="0" applyNumberFormat="1" applyFont="1" applyBorder="1" applyAlignment="1"/>
    <xf numFmtId="164" fontId="0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49" fontId="0" fillId="2" borderId="4" xfId="0" applyNumberFormat="1" applyFont="1" applyFill="1" applyBorder="1" applyAlignment="1">
      <alignment horizontal="left"/>
    </xf>
    <xf numFmtId="164" fontId="0" fillId="0" borderId="3" xfId="0" applyNumberFormat="1" applyFont="1" applyBorder="1" applyAlignment="1">
      <alignment horizontal="right"/>
    </xf>
    <xf numFmtId="0" fontId="3" fillId="0" borderId="3" xfId="0" applyFont="1" applyBorder="1" applyAlignment="1"/>
    <xf numFmtId="49" fontId="0" fillId="0" borderId="3" xfId="0" applyNumberFormat="1" applyFont="1" applyBorder="1" applyAlignment="1"/>
    <xf numFmtId="164" fontId="0" fillId="0" borderId="3" xfId="0" applyNumberFormat="1" applyFont="1" applyBorder="1" applyAlignment="1">
      <alignment horizontal="right"/>
    </xf>
    <xf numFmtId="49" fontId="3" fillId="0" borderId="4" xfId="0" applyNumberFormat="1" applyFont="1" applyBorder="1" applyAlignment="1"/>
    <xf numFmtId="0" fontId="4" fillId="0" borderId="0" xfId="0" applyFont="1" applyAlignment="1">
      <alignment horizontal="left"/>
    </xf>
    <xf numFmtId="0" fontId="3" fillId="0" borderId="4" xfId="0" applyFont="1" applyBorder="1" applyAlignment="1"/>
    <xf numFmtId="0" fontId="4" fillId="2" borderId="5" xfId="0" applyFont="1" applyFill="1" applyBorder="1" applyAlignment="1">
      <alignment horizontal="left"/>
    </xf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164" fontId="3" fillId="0" borderId="4" xfId="0" applyNumberFormat="1" applyFont="1" applyBorder="1" applyAlignment="1"/>
    <xf numFmtId="0" fontId="0" fillId="0" borderId="3" xfId="0" applyFont="1" applyBorder="1" applyAlignment="1"/>
    <xf numFmtId="0" fontId="0" fillId="2" borderId="4" xfId="0" applyFont="1" applyFill="1" applyBorder="1" applyAlignment="1"/>
    <xf numFmtId="0" fontId="0" fillId="0" borderId="4" xfId="0" applyFont="1" applyBorder="1" applyAlignment="1"/>
    <xf numFmtId="164" fontId="0" fillId="0" borderId="4" xfId="0" applyNumberFormat="1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6"/>
  <sheetViews>
    <sheetView tabSelected="1" topLeftCell="A4" workbookViewId="0">
      <selection activeCell="A4" sqref="A4"/>
    </sheetView>
  </sheetViews>
  <sheetFormatPr defaultColWidth="15.140625" defaultRowHeight="15" customHeight="1"/>
  <cols>
    <col min="1" max="1" width="7.5703125" customWidth="1"/>
    <col min="2" max="2" width="39.42578125" customWidth="1"/>
    <col min="3" max="3" width="63.140625" customWidth="1"/>
    <col min="4" max="4" width="17.140625" customWidth="1"/>
    <col min="5" max="5" width="22.85546875" customWidth="1"/>
    <col min="6" max="6" width="20.140625" customWidth="1"/>
    <col min="7" max="7" width="49.85546875" customWidth="1"/>
    <col min="8" max="8" width="28.28515625" customWidth="1"/>
    <col min="9" max="9" width="18.28515625" customWidth="1"/>
    <col min="10" max="10" width="16.42578125" customWidth="1"/>
    <col min="11" max="11" width="47.42578125" customWidth="1"/>
    <col min="12" max="28" width="7.5703125" customWidth="1"/>
  </cols>
  <sheetData>
    <row r="1" spans="1:11" ht="28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spans="1:11" ht="15.75" customHeight="1">
      <c r="A2" s="4" t="s">
        <v>11</v>
      </c>
      <c r="B2" s="5" t="s">
        <v>12</v>
      </c>
      <c r="C2" s="6" t="s">
        <v>13</v>
      </c>
      <c r="D2" s="7">
        <v>42674.583333333336</v>
      </c>
      <c r="E2" s="7">
        <f t="shared" ref="E2:E4" si="0">IF(LEFT(A2,1)="R",D2 + 12/24,D2 + 2/24)</f>
        <v>42674.666666666672</v>
      </c>
      <c r="F2" s="7">
        <f t="shared" ref="F2:F4" si="1">D2 + 48/24</f>
        <v>42676.583333333336</v>
      </c>
      <c r="G2" s="8"/>
      <c r="H2" s="8"/>
      <c r="I2" s="7">
        <f t="shared" ref="I2:I15" si="2">F2+1</f>
        <v>42677.583333333336</v>
      </c>
      <c r="J2" s="7">
        <f t="shared" ref="J2:J15" si="3">I2+7</f>
        <v>42684.583333333336</v>
      </c>
      <c r="K2" s="9"/>
    </row>
    <row r="3" spans="1:11">
      <c r="A3" s="4" t="s">
        <v>14</v>
      </c>
      <c r="B3" s="10" t="s">
        <v>15</v>
      </c>
      <c r="C3" s="11" t="s">
        <v>16</v>
      </c>
      <c r="D3" s="12">
        <v>42681.583333333336</v>
      </c>
      <c r="E3" s="12">
        <f t="shared" si="0"/>
        <v>42681.666666666672</v>
      </c>
      <c r="F3" s="12">
        <f t="shared" si="1"/>
        <v>42683.583333333336</v>
      </c>
      <c r="G3" s="13"/>
      <c r="H3" s="13"/>
      <c r="I3" s="12">
        <f t="shared" si="2"/>
        <v>42684.583333333336</v>
      </c>
      <c r="J3" s="12">
        <f t="shared" si="3"/>
        <v>42691.583333333336</v>
      </c>
      <c r="K3" s="14"/>
    </row>
    <row r="4" spans="1:11">
      <c r="A4" s="4" t="s">
        <v>17</v>
      </c>
      <c r="B4" s="10" t="s">
        <v>18</v>
      </c>
      <c r="C4" s="15" t="s">
        <v>19</v>
      </c>
      <c r="D4" s="16">
        <v>42683.666666666664</v>
      </c>
      <c r="E4" s="7">
        <f t="shared" si="0"/>
        <v>42684.166666666664</v>
      </c>
      <c r="F4" s="7">
        <f t="shared" si="1"/>
        <v>42685.666666666664</v>
      </c>
      <c r="G4" s="13"/>
      <c r="H4" s="13"/>
      <c r="I4" s="12">
        <f t="shared" si="2"/>
        <v>42686.666666666664</v>
      </c>
      <c r="J4" s="12">
        <f t="shared" si="3"/>
        <v>42693.666666666664</v>
      </c>
      <c r="K4" s="17" t="s">
        <v>20</v>
      </c>
    </row>
    <row r="5" spans="1:11">
      <c r="A5" s="4" t="s">
        <v>21</v>
      </c>
      <c r="B5" s="4" t="s">
        <v>22</v>
      </c>
      <c r="C5" s="18" t="s">
        <v>23</v>
      </c>
      <c r="D5" s="19">
        <v>42683.673611111109</v>
      </c>
      <c r="E5" s="12">
        <f>IF(LEFT(A5,1)="R",D5 + 12/24 + 7,D5 + 2/24)</f>
        <v>42691.173611111109</v>
      </c>
      <c r="F5" s="12">
        <f>D5 + 48/24 + 6</f>
        <v>42691.673611111109</v>
      </c>
      <c r="G5" s="13"/>
      <c r="H5" s="13"/>
      <c r="I5" s="12">
        <f t="shared" si="2"/>
        <v>42692.673611111109</v>
      </c>
      <c r="J5" s="12">
        <f t="shared" si="3"/>
        <v>42699.673611111109</v>
      </c>
      <c r="K5" s="20" t="s">
        <v>24</v>
      </c>
    </row>
    <row r="6" spans="1:11">
      <c r="A6" s="4" t="s">
        <v>25</v>
      </c>
      <c r="B6" s="10" t="s">
        <v>26</v>
      </c>
      <c r="C6" s="21" t="s">
        <v>27</v>
      </c>
      <c r="D6" s="22">
        <v>42685.583333333336</v>
      </c>
      <c r="E6" s="12">
        <f>IF(LEFT(A6,1)="R",D6 + 12/24 + 10,D6 + 2/24)</f>
        <v>42696.083333333336</v>
      </c>
      <c r="F6" s="12">
        <f>D6 + 48/24 + 10</f>
        <v>42697.583333333336</v>
      </c>
      <c r="G6" s="23" t="s">
        <v>28</v>
      </c>
      <c r="H6" s="13"/>
      <c r="I6" s="12">
        <f t="shared" si="2"/>
        <v>42698.583333333336</v>
      </c>
      <c r="J6" s="12">
        <f t="shared" si="3"/>
        <v>42705.583333333336</v>
      </c>
      <c r="K6" s="24" t="s">
        <v>29</v>
      </c>
    </row>
    <row r="7" spans="1:11">
      <c r="A7" s="4" t="s">
        <v>30</v>
      </c>
      <c r="B7" s="10" t="s">
        <v>31</v>
      </c>
      <c r="C7" s="11" t="s">
        <v>32</v>
      </c>
      <c r="D7" s="12">
        <v>42697.666666666664</v>
      </c>
      <c r="E7" s="12">
        <f t="shared" ref="E7:E15" si="4">IF(LEFT(A7,1)="R",D7 + 12/24,D7 + 2/24)</f>
        <v>42698.166666666664</v>
      </c>
      <c r="F7" s="12">
        <f t="shared" ref="F7:F15" si="5">D7 + 48/24</f>
        <v>42699.666666666664</v>
      </c>
      <c r="G7" s="23" t="s">
        <v>33</v>
      </c>
      <c r="H7" s="23" t="s">
        <v>34</v>
      </c>
      <c r="I7" s="12">
        <f t="shared" si="2"/>
        <v>42700.666666666664</v>
      </c>
      <c r="J7" s="12">
        <f t="shared" si="3"/>
        <v>42707.666666666664</v>
      </c>
      <c r="K7" s="25" t="s">
        <v>35</v>
      </c>
    </row>
    <row r="8" spans="1:11">
      <c r="A8" s="4" t="s">
        <v>36</v>
      </c>
      <c r="B8" s="10" t="s">
        <v>37</v>
      </c>
      <c r="C8" s="11" t="s">
        <v>38</v>
      </c>
      <c r="D8" s="12">
        <v>42702.583333333336</v>
      </c>
      <c r="E8" s="12">
        <f t="shared" si="4"/>
        <v>42703.083333333336</v>
      </c>
      <c r="F8" s="12">
        <f t="shared" si="5"/>
        <v>42704.583333333336</v>
      </c>
      <c r="G8" s="23" t="s">
        <v>39</v>
      </c>
      <c r="H8" s="23" t="s">
        <v>40</v>
      </c>
      <c r="I8" s="12">
        <f t="shared" si="2"/>
        <v>42705.583333333336</v>
      </c>
      <c r="J8" s="12">
        <f t="shared" si="3"/>
        <v>42712.583333333336</v>
      </c>
      <c r="K8" s="26" t="s">
        <v>41</v>
      </c>
    </row>
    <row r="9" spans="1:11">
      <c r="A9" s="4" t="s">
        <v>42</v>
      </c>
      <c r="B9" s="10" t="s">
        <v>43</v>
      </c>
      <c r="C9" s="11" t="s">
        <v>44</v>
      </c>
      <c r="D9" s="12">
        <v>42704.666666666664</v>
      </c>
      <c r="E9" s="12">
        <f t="shared" si="4"/>
        <v>42705.166666666664</v>
      </c>
      <c r="F9" s="12">
        <f t="shared" si="5"/>
        <v>42706.666666666664</v>
      </c>
      <c r="G9" s="13"/>
      <c r="H9" s="13"/>
      <c r="I9" s="12">
        <f t="shared" si="2"/>
        <v>42707.666666666664</v>
      </c>
      <c r="J9" s="12">
        <f t="shared" si="3"/>
        <v>42714.666666666664</v>
      </c>
      <c r="K9" s="25" t="s">
        <v>45</v>
      </c>
    </row>
    <row r="10" spans="1:11">
      <c r="A10" s="4" t="s">
        <v>46</v>
      </c>
      <c r="B10" s="10" t="s">
        <v>47</v>
      </c>
      <c r="C10" s="11" t="s">
        <v>48</v>
      </c>
      <c r="D10" s="12">
        <v>42709.583333333336</v>
      </c>
      <c r="E10" s="12">
        <f t="shared" si="4"/>
        <v>42710.083333333336</v>
      </c>
      <c r="F10" s="12">
        <f t="shared" si="5"/>
        <v>42711.583333333336</v>
      </c>
      <c r="G10" s="13"/>
      <c r="H10" s="13"/>
      <c r="I10" s="12">
        <f t="shared" si="2"/>
        <v>42712.583333333336</v>
      </c>
      <c r="J10" s="12">
        <f t="shared" si="3"/>
        <v>42719.583333333336</v>
      </c>
      <c r="K10" s="25" t="s">
        <v>49</v>
      </c>
    </row>
    <row r="11" spans="1:11">
      <c r="A11" s="4" t="s">
        <v>50</v>
      </c>
      <c r="B11" s="10" t="s">
        <v>51</v>
      </c>
      <c r="C11" s="11" t="s">
        <v>52</v>
      </c>
      <c r="D11" s="12">
        <v>42711.666666666664</v>
      </c>
      <c r="E11" s="12">
        <f t="shared" si="4"/>
        <v>42711.75</v>
      </c>
      <c r="F11" s="12">
        <f t="shared" si="5"/>
        <v>42713.666666666664</v>
      </c>
      <c r="G11" s="13"/>
      <c r="H11" s="23" t="s">
        <v>128</v>
      </c>
      <c r="I11" s="12">
        <f t="shared" si="2"/>
        <v>42714.666666666664</v>
      </c>
      <c r="J11" s="12">
        <f t="shared" si="3"/>
        <v>42721.666666666664</v>
      </c>
      <c r="K11" s="14"/>
    </row>
    <row r="12" spans="1:11">
      <c r="A12" s="4" t="s">
        <v>53</v>
      </c>
      <c r="B12" s="10" t="s">
        <v>54</v>
      </c>
      <c r="C12" s="11" t="s">
        <v>55</v>
      </c>
      <c r="D12" s="12">
        <v>42716.583333333336</v>
      </c>
      <c r="E12" s="12">
        <f t="shared" si="4"/>
        <v>42717.083333333336</v>
      </c>
      <c r="F12" s="12">
        <f t="shared" si="5"/>
        <v>42718.583333333336</v>
      </c>
      <c r="G12" s="13"/>
      <c r="H12" s="13"/>
      <c r="I12" s="12">
        <f t="shared" si="2"/>
        <v>42719.583333333336</v>
      </c>
      <c r="J12" s="12">
        <f t="shared" si="3"/>
        <v>42726.583333333336</v>
      </c>
      <c r="K12" s="25" t="s">
        <v>56</v>
      </c>
    </row>
    <row r="13" spans="1:11">
      <c r="A13" s="4" t="s">
        <v>57</v>
      </c>
      <c r="B13" s="10" t="s">
        <v>58</v>
      </c>
      <c r="C13" s="11" t="s">
        <v>59</v>
      </c>
      <c r="D13" s="12">
        <v>42718.666666666664</v>
      </c>
      <c r="E13" s="12">
        <f t="shared" si="4"/>
        <v>42719.166666666664</v>
      </c>
      <c r="F13" s="12">
        <f t="shared" si="5"/>
        <v>42720.666666666664</v>
      </c>
      <c r="G13" s="13"/>
      <c r="H13" s="13"/>
      <c r="I13" s="12">
        <f t="shared" si="2"/>
        <v>42721.666666666664</v>
      </c>
      <c r="J13" s="12">
        <f t="shared" si="3"/>
        <v>42728.666666666664</v>
      </c>
      <c r="K13" s="25" t="s">
        <v>60</v>
      </c>
    </row>
    <row r="14" spans="1:11">
      <c r="A14" s="4" t="s">
        <v>61</v>
      </c>
      <c r="B14" s="10" t="s">
        <v>62</v>
      </c>
      <c r="C14" s="11" t="s">
        <v>63</v>
      </c>
      <c r="D14" s="12">
        <v>42723.583333333336</v>
      </c>
      <c r="E14" s="12">
        <f t="shared" si="4"/>
        <v>42724.083333333336</v>
      </c>
      <c r="F14" s="12">
        <f t="shared" si="5"/>
        <v>42725.583333333336</v>
      </c>
      <c r="G14" s="13"/>
      <c r="H14" s="13"/>
      <c r="I14" s="12">
        <f t="shared" si="2"/>
        <v>42726.583333333336</v>
      </c>
      <c r="J14" s="12">
        <f t="shared" si="3"/>
        <v>42733.583333333336</v>
      </c>
      <c r="K14" s="25" t="s">
        <v>64</v>
      </c>
    </row>
    <row r="15" spans="1:11">
      <c r="A15" s="4" t="s">
        <v>65</v>
      </c>
      <c r="B15" s="21" t="s">
        <v>66</v>
      </c>
      <c r="C15" s="11" t="s">
        <v>67</v>
      </c>
      <c r="D15" s="12">
        <v>42725.666666666664</v>
      </c>
      <c r="E15" s="12">
        <f t="shared" si="4"/>
        <v>42725.75</v>
      </c>
      <c r="F15" s="12">
        <f t="shared" si="5"/>
        <v>42727.666666666664</v>
      </c>
      <c r="G15" s="13"/>
      <c r="H15" s="23" t="s">
        <v>128</v>
      </c>
      <c r="I15" s="12">
        <f t="shared" si="2"/>
        <v>42728.666666666664</v>
      </c>
      <c r="J15" s="12">
        <f t="shared" si="3"/>
        <v>42735.666666666664</v>
      </c>
      <c r="K15" s="14"/>
    </row>
    <row r="16" spans="1:11">
      <c r="A16" s="4" t="s">
        <v>68</v>
      </c>
      <c r="B16" s="27" t="s">
        <v>69</v>
      </c>
      <c r="C16" s="28" t="s">
        <v>70</v>
      </c>
      <c r="D16" s="12">
        <v>42765.583333333336</v>
      </c>
      <c r="E16" s="29"/>
      <c r="F16" s="29"/>
      <c r="G16" s="13"/>
      <c r="H16" s="13"/>
      <c r="I16" s="29"/>
      <c r="J16" s="29"/>
      <c r="K16" s="25"/>
    </row>
    <row r="17" spans="1:11">
      <c r="A17" s="4" t="s">
        <v>71</v>
      </c>
      <c r="B17" s="27" t="s">
        <v>72</v>
      </c>
      <c r="C17" s="28" t="s">
        <v>73</v>
      </c>
      <c r="D17" s="12">
        <v>42767.666666666664</v>
      </c>
      <c r="E17" s="12">
        <f t="shared" ref="E17:E34" si="6">IF(LEFT(A17,1)="R",D17 + 12/24,D17 + 2/24)</f>
        <v>42768.166666666664</v>
      </c>
      <c r="F17" s="12">
        <f t="shared" ref="F17:F34" si="7">D17 + 48/24</f>
        <v>42769.666666666664</v>
      </c>
      <c r="G17" s="13"/>
      <c r="H17" s="13"/>
      <c r="I17" s="12">
        <f t="shared" ref="I17:I34" si="8">F17+1</f>
        <v>42770.666666666664</v>
      </c>
      <c r="J17" s="12">
        <f t="shared" ref="J17:J34" si="9">I17+7</f>
        <v>42777.666666666664</v>
      </c>
      <c r="K17" s="25" t="s">
        <v>74</v>
      </c>
    </row>
    <row r="18" spans="1:11">
      <c r="A18" s="4" t="s">
        <v>75</v>
      </c>
      <c r="B18" s="27" t="s">
        <v>76</v>
      </c>
      <c r="C18" s="28" t="s">
        <v>77</v>
      </c>
      <c r="D18" s="12">
        <v>42772.583333333336</v>
      </c>
      <c r="E18" s="12">
        <f t="shared" si="6"/>
        <v>42773.083333333336</v>
      </c>
      <c r="F18" s="12">
        <f t="shared" si="7"/>
        <v>42774.583333333336</v>
      </c>
      <c r="G18" s="13"/>
      <c r="H18" s="13"/>
      <c r="I18" s="12">
        <f t="shared" si="8"/>
        <v>42775.583333333336</v>
      </c>
      <c r="J18" s="12">
        <f t="shared" si="9"/>
        <v>42782.583333333336</v>
      </c>
      <c r="K18" s="25" t="s">
        <v>78</v>
      </c>
    </row>
    <row r="19" spans="1:11">
      <c r="A19" s="4" t="s">
        <v>79</v>
      </c>
      <c r="B19" s="21" t="s">
        <v>80</v>
      </c>
      <c r="C19" s="11" t="s">
        <v>81</v>
      </c>
      <c r="D19" s="12">
        <v>42774.666666666664</v>
      </c>
      <c r="E19" s="12">
        <f t="shared" si="6"/>
        <v>42775.166666666664</v>
      </c>
      <c r="F19" s="12">
        <f t="shared" si="7"/>
        <v>42776.666666666664</v>
      </c>
      <c r="G19" s="13"/>
      <c r="H19" s="13"/>
      <c r="I19" s="12">
        <f t="shared" si="8"/>
        <v>42777.666666666664</v>
      </c>
      <c r="J19" s="12">
        <f t="shared" si="9"/>
        <v>42784.666666666664</v>
      </c>
      <c r="K19" s="25" t="s">
        <v>82</v>
      </c>
    </row>
    <row r="20" spans="1:11">
      <c r="A20" s="4" t="s">
        <v>83</v>
      </c>
      <c r="B20" s="10" t="s">
        <v>84</v>
      </c>
      <c r="C20" s="11" t="s">
        <v>85</v>
      </c>
      <c r="D20" s="12">
        <v>42779.583333333336</v>
      </c>
      <c r="E20" s="12">
        <f t="shared" si="6"/>
        <v>42780.083333333336</v>
      </c>
      <c r="F20" s="12">
        <f t="shared" si="7"/>
        <v>42781.583333333336</v>
      </c>
      <c r="G20" s="13"/>
      <c r="H20" s="13"/>
      <c r="I20" s="12">
        <f t="shared" si="8"/>
        <v>42782.583333333336</v>
      </c>
      <c r="J20" s="12">
        <f t="shared" si="9"/>
        <v>42789.583333333336</v>
      </c>
      <c r="K20" s="25" t="s">
        <v>86</v>
      </c>
    </row>
    <row r="21" spans="1:11">
      <c r="A21" s="4" t="s">
        <v>87</v>
      </c>
      <c r="B21" s="10" t="s">
        <v>88</v>
      </c>
      <c r="C21" s="11" t="s">
        <v>89</v>
      </c>
      <c r="D21" s="12">
        <v>42781.666666666664</v>
      </c>
      <c r="E21" s="12">
        <f t="shared" si="6"/>
        <v>42782.166666666664</v>
      </c>
      <c r="F21" s="12">
        <f t="shared" si="7"/>
        <v>42783.666666666664</v>
      </c>
      <c r="G21" s="13"/>
      <c r="H21" s="13"/>
      <c r="I21" s="12">
        <f t="shared" si="8"/>
        <v>42784.666666666664</v>
      </c>
      <c r="J21" s="12">
        <f t="shared" si="9"/>
        <v>42791.666666666664</v>
      </c>
      <c r="K21" s="25" t="s">
        <v>90</v>
      </c>
    </row>
    <row r="22" spans="1:11">
      <c r="A22" s="4" t="s">
        <v>91</v>
      </c>
      <c r="B22" s="10" t="s">
        <v>92</v>
      </c>
      <c r="C22" s="11" t="s">
        <v>93</v>
      </c>
      <c r="D22" s="12">
        <v>42786.583333333336</v>
      </c>
      <c r="E22" s="12">
        <f t="shared" si="6"/>
        <v>42787.083333333336</v>
      </c>
      <c r="F22" s="12">
        <f t="shared" si="7"/>
        <v>42788.583333333336</v>
      </c>
      <c r="G22" s="13"/>
      <c r="H22" s="13"/>
      <c r="I22" s="12">
        <f t="shared" si="8"/>
        <v>42789.583333333336</v>
      </c>
      <c r="J22" s="12">
        <f t="shared" si="9"/>
        <v>42796.583333333336</v>
      </c>
      <c r="K22" s="25" t="s">
        <v>94</v>
      </c>
    </row>
    <row r="23" spans="1:11">
      <c r="A23" s="4" t="s">
        <v>95</v>
      </c>
      <c r="B23" s="21" t="s">
        <v>96</v>
      </c>
      <c r="C23" s="11" t="s">
        <v>97</v>
      </c>
      <c r="D23" s="12">
        <v>42788.666666666664</v>
      </c>
      <c r="E23" s="12">
        <f t="shared" si="6"/>
        <v>42788.75</v>
      </c>
      <c r="F23" s="12">
        <f t="shared" si="7"/>
        <v>42790.666666666664</v>
      </c>
      <c r="G23" s="13"/>
      <c r="H23" s="23" t="s">
        <v>128</v>
      </c>
      <c r="I23" s="12">
        <f t="shared" si="8"/>
        <v>42791.666666666664</v>
      </c>
      <c r="J23" s="12">
        <f t="shared" si="9"/>
        <v>42798.666666666664</v>
      </c>
      <c r="K23" s="14"/>
    </row>
    <row r="24" spans="1:11">
      <c r="A24" s="4" t="s">
        <v>98</v>
      </c>
      <c r="B24" s="10" t="s">
        <v>69</v>
      </c>
      <c r="C24" s="28" t="s">
        <v>70</v>
      </c>
      <c r="D24" s="12">
        <v>42800.583333333336</v>
      </c>
      <c r="E24" s="12">
        <f t="shared" si="6"/>
        <v>42800.666666666672</v>
      </c>
      <c r="F24" s="12">
        <f t="shared" si="7"/>
        <v>42802.583333333336</v>
      </c>
      <c r="G24" s="13"/>
      <c r="H24" s="13"/>
      <c r="I24" s="12">
        <f t="shared" si="8"/>
        <v>42803.583333333336</v>
      </c>
      <c r="J24" s="12">
        <f t="shared" si="9"/>
        <v>42810.583333333336</v>
      </c>
      <c r="K24" s="25"/>
    </row>
    <row r="25" spans="1:11">
      <c r="A25" s="4" t="s">
        <v>99</v>
      </c>
      <c r="B25" s="10" t="s">
        <v>100</v>
      </c>
      <c r="C25" s="28" t="s">
        <v>101</v>
      </c>
      <c r="D25" s="12">
        <v>42802.666666666664</v>
      </c>
      <c r="E25" s="12">
        <f t="shared" si="6"/>
        <v>42803.166666666664</v>
      </c>
      <c r="F25" s="12">
        <f t="shared" si="7"/>
        <v>42804.666666666664</v>
      </c>
      <c r="G25" s="13"/>
      <c r="H25" s="13"/>
      <c r="I25" s="12">
        <f t="shared" si="8"/>
        <v>42805.666666666664</v>
      </c>
      <c r="J25" s="12">
        <f t="shared" si="9"/>
        <v>42812.666666666664</v>
      </c>
      <c r="K25" s="25" t="s">
        <v>102</v>
      </c>
    </row>
    <row r="26" spans="1:11">
      <c r="A26" s="4" t="s">
        <v>103</v>
      </c>
      <c r="B26" s="10" t="s">
        <v>104</v>
      </c>
      <c r="C26" s="28" t="s">
        <v>105</v>
      </c>
      <c r="D26" s="12">
        <v>42807.583333333336</v>
      </c>
      <c r="E26" s="12">
        <f t="shared" si="6"/>
        <v>42808.083333333336</v>
      </c>
      <c r="F26" s="12">
        <f t="shared" si="7"/>
        <v>42809.583333333336</v>
      </c>
      <c r="G26" s="13"/>
      <c r="H26" s="13"/>
      <c r="I26" s="12">
        <f t="shared" si="8"/>
        <v>42810.583333333336</v>
      </c>
      <c r="J26" s="12">
        <f t="shared" si="9"/>
        <v>42817.583333333336</v>
      </c>
      <c r="K26" s="25" t="s">
        <v>106</v>
      </c>
    </row>
    <row r="27" spans="1:11">
      <c r="A27" s="4" t="s">
        <v>107</v>
      </c>
      <c r="B27" s="10" t="s">
        <v>108</v>
      </c>
      <c r="C27" s="28" t="s">
        <v>109</v>
      </c>
      <c r="D27" s="12">
        <v>42809.666666666664</v>
      </c>
      <c r="E27" s="12">
        <f t="shared" si="6"/>
        <v>42810.166666666664</v>
      </c>
      <c r="F27" s="12">
        <f t="shared" si="7"/>
        <v>42811.666666666664</v>
      </c>
      <c r="G27" s="13"/>
      <c r="H27" s="13"/>
      <c r="I27" s="12">
        <f t="shared" si="8"/>
        <v>42812.666666666664</v>
      </c>
      <c r="J27" s="12">
        <f t="shared" si="9"/>
        <v>42819.666666666664</v>
      </c>
      <c r="K27" s="25" t="s">
        <v>110</v>
      </c>
    </row>
    <row r="28" spans="1:11">
      <c r="A28" s="4" t="s">
        <v>111</v>
      </c>
      <c r="B28" s="30" t="s">
        <v>112</v>
      </c>
      <c r="C28" s="31" t="s">
        <v>113</v>
      </c>
      <c r="D28" s="12">
        <v>42814.583333333336</v>
      </c>
      <c r="E28" s="12">
        <f t="shared" si="6"/>
        <v>42815.083333333336</v>
      </c>
      <c r="F28" s="12">
        <f t="shared" si="7"/>
        <v>42816.583333333336</v>
      </c>
      <c r="G28" s="13"/>
      <c r="H28" s="13"/>
      <c r="I28" s="12">
        <f t="shared" si="8"/>
        <v>42817.583333333336</v>
      </c>
      <c r="J28" s="12">
        <f t="shared" si="9"/>
        <v>42824.583333333336</v>
      </c>
      <c r="K28" s="25" t="s">
        <v>114</v>
      </c>
    </row>
    <row r="29" spans="1:11">
      <c r="A29" s="4" t="s">
        <v>115</v>
      </c>
      <c r="B29" s="30" t="s">
        <v>116</v>
      </c>
      <c r="C29" s="32" t="s">
        <v>117</v>
      </c>
      <c r="D29" s="12">
        <v>42816.666666666664</v>
      </c>
      <c r="E29" s="12">
        <f t="shared" si="6"/>
        <v>42816.75</v>
      </c>
      <c r="F29" s="12">
        <f t="shared" si="7"/>
        <v>42818.666666666664</v>
      </c>
      <c r="G29" s="13"/>
      <c r="H29" s="23" t="s">
        <v>128</v>
      </c>
      <c r="I29" s="12">
        <f t="shared" si="8"/>
        <v>42819.666666666664</v>
      </c>
      <c r="J29" s="12">
        <f t="shared" si="9"/>
        <v>42826.666666666664</v>
      </c>
      <c r="K29" s="14"/>
    </row>
    <row r="30" spans="1:11">
      <c r="A30" s="4" t="s">
        <v>118</v>
      </c>
      <c r="B30" s="30" t="s">
        <v>69</v>
      </c>
      <c r="C30" s="28" t="s">
        <v>70</v>
      </c>
      <c r="D30" s="12">
        <v>42821.583333333336</v>
      </c>
      <c r="E30" s="12">
        <f t="shared" si="6"/>
        <v>42821.666666666672</v>
      </c>
      <c r="F30" s="12">
        <f t="shared" si="7"/>
        <v>42823.583333333336</v>
      </c>
      <c r="G30" s="13"/>
      <c r="H30" s="13"/>
      <c r="I30" s="12">
        <f t="shared" si="8"/>
        <v>42824.583333333336</v>
      </c>
      <c r="J30" s="12">
        <f t="shared" si="9"/>
        <v>42831.583333333336</v>
      </c>
      <c r="K30" s="14"/>
    </row>
    <row r="31" spans="1:11">
      <c r="A31" s="4" t="s">
        <v>119</v>
      </c>
      <c r="B31" s="30" t="s">
        <v>120</v>
      </c>
      <c r="C31" s="32" t="s">
        <v>120</v>
      </c>
      <c r="D31" s="12">
        <v>42823.583333333336</v>
      </c>
      <c r="E31" s="12">
        <f t="shared" si="6"/>
        <v>42823.666666666672</v>
      </c>
      <c r="F31" s="12">
        <f t="shared" si="7"/>
        <v>42825.583333333336</v>
      </c>
      <c r="G31" s="13"/>
      <c r="H31" s="23" t="s">
        <v>128</v>
      </c>
      <c r="I31" s="12">
        <f t="shared" si="8"/>
        <v>42826.583333333336</v>
      </c>
      <c r="J31" s="12">
        <f t="shared" si="9"/>
        <v>42833.583333333336</v>
      </c>
      <c r="K31" s="14"/>
    </row>
    <row r="32" spans="1:11">
      <c r="A32" s="4" t="s">
        <v>121</v>
      </c>
      <c r="B32" s="30" t="s">
        <v>122</v>
      </c>
      <c r="C32" s="32" t="s">
        <v>122</v>
      </c>
      <c r="D32" s="12">
        <v>42823.583333333336</v>
      </c>
      <c r="E32" s="12">
        <f t="shared" si="6"/>
        <v>42823.666666666672</v>
      </c>
      <c r="F32" s="12">
        <f t="shared" si="7"/>
        <v>42825.583333333336</v>
      </c>
      <c r="G32" s="13"/>
      <c r="H32" s="23" t="s">
        <v>128</v>
      </c>
      <c r="I32" s="12">
        <f t="shared" si="8"/>
        <v>42826.583333333336</v>
      </c>
      <c r="J32" s="12">
        <f t="shared" si="9"/>
        <v>42833.583333333336</v>
      </c>
      <c r="K32" s="14"/>
    </row>
    <row r="33" spans="1:11">
      <c r="A33" s="4" t="s">
        <v>123</v>
      </c>
      <c r="B33" s="30" t="s">
        <v>124</v>
      </c>
      <c r="C33" s="32" t="s">
        <v>124</v>
      </c>
      <c r="D33" s="12">
        <v>42823.583333333336</v>
      </c>
      <c r="E33" s="12">
        <f t="shared" si="6"/>
        <v>42823.666666666672</v>
      </c>
      <c r="F33" s="12">
        <f t="shared" si="7"/>
        <v>42825.583333333336</v>
      </c>
      <c r="G33" s="13"/>
      <c r="H33" s="23" t="s">
        <v>128</v>
      </c>
      <c r="I33" s="12">
        <f t="shared" si="8"/>
        <v>42826.583333333336</v>
      </c>
      <c r="J33" s="12">
        <f t="shared" si="9"/>
        <v>42833.583333333336</v>
      </c>
      <c r="K33" s="14"/>
    </row>
    <row r="34" spans="1:11">
      <c r="A34" s="4" t="s">
        <v>125</v>
      </c>
      <c r="B34" s="30" t="s">
        <v>126</v>
      </c>
      <c r="C34" s="32" t="s">
        <v>127</v>
      </c>
      <c r="D34" s="33">
        <v>42835.583333333336</v>
      </c>
      <c r="E34" s="12">
        <f t="shared" si="6"/>
        <v>42835.666666666672</v>
      </c>
      <c r="F34" s="12">
        <f t="shared" si="7"/>
        <v>42837.583333333336</v>
      </c>
      <c r="G34" s="13"/>
      <c r="H34" s="23" t="s">
        <v>128</v>
      </c>
      <c r="I34" s="12">
        <f t="shared" si="8"/>
        <v>42838.583333333336</v>
      </c>
      <c r="J34" s="12">
        <f t="shared" si="9"/>
        <v>42845.583333333336</v>
      </c>
      <c r="K34" s="14"/>
    </row>
    <row r="35" spans="1:11">
      <c r="B35" s="34"/>
      <c r="C35" s="34"/>
      <c r="D35" s="34"/>
      <c r="E35" s="34"/>
      <c r="F35" s="34"/>
      <c r="G35" s="34"/>
      <c r="H35" s="34"/>
      <c r="I35" s="34"/>
      <c r="J35" s="34"/>
    </row>
    <row r="36" spans="1:11">
      <c r="B36" s="34"/>
      <c r="C36" s="34"/>
      <c r="D36" s="34"/>
      <c r="E36" s="34"/>
      <c r="F36" s="34"/>
      <c r="G36" s="34"/>
      <c r="H36" s="34"/>
      <c r="I36" s="34"/>
      <c r="J36" s="34"/>
    </row>
    <row r="37" spans="1:11">
      <c r="B37" s="34"/>
      <c r="C37" s="34"/>
      <c r="D37" s="34"/>
      <c r="E37" s="34"/>
      <c r="F37" s="34"/>
      <c r="G37" s="34"/>
      <c r="H37" s="34"/>
      <c r="I37" s="34"/>
      <c r="J37" s="34"/>
    </row>
    <row r="38" spans="1:11">
      <c r="B38" s="34"/>
      <c r="C38" s="34"/>
      <c r="D38" s="34"/>
      <c r="E38" s="34"/>
      <c r="F38" s="34"/>
      <c r="G38" s="34"/>
      <c r="H38" s="34"/>
      <c r="I38" s="34"/>
      <c r="J38" s="34"/>
    </row>
    <row r="39" spans="1:11">
      <c r="B39" s="34"/>
      <c r="C39" s="34"/>
      <c r="D39" s="34"/>
      <c r="F39" s="34"/>
      <c r="G39" s="34"/>
      <c r="H39" s="34"/>
      <c r="I39" s="34"/>
      <c r="J39" s="34"/>
    </row>
    <row r="40" spans="1:11">
      <c r="B40" s="34"/>
      <c r="C40" s="34"/>
      <c r="D40" s="34"/>
      <c r="E40" s="34"/>
      <c r="F40" s="34"/>
      <c r="G40" s="34"/>
      <c r="H40" s="34"/>
      <c r="I40" s="34"/>
      <c r="J40" s="34"/>
    </row>
    <row r="41" spans="1:11">
      <c r="B41" s="34"/>
      <c r="C41" s="34"/>
      <c r="D41" s="34"/>
      <c r="E41" s="34"/>
      <c r="F41" s="34"/>
      <c r="G41" s="34"/>
      <c r="H41" s="34"/>
      <c r="I41" s="34"/>
      <c r="J41" s="34"/>
    </row>
    <row r="42" spans="1:11">
      <c r="B42" s="34"/>
      <c r="C42" s="34"/>
      <c r="D42" s="34"/>
      <c r="E42" s="34"/>
      <c r="F42" s="34"/>
      <c r="G42" s="34"/>
      <c r="H42" s="34"/>
      <c r="I42" s="34"/>
      <c r="J42" s="34"/>
    </row>
    <row r="43" spans="1:11">
      <c r="B43" s="34"/>
      <c r="C43" s="34"/>
      <c r="D43" s="34"/>
      <c r="E43" s="34"/>
      <c r="F43" s="34"/>
      <c r="G43" s="34"/>
      <c r="H43" s="34"/>
      <c r="I43" s="34"/>
      <c r="J43" s="34"/>
    </row>
    <row r="44" spans="1:11">
      <c r="B44" s="34"/>
      <c r="C44" s="34"/>
      <c r="D44" s="34"/>
      <c r="E44" s="34"/>
      <c r="F44" s="34"/>
      <c r="G44" s="34"/>
      <c r="H44" s="34"/>
      <c r="I44" s="34"/>
      <c r="J44" s="34"/>
    </row>
    <row r="45" spans="1:11">
      <c r="B45" s="34"/>
      <c r="C45" s="34"/>
      <c r="D45" s="34"/>
      <c r="E45" s="34"/>
      <c r="F45" s="34"/>
      <c r="G45" s="34"/>
      <c r="H45" s="34"/>
      <c r="I45" s="34"/>
      <c r="J45" s="34"/>
    </row>
    <row r="46" spans="1:11">
      <c r="B46" s="34"/>
      <c r="C46" s="34"/>
      <c r="D46" s="34"/>
      <c r="E46" s="34"/>
      <c r="F46" s="34"/>
      <c r="G46" s="34"/>
      <c r="H46" s="34"/>
      <c r="I46" s="34"/>
      <c r="J46" s="34"/>
    </row>
    <row r="47" spans="1:11">
      <c r="B47" s="34"/>
      <c r="C47" s="34"/>
      <c r="D47" s="34"/>
      <c r="E47" s="34"/>
      <c r="F47" s="34"/>
      <c r="G47" s="34"/>
      <c r="H47" s="34"/>
      <c r="I47" s="34"/>
      <c r="J47" s="34"/>
    </row>
    <row r="48" spans="1:11">
      <c r="B48" s="34"/>
      <c r="C48" s="34"/>
      <c r="D48" s="34"/>
      <c r="E48" s="34"/>
      <c r="F48" s="34"/>
      <c r="G48" s="34"/>
      <c r="H48" s="34"/>
      <c r="I48" s="34"/>
      <c r="J48" s="34"/>
    </row>
    <row r="49" spans="2:10">
      <c r="B49" s="34"/>
      <c r="C49" s="34"/>
      <c r="D49" s="34"/>
      <c r="E49" s="34"/>
      <c r="F49" s="34"/>
      <c r="G49" s="34"/>
      <c r="H49" s="34"/>
      <c r="I49" s="34"/>
      <c r="J49" s="34"/>
    </row>
    <row r="50" spans="2:10">
      <c r="B50" s="34"/>
      <c r="C50" s="34"/>
      <c r="D50" s="34"/>
      <c r="E50" s="34"/>
      <c r="F50" s="34"/>
      <c r="G50" s="34"/>
      <c r="H50" s="34"/>
      <c r="I50" s="34"/>
      <c r="J50" s="34"/>
    </row>
    <row r="51" spans="2:10">
      <c r="B51" s="34"/>
      <c r="C51" s="34"/>
      <c r="D51" s="34"/>
      <c r="E51" s="34"/>
      <c r="F51" s="34"/>
      <c r="G51" s="34"/>
      <c r="H51" s="34"/>
      <c r="I51" s="34"/>
      <c r="J51" s="34"/>
    </row>
    <row r="52" spans="2:10">
      <c r="B52" s="34"/>
      <c r="C52" s="34"/>
      <c r="D52" s="34"/>
      <c r="E52" s="34"/>
      <c r="F52" s="34"/>
      <c r="G52" s="34"/>
      <c r="H52" s="34"/>
      <c r="I52" s="34"/>
      <c r="J52" s="34"/>
    </row>
    <row r="53" spans="2:10">
      <c r="B53" s="34"/>
      <c r="C53" s="34"/>
      <c r="D53" s="34"/>
      <c r="E53" s="34"/>
      <c r="F53" s="34"/>
      <c r="G53" s="34"/>
      <c r="H53" s="34"/>
      <c r="I53" s="34"/>
      <c r="J53" s="34"/>
    </row>
    <row r="54" spans="2:10">
      <c r="B54" s="34"/>
      <c r="C54" s="34"/>
      <c r="D54" s="34"/>
      <c r="E54" s="34"/>
      <c r="F54" s="34"/>
      <c r="G54" s="34"/>
      <c r="H54" s="34"/>
      <c r="I54" s="34"/>
      <c r="J54" s="34"/>
    </row>
    <row r="55" spans="2:10">
      <c r="B55" s="34"/>
      <c r="C55" s="34"/>
      <c r="D55" s="34"/>
      <c r="E55" s="34"/>
      <c r="F55" s="34"/>
      <c r="G55" s="34"/>
      <c r="H55" s="34"/>
      <c r="I55" s="34"/>
      <c r="J55" s="34"/>
    </row>
    <row r="56" spans="2:10">
      <c r="B56" s="34"/>
      <c r="C56" s="34"/>
      <c r="D56" s="34"/>
      <c r="E56" s="34"/>
      <c r="F56" s="34"/>
      <c r="G56" s="34"/>
      <c r="H56" s="34"/>
      <c r="I56" s="34"/>
      <c r="J56" s="34"/>
    </row>
    <row r="57" spans="2:10">
      <c r="B57" s="34"/>
      <c r="C57" s="34"/>
      <c r="D57" s="34"/>
      <c r="E57" s="34"/>
      <c r="F57" s="34"/>
      <c r="G57" s="34"/>
      <c r="H57" s="34"/>
      <c r="I57" s="34"/>
      <c r="J57" s="34"/>
    </row>
    <row r="58" spans="2:10">
      <c r="B58" s="34"/>
      <c r="C58" s="34"/>
      <c r="D58" s="34"/>
      <c r="E58" s="34"/>
      <c r="F58" s="34"/>
      <c r="G58" s="34"/>
      <c r="H58" s="34"/>
      <c r="I58" s="34"/>
      <c r="J58" s="34"/>
    </row>
    <row r="59" spans="2:10">
      <c r="B59" s="34"/>
      <c r="C59" s="34"/>
      <c r="D59" s="34"/>
      <c r="E59" s="34"/>
      <c r="F59" s="34"/>
      <c r="G59" s="34"/>
      <c r="H59" s="34"/>
      <c r="I59" s="34"/>
      <c r="J59" s="34"/>
    </row>
    <row r="60" spans="2:10">
      <c r="B60" s="34"/>
      <c r="C60" s="34"/>
      <c r="D60" s="34"/>
      <c r="E60" s="34"/>
      <c r="F60" s="34"/>
      <c r="G60" s="34"/>
      <c r="H60" s="34"/>
      <c r="I60" s="34"/>
      <c r="J60" s="34"/>
    </row>
    <row r="61" spans="2:10">
      <c r="B61" s="34"/>
      <c r="C61" s="34"/>
      <c r="D61" s="34"/>
      <c r="E61" s="34"/>
      <c r="F61" s="34"/>
      <c r="G61" s="34"/>
      <c r="H61" s="34"/>
      <c r="I61" s="34"/>
      <c r="J61" s="34"/>
    </row>
    <row r="62" spans="2:10">
      <c r="B62" s="34"/>
      <c r="C62" s="34"/>
      <c r="D62" s="34"/>
      <c r="E62" s="34"/>
      <c r="F62" s="34"/>
      <c r="G62" s="34"/>
      <c r="H62" s="34"/>
      <c r="I62" s="34"/>
      <c r="J62" s="34"/>
    </row>
    <row r="63" spans="2:10">
      <c r="B63" s="34"/>
      <c r="C63" s="34"/>
      <c r="D63" s="34"/>
      <c r="E63" s="34"/>
      <c r="F63" s="34"/>
      <c r="G63" s="34"/>
      <c r="H63" s="34"/>
      <c r="I63" s="34"/>
      <c r="J63" s="34"/>
    </row>
    <row r="64" spans="2:10">
      <c r="B64" s="34"/>
      <c r="C64" s="34"/>
      <c r="D64" s="34"/>
      <c r="E64" s="34"/>
      <c r="F64" s="34"/>
      <c r="G64" s="34"/>
      <c r="H64" s="34"/>
      <c r="I64" s="34"/>
      <c r="J64" s="34"/>
    </row>
    <row r="65" spans="2:10">
      <c r="B65" s="34"/>
      <c r="C65" s="34"/>
      <c r="D65" s="34"/>
      <c r="E65" s="34"/>
      <c r="F65" s="34"/>
      <c r="G65" s="34"/>
      <c r="H65" s="34"/>
      <c r="I65" s="34"/>
      <c r="J65" s="34"/>
    </row>
    <row r="66" spans="2:10">
      <c r="B66" s="34"/>
      <c r="C66" s="34"/>
      <c r="D66" s="34"/>
      <c r="E66" s="34"/>
      <c r="F66" s="34"/>
      <c r="G66" s="34"/>
      <c r="H66" s="34"/>
      <c r="I66" s="34"/>
      <c r="J66" s="34"/>
    </row>
    <row r="67" spans="2:10">
      <c r="B67" s="34"/>
      <c r="C67" s="34"/>
      <c r="D67" s="34"/>
      <c r="E67" s="34"/>
      <c r="F67" s="34"/>
      <c r="G67" s="34"/>
      <c r="H67" s="34"/>
      <c r="I67" s="34"/>
      <c r="J67" s="34"/>
    </row>
    <row r="68" spans="2:10">
      <c r="B68" s="34"/>
      <c r="C68" s="34"/>
      <c r="D68" s="34"/>
      <c r="E68" s="34"/>
      <c r="F68" s="34"/>
      <c r="G68" s="34"/>
      <c r="H68" s="34"/>
      <c r="I68" s="34"/>
      <c r="J68" s="34"/>
    </row>
    <row r="69" spans="2:10">
      <c r="B69" s="34"/>
      <c r="C69" s="34"/>
      <c r="D69" s="34"/>
      <c r="E69" s="34"/>
      <c r="F69" s="34"/>
      <c r="G69" s="34"/>
      <c r="H69" s="34"/>
      <c r="I69" s="34"/>
      <c r="J69" s="34"/>
    </row>
    <row r="70" spans="2:10">
      <c r="B70" s="34"/>
      <c r="C70" s="34"/>
      <c r="D70" s="34"/>
      <c r="E70" s="34"/>
      <c r="F70" s="34"/>
      <c r="G70" s="34"/>
      <c r="H70" s="34"/>
      <c r="I70" s="34"/>
      <c r="J70" s="34"/>
    </row>
    <row r="71" spans="2:10">
      <c r="B71" s="34"/>
      <c r="C71" s="34"/>
      <c r="D71" s="34"/>
      <c r="E71" s="34"/>
      <c r="F71" s="34"/>
      <c r="G71" s="34"/>
      <c r="H71" s="34"/>
      <c r="I71" s="34"/>
      <c r="J71" s="34"/>
    </row>
    <row r="72" spans="2:10">
      <c r="B72" s="34"/>
      <c r="C72" s="34"/>
      <c r="D72" s="34"/>
      <c r="E72" s="34"/>
      <c r="F72" s="34"/>
      <c r="G72" s="34"/>
      <c r="H72" s="34"/>
      <c r="I72" s="34"/>
      <c r="J72" s="34"/>
    </row>
    <row r="73" spans="2:10">
      <c r="B73" s="34"/>
      <c r="C73" s="34"/>
      <c r="D73" s="34"/>
      <c r="E73" s="34"/>
      <c r="F73" s="34"/>
      <c r="G73" s="34"/>
      <c r="H73" s="34"/>
      <c r="I73" s="34"/>
      <c r="J73" s="34"/>
    </row>
    <row r="74" spans="2:10">
      <c r="B74" s="34"/>
      <c r="C74" s="34"/>
      <c r="D74" s="34"/>
      <c r="E74" s="34"/>
      <c r="F74" s="34"/>
      <c r="G74" s="34"/>
      <c r="H74" s="34"/>
      <c r="I74" s="34"/>
      <c r="J74" s="34"/>
    </row>
    <row r="75" spans="2:10">
      <c r="B75" s="34"/>
      <c r="C75" s="34"/>
      <c r="D75" s="34"/>
      <c r="E75" s="34"/>
      <c r="F75" s="34"/>
      <c r="G75" s="34"/>
      <c r="H75" s="34"/>
      <c r="I75" s="34"/>
      <c r="J75" s="34"/>
    </row>
    <row r="76" spans="2:10">
      <c r="B76" s="34"/>
      <c r="C76" s="34"/>
      <c r="D76" s="34"/>
      <c r="E76" s="34"/>
      <c r="F76" s="34"/>
      <c r="G76" s="34"/>
      <c r="H76" s="34"/>
      <c r="I76" s="34"/>
      <c r="J76" s="34"/>
    </row>
    <row r="77" spans="2:10">
      <c r="B77" s="34"/>
      <c r="C77" s="34"/>
      <c r="D77" s="34"/>
      <c r="E77" s="34"/>
      <c r="F77" s="34"/>
      <c r="G77" s="34"/>
      <c r="H77" s="34"/>
      <c r="I77" s="34"/>
      <c r="J77" s="34"/>
    </row>
    <row r="78" spans="2:10">
      <c r="B78" s="34"/>
      <c r="C78" s="34"/>
      <c r="D78" s="34"/>
      <c r="E78" s="34"/>
      <c r="F78" s="34"/>
      <c r="G78" s="34"/>
      <c r="H78" s="34"/>
      <c r="I78" s="34"/>
      <c r="J78" s="34"/>
    </row>
    <row r="79" spans="2:10">
      <c r="B79" s="34"/>
      <c r="C79" s="34"/>
      <c r="D79" s="34"/>
      <c r="E79" s="34"/>
      <c r="F79" s="34"/>
      <c r="G79" s="34"/>
      <c r="H79" s="34"/>
      <c r="I79" s="34"/>
      <c r="J79" s="34"/>
    </row>
    <row r="80" spans="2:10">
      <c r="B80" s="34"/>
      <c r="C80" s="34"/>
      <c r="D80" s="34"/>
      <c r="E80" s="34"/>
      <c r="F80" s="34"/>
      <c r="G80" s="34"/>
      <c r="H80" s="34"/>
      <c r="I80" s="34"/>
      <c r="J80" s="34"/>
    </row>
    <row r="81" spans="2:10">
      <c r="B81" s="34"/>
      <c r="C81" s="34"/>
      <c r="D81" s="34"/>
      <c r="E81" s="34"/>
      <c r="F81" s="34"/>
      <c r="G81" s="34"/>
      <c r="H81" s="34"/>
      <c r="I81" s="34"/>
      <c r="J81" s="34"/>
    </row>
    <row r="82" spans="2:10">
      <c r="B82" s="34"/>
      <c r="C82" s="34"/>
      <c r="D82" s="34"/>
      <c r="E82" s="34"/>
      <c r="F82" s="34"/>
      <c r="G82" s="34"/>
      <c r="H82" s="34"/>
      <c r="I82" s="34"/>
      <c r="J82" s="34"/>
    </row>
    <row r="83" spans="2:10">
      <c r="B83" s="34"/>
      <c r="C83" s="34"/>
      <c r="D83" s="34"/>
      <c r="E83" s="34"/>
      <c r="F83" s="34"/>
      <c r="G83" s="34"/>
      <c r="H83" s="34"/>
      <c r="I83" s="34"/>
      <c r="J83" s="34"/>
    </row>
    <row r="84" spans="2:10">
      <c r="B84" s="34"/>
      <c r="C84" s="34"/>
      <c r="D84" s="34"/>
      <c r="E84" s="34"/>
      <c r="F84" s="34"/>
      <c r="G84" s="34"/>
      <c r="H84" s="34"/>
      <c r="I84" s="34"/>
      <c r="J84" s="34"/>
    </row>
    <row r="85" spans="2:10">
      <c r="B85" s="34"/>
      <c r="C85" s="34"/>
      <c r="D85" s="34"/>
      <c r="E85" s="34"/>
      <c r="F85" s="34"/>
      <c r="G85" s="34"/>
      <c r="H85" s="34"/>
      <c r="I85" s="34"/>
      <c r="J85" s="34"/>
    </row>
    <row r="86" spans="2:10">
      <c r="B86" s="34"/>
      <c r="C86" s="34"/>
      <c r="D86" s="34"/>
      <c r="E86" s="34"/>
      <c r="F86" s="34"/>
      <c r="G86" s="34"/>
      <c r="H86" s="34"/>
      <c r="I86" s="34"/>
      <c r="J86" s="34"/>
    </row>
    <row r="87" spans="2:10">
      <c r="B87" s="34"/>
      <c r="C87" s="34"/>
      <c r="D87" s="34"/>
      <c r="E87" s="34"/>
      <c r="F87" s="34"/>
      <c r="G87" s="34"/>
      <c r="H87" s="34"/>
      <c r="I87" s="34"/>
      <c r="J87" s="34"/>
    </row>
    <row r="88" spans="2:10">
      <c r="B88" s="34"/>
      <c r="C88" s="34"/>
      <c r="D88" s="34"/>
      <c r="E88" s="34"/>
      <c r="F88" s="34"/>
      <c r="G88" s="34"/>
      <c r="H88" s="34"/>
      <c r="I88" s="34"/>
      <c r="J88" s="34"/>
    </row>
    <row r="89" spans="2:10">
      <c r="B89" s="34"/>
      <c r="C89" s="34"/>
      <c r="D89" s="34"/>
      <c r="E89" s="34"/>
      <c r="F89" s="34"/>
      <c r="G89" s="34"/>
      <c r="H89" s="34"/>
      <c r="I89" s="34"/>
      <c r="J89" s="34"/>
    </row>
    <row r="90" spans="2:10">
      <c r="B90" s="34"/>
      <c r="C90" s="34"/>
      <c r="D90" s="34"/>
      <c r="E90" s="34"/>
      <c r="F90" s="34"/>
      <c r="G90" s="34"/>
      <c r="H90" s="34"/>
      <c r="I90" s="34"/>
      <c r="J90" s="34"/>
    </row>
    <row r="91" spans="2:10">
      <c r="B91" s="34"/>
      <c r="C91" s="34"/>
      <c r="D91" s="34"/>
      <c r="E91" s="34"/>
      <c r="F91" s="34"/>
      <c r="G91" s="34"/>
      <c r="H91" s="34"/>
      <c r="I91" s="34"/>
      <c r="J91" s="34"/>
    </row>
    <row r="92" spans="2:10">
      <c r="B92" s="34"/>
      <c r="C92" s="34"/>
      <c r="D92" s="34"/>
      <c r="E92" s="34"/>
      <c r="F92" s="34"/>
      <c r="G92" s="34"/>
      <c r="H92" s="34"/>
      <c r="I92" s="34"/>
      <c r="J92" s="34"/>
    </row>
    <row r="93" spans="2:10">
      <c r="B93" s="34"/>
      <c r="C93" s="34"/>
      <c r="D93" s="34"/>
      <c r="E93" s="34"/>
      <c r="F93" s="34"/>
      <c r="G93" s="34"/>
      <c r="H93" s="34"/>
      <c r="I93" s="34"/>
      <c r="J93" s="34"/>
    </row>
    <row r="94" spans="2:10">
      <c r="B94" s="34"/>
      <c r="C94" s="34"/>
      <c r="D94" s="34"/>
      <c r="E94" s="34"/>
      <c r="F94" s="34"/>
      <c r="G94" s="34"/>
      <c r="H94" s="34"/>
      <c r="I94" s="34"/>
      <c r="J94" s="34"/>
    </row>
    <row r="95" spans="2:10">
      <c r="B95" s="34"/>
      <c r="C95" s="34"/>
      <c r="D95" s="34"/>
      <c r="E95" s="34"/>
      <c r="F95" s="34"/>
      <c r="G95" s="34"/>
      <c r="H95" s="34"/>
      <c r="I95" s="34"/>
      <c r="J95" s="34"/>
    </row>
    <row r="96" spans="2:10">
      <c r="B96" s="34"/>
      <c r="C96" s="34"/>
      <c r="D96" s="34"/>
      <c r="E96" s="34"/>
      <c r="F96" s="34"/>
      <c r="G96" s="34"/>
      <c r="H96" s="34"/>
      <c r="I96" s="34"/>
      <c r="J96" s="34"/>
    </row>
    <row r="97" spans="2:10">
      <c r="B97" s="34"/>
      <c r="C97" s="34"/>
      <c r="D97" s="34"/>
      <c r="E97" s="34"/>
      <c r="F97" s="34"/>
      <c r="G97" s="34"/>
      <c r="H97" s="34"/>
      <c r="I97" s="34"/>
      <c r="J97" s="34"/>
    </row>
    <row r="98" spans="2:10">
      <c r="B98" s="34"/>
      <c r="C98" s="34"/>
      <c r="D98" s="34"/>
      <c r="E98" s="34"/>
      <c r="F98" s="34"/>
      <c r="G98" s="34"/>
      <c r="H98" s="34"/>
      <c r="I98" s="34"/>
      <c r="J98" s="34"/>
    </row>
    <row r="99" spans="2:10">
      <c r="B99" s="34"/>
      <c r="C99" s="34"/>
      <c r="D99" s="34"/>
      <c r="E99" s="34"/>
      <c r="F99" s="34"/>
      <c r="G99" s="34"/>
      <c r="H99" s="34"/>
      <c r="I99" s="34"/>
      <c r="J99" s="34"/>
    </row>
    <row r="100" spans="2:10"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2:10"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2:10"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2:10"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2:10"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2:10"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2:10"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2:10"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2:10"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2:10"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2:10"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2:10"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2:10"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2:10"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2:10"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2:10"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2:10"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2:10"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2:10"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2:10"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2:10"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2:10"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2:10"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2:10"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2:10"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2:10"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2:10"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2:10"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2:10"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2:10"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2:10"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2:10"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2:10"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2:10"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2:10"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2:10"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2:10"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2:10"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2:10"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2:10"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2:10"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2:10"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2:10"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2:10"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2:10"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2:10"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2:10"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2:10"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2:10"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2:10"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2:10"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2:10"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2:10"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2:10"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2:10"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2:10"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2:10"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2:10"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2:10"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2:10"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2:10"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2:10"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2:10"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2:10"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2:10"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2:10"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2:10"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2:10"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2:10"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2:10"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2:10"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2:10"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2:10"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2:10"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2:10"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2:10"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2:10"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2:10"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2:10"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2:10"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2:10"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2:10"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2:10"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2:10"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2:10"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2:10"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2:10"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2:10"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2:10"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2:10"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2:10"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2:10"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2:10"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2:10"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2:10"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2:10"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2:10"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2:10"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2:10"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2:10"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2:10"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2:10"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2:10"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2:10"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2:10"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2:10"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2:10"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2:10"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2:10"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2:10"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2:10"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2:10"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2:10"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2:10"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2:10"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2:10"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2:10"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2:10"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2:10"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2:10"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2:10"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2:10"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2:10"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2:10"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2:10"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2:10"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2:10"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2:10"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2:10"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2:10"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2:10"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2:10"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2:10"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2:10"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2:10"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2:10"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2:10"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2:10"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2:10"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2:10"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2:10"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2:10"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2:10"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2:10"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2:10"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2:10"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2:10"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2:10"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2:10"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2:10"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2:10"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2:10"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2:10"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2:10"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2:10"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2:10"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2:10"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2:10"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2:10"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2:10"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2:10"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2:10"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2:10"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2:10"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2:10"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2:10"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2:10"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2:10"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2:10"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2:10"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2:10"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2:10"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2:10"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2:10"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2:10"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2:10"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2:10"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2:10"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2:10"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2:10"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2:10"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2:10"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2:10"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2:10"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2:10"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2:10"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2:10"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2:10"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2:10"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2:10"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2:10"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2:10"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2:10"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2:10"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2:10"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2:10"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2:10"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2:10"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2:10"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2:10"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2:10"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2:10"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2:10"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2:10"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2:10"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2:10"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2:10"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2:10"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2:10"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2:10"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2:10"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2:10"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2:10"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2:10"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2:10"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2:10"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2:10"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2:10"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2:10"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2:10"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2:10"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2:10"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2:10"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2:10"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2:10"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2:10"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2:10"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2:10"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2:10"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2:10"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2:10"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2:10"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2:10"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2:10"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2:10"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2:10"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2:10"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2:10"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2:10"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2:10"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2:10"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2:10"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2:10"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2:10"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2:10"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2:10"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2:10"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2:10"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2:10"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2:10"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2:10"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2:10"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2:10"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2:10"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2:10"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2:10"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2:10"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2:10"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2:10"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2:10"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2:10"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2:10"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2:10"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2:10"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2:10"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2:10"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2:10"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2:10"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2:10"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2:10"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2:10"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2:10"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2:10"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2:10"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2:10"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2:10"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2:10"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2:10"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2:10"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2:10"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2:10"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2:10"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2:10"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2:10"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2:10"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2:10"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2:10"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2:10"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2:10"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2:10"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2:10"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2:10"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2:10"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2:10"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2:10"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2:10"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2:10"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2:10"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2:10"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2:10"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2:10"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2:10"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2:10"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2:10"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2:10"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2:10"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2:10"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2:10"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2:10"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2:10"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2:10"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2:10"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2:10"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2:10"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2:10"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2:10"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2:10"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2:10"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2:10"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2:10"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2:10"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2:10"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2:10"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2:10"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2:10"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2:10"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2:10"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2:10"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2:10"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2:10"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2:10"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2:10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2:10"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2:10"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2:10"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2:10"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2:10"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2:10"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2:10"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2:10"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2:10"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2:10"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2:10"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2:10"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2:10"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2:10"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2:10"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2:10"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2:10"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2:10"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2:10"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2:10"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2:10"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2:10"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2:10"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2:10"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2:10"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2:10"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2:10"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2:10"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2:10"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2:10"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2:10"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2:10"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2:10"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2:10"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2:10"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2:10"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2:10"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2:10"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2:10"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2:10"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2:10"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2:10"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2:10"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2:10"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2:10"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2:10"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2:10"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2:10"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2:10"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2:10"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2:10"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2:10"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2:10"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2:10"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2:10"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2:10"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2:10"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2:10"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2:10"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2:10"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2:10"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2:10"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2:10"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2:10"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2:10"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2:10"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2:10"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2:10"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2:10"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2:10"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2:10"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2:10"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2:10"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2:10"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2:10"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2:10"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2:10"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2:10"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2:10"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2:10"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2:10"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2:10"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2:10"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2:10"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2:10"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2:10"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2:10"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2:10"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2:10"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2:10"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2:10"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2:10"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2:10"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2:10"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2:10"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2:10"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2:10"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2:10"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2:10"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2:10"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2:10"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2:10"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2:10"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2:10"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2:10"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2:10"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2:10"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2:10"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2:10"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2:10"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2:10"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2:10"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2:10"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2:10"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2:10"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2:10"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2:10"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2:10"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2:10"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2:10"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2:10"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2:10"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2:10"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2:10"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2:10"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2:10"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2:10"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2:10"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2:10"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2:10"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2:10"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2:10"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2:10"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2:10"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2:10"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2:10"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2:10"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2:10"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2:10"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2:10"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2:10"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2:10"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2:10"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2:10"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2:10"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2:10"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2:10"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2:10"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2:10"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2:10"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2:10"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2:10"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2:10"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2:10"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2:10"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2:10"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2:10"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2:10"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2:10"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2:10"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2:10"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2:10"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2:10"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2:10"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2:10"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2:10"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2:10"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2:10"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2:10"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2:10"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2:10"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2:10"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2:10"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2:10"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2:10"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2:10"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2:10"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2:10"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2:10"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2:10"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2:10"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2:10"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2:10"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2:10"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2:10"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2:10"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2:10"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2:10"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2:10"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2:10"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2:10"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2:10"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2:10"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2:10"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2:10"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2:10"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2:10"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2:10"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2:10"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2:10"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2:10"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2:10"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2:10"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2:10"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2:10"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2:10"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2:10"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2:10"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2:10"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2:10"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2:10"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2:10"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2:10"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2:10"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2:10"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2:10"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2:10"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2:10"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2:10"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2:10"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2:10"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2:10"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2:10"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2:10"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2:10"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2:10"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2:10"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2:10"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2:10"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2:10"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2:10"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2:10"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2:10"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2:10"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2:10"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2:10"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2:10"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2:10"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2:10"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2:10"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2:10"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2:10"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2:10"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2:10"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2:10"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2:10"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2:10"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2:10"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2:10"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2:10"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2:10"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2:10"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2:10"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2:10"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2:10"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2:10"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2:10"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2:10"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2:10"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2:10"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2:10"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2:10"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2:10"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2:10"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2:10"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2:10"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2:10"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2:10"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2:10"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2:10"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2:10"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2:10"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2:10"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2:10"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2:10"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2:10"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2:10"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2:10"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2:10"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2:10"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2:10"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2:10"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2:10"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2:10"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2:10"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2:10"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2:10"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2:10"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2:10"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2:10"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2:10"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2:10"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2:10"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2:10"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2:10"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2:10"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2:10"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2:10"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2:10"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2:10"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2:10"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2:10"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2:10"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2:10"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2:10"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2:10"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2:10"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2:10"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2:10"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2:10"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2:10"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2:10"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2:10"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2:10"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2:10"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2:10"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2:10"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2:10"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2:10"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2:10"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2:10"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2:10"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2:10"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2:10"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2:10"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2:10"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2:10"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2:10"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2:10"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2:10"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2:10"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2:10"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2:10"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2:10"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2:10"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2:10"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2:10"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2:10"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2:10"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2:10"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2:10"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2:10"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2:10"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2:10"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2:10"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2:10"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2:10"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2:10"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2:10"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2:10"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2:10"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2:10"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2:10"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2:10"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2:10"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2:10"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2:10"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2:10"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2:10"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2:10"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2:10"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2:10"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2:10"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2:10"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2:10"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2:10"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2:10"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2:10"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2:10"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2:10"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2:10"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2:10"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2:10"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2:10"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2:10"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2:10"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2:10"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2:10"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2:10"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2:10"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2:10"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2:10"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2:10"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2:10"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2:10"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2:10"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2:10"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2:10"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2:10"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2:10"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2:10"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2:10"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2:10"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2:10"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2:10"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2:10"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2:10"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2:10"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2:10"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2:10"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2:10"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2:10"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2:10"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2:10"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2:10"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2:10"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2:10"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2:10"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2:10"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2:10"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2:10"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2:10"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2:10"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2:10"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2:10"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2:10"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2:10"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2:10"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2:10"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2:10"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2:10"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2:10"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2:10"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2:10"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2:10"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2:10"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2:10"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2:10"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2:10"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2:10"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2:10"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2:10"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2:10"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2:10"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2:10"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2:10"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2:10"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2:10"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2:10"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2:10"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2:10"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2:10"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2:10"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2:10"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2:10"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2:10"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2:10"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2:10"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2:10"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2:10"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2:10"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2:10"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2:10"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2:10"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2:10"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2:10"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2:10"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2:10"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2:10"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2:10"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2:10"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2:10"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2:10"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2:10"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2:10"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2:10"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2:10"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2:10"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2:10"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2:10"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2:10"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2:10"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2:10"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2:10"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2:10"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2:10"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2:10"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2:10"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2:10"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2:10"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2:10"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2:10"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2:10"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2:10"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2:10"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2:10"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2:10"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2:10"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2:10"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2:10"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2:10"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2:10"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2:10"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2:10"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2:10"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2:10"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2:10"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2:10"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2:10"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2:10"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2:10"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2:10"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2:10"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2:10"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2:10"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2:10"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2:10"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2:10"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2:10"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2:10"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2:10"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2:10"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2:10"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2:10"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2:10"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2:10"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2:10"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2:10"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2:10"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2:10"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2:10"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2:10"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2:10"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2:10">
      <c r="B996" s="34"/>
      <c r="C996" s="34"/>
      <c r="D996" s="34"/>
      <c r="E996" s="34"/>
      <c r="F996" s="34"/>
      <c r="G996" s="34"/>
      <c r="H996" s="34"/>
      <c r="I996" s="34"/>
      <c r="J99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Adalberto</cp:lastModifiedBy>
  <dcterms:modified xsi:type="dcterms:W3CDTF">2016-11-17T17:58:53Z</dcterms:modified>
</cp:coreProperties>
</file>