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cision Matrix" sheetId="1" r:id="rId4"/>
    <sheet state="visible" name="Hoja 1" sheetId="2" r:id="rId5"/>
  </sheets>
  <definedNames/>
  <calcPr/>
  <extLst>
    <ext uri="GoogleSheetsCustomDataVersion2">
      <go:sheetsCustomData xmlns:go="http://customooxmlschemas.google.com/" r:id="rId6" roundtripDataChecksum="hotk+3NomzXNbI+TOqsDRRGs3y7A2UpJ3sRtqHN1odc="/>
    </ext>
  </extLst>
</workbook>
</file>

<file path=xl/sharedStrings.xml><?xml version="1.0" encoding="utf-8"?>
<sst xmlns="http://schemas.openxmlformats.org/spreadsheetml/2006/main" count="304" uniqueCount="134">
  <si>
    <t>Test Automation Framework Decision Matrix</t>
  </si>
  <si>
    <t>Situation:</t>
  </si>
  <si>
    <t>Type of interfaces under test:</t>
  </si>
  <si>
    <t>Web Application</t>
  </si>
  <si>
    <t>Type of characteristics under test:</t>
  </si>
  <si>
    <t>Functional</t>
  </si>
  <si>
    <t>Add criteria as appropiate to your scenario</t>
  </si>
  <si>
    <t>Alternatives scoring</t>
  </si>
  <si>
    <t>Scoring comments</t>
  </si>
  <si>
    <t>Topic</t>
  </si>
  <si>
    <t>Criteria</t>
  </si>
  <si>
    <t>Peso</t>
  </si>
  <si>
    <t>Selenium as Baseline</t>
  </si>
  <si>
    <t>Cypress</t>
  </si>
  <si>
    <t>Playwright</t>
  </si>
  <si>
    <t>c</t>
  </si>
  <si>
    <t>Cross-browser testing</t>
  </si>
  <si>
    <t>S</t>
  </si>
  <si>
    <t>-</t>
  </si>
  <si>
    <t>+</t>
  </si>
  <si>
    <t>Soporta solo Chrome, Edge y Firefox; no Safari ni IE.</t>
  </si>
  <si>
    <t>Soporta múltiples navegadores modernos, incluyendo Safari.</t>
  </si>
  <si>
    <t>Mobile testing friendly (simulation)</t>
  </si>
  <si>
    <t>Limitado a simulaciones básicas de dispositivos móviles.</t>
  </si>
  <si>
    <t>Proporciona simulación móvil robusta y multiplataforma.</t>
  </si>
  <si>
    <t>Speed execution</t>
  </si>
  <si>
    <t>Ejecuta pruebas más rápido debido a su arquitectura en el navegador.</t>
  </si>
  <si>
    <t>Alta velocidad gracias a su arquitectura moderna.</t>
  </si>
  <si>
    <t>Integration with Pipeline</t>
  </si>
  <si>
    <t>Compatible con la mayoría de pipelines CI/CD (Jenkins, GitHub).</t>
  </si>
  <si>
    <t>Compatible y fácil de integrar con CI/CD.</t>
  </si>
  <si>
    <t>Network mocking and interception</t>
  </si>
  <si>
    <t>Ofrece capacidades sólidas de mocking de red.</t>
  </si>
  <si>
    <t>Soporte avanzado y flexible para interceptar redes.</t>
  </si>
  <si>
    <t>Simulating network conditions</t>
  </si>
  <si>
    <t>Simula condiciones de red con plugins adicionales.</t>
  </si>
  <si>
    <t>Soporte nativo para simular redes (latencia, pérdida de paquetes).</t>
  </si>
  <si>
    <t>x</t>
  </si>
  <si>
    <t>Scalability</t>
  </si>
  <si>
    <t>Limitado a pruebas en un navegador a la vez.</t>
  </si>
  <si>
    <t>Permite pruebas concurrentes en múltiples navegadores.</t>
  </si>
  <si>
    <t>Languages supported</t>
  </si>
  <si>
    <t>Solo soporta JavaScript/TypeScript.</t>
  </si>
  <si>
    <t>Soporta múltiples lenguajes (JS, Python, Java, C#).</t>
  </si>
  <si>
    <t>Open-source</t>
  </si>
  <si>
    <t>Es completamente open-source.</t>
  </si>
  <si>
    <t>También es completamente open-source.</t>
  </si>
  <si>
    <t>Additional costs</t>
  </si>
  <si>
    <t>No requiere costos adicionales.</t>
  </si>
  <si>
    <t>Sin costos adicionales.</t>
  </si>
  <si>
    <t>Easy to write and maintain tests</t>
  </si>
  <si>
    <t>API intuitiva y bien documentada.</t>
  </si>
  <si>
    <t>API fácil de usar con soporte para múltiples casos complejos.</t>
  </si>
  <si>
    <t>User friendly (faicl de usar)</t>
  </si>
  <si>
    <t>Test Runner con interfaz gráfica amigable.</t>
  </si>
  <si>
    <t>CLI potente y herramientas intuitivas como Playwright Codegen.</t>
  </si>
  <si>
    <t>Reporting (easy to understand and completeness)</t>
  </si>
  <si>
    <t>Ofrece herramientas integradas para reportes claros y visuales.</t>
  </si>
  <si>
    <t>Generación automática de reportes detallados.</t>
  </si>
  <si>
    <t>Multiplattform</t>
  </si>
  <si>
    <t>Solo para pruebas en navegadores; no multiplataforma.</t>
  </si>
  <si>
    <t>Compatible con web, móvil y escritorio.</t>
  </si>
  <si>
    <t>Script reuse</t>
  </si>
  <si>
    <t>Reutilización limitada entre plataformas.</t>
  </si>
  <si>
    <t>Permite reusar scripts en múltiples navegadores y contextos.</t>
  </si>
  <si>
    <t>Comunidad</t>
  </si>
  <si>
    <t>Comunidad grande y activa con soporte continuo.</t>
  </si>
  <si>
    <t>Comunidad en rápido crecimiento y soporte activo.</t>
  </si>
  <si>
    <t>Integración test management tools</t>
  </si>
  <si>
    <t>Compatible con herramientas como Jira y TestRail.</t>
  </si>
  <si>
    <t>Integración sencilla con herramientas de gestión de pruebas.</t>
  </si>
  <si>
    <t>Codegen</t>
  </si>
  <si>
    <t>Cypress genera scripts básicos automáticamente.</t>
  </si>
  <si>
    <t>Codegen robusto con soporte para múltiples navegadores.</t>
  </si>
  <si>
    <t>Retrys</t>
  </si>
  <si>
    <t>Permite reintentos automáticos en pruebas fallidas.</t>
  </si>
  <si>
    <t>Reintentos automáticos configurables.</t>
  </si>
  <si>
    <t>Flaky (await)</t>
  </si>
  <si>
    <t>Resuelve la mayoría de los problemas de sincronización.</t>
  </si>
  <si>
    <t>Excelente manejo de pruebas flaky mediante sincronización nativa.</t>
  </si>
  <si>
    <t>Headless</t>
  </si>
  <si>
    <t>Soporte completo para pruebas headless.</t>
  </si>
  <si>
    <t>Soporte avanzado para pruebas headless.</t>
  </si>
  <si>
    <t>Screenshot and videos.</t>
  </si>
  <si>
    <t>Captura automática de videos y capturas de pantalla.</t>
  </si>
  <si>
    <t>Captura de videos y capturas configurables.</t>
  </si>
  <si>
    <t>Record-and-playback</t>
  </si>
  <si>
    <t>Interfaz visual para grabar y reproducir pruebas.</t>
  </si>
  <si>
    <t>Codegen con grabación avanzada de pruebas.</t>
  </si>
  <si>
    <t>Simular cond. Red</t>
  </si>
  <si>
    <t>Simula condiciones de red mediante plugins.</t>
  </si>
  <si>
    <t>Simulación de red nativa.</t>
  </si>
  <si>
    <t>legacy browser</t>
  </si>
  <si>
    <t>No soporta navegadores legacy como IE.</t>
  </si>
  <si>
    <t>Dynamic DOM handling</t>
  </si>
  <si>
    <t>Manejo básico del DOM dinámico.</t>
  </si>
  <si>
    <t>Manejo avanzado del DOM dinámico.</t>
  </si>
  <si>
    <t>shadow DOM handling</t>
  </si>
  <si>
    <t>Soporte robusto para Shadow DOM.</t>
  </si>
  <si>
    <t>Excelente soporte para Shadow DOM.</t>
  </si>
  <si>
    <t>iFrame handling</t>
  </si>
  <si>
    <t>Soporte limitado para iFrames.</t>
  </si>
  <si>
    <t>Soporte avanzado para iFrames.</t>
  </si>
  <si>
    <t>Multitab handling</t>
  </si>
  <si>
    <t>No soporta múltiples pestañas.</t>
  </si>
  <si>
    <t>Soporte robusto para múltiples pestañas.</t>
  </si>
  <si>
    <t>Multidominio</t>
  </si>
  <si>
    <t>No permite pruebas en múltiples dominios.</t>
  </si>
  <si>
    <t>Soporte nativo para múltiples dominios.</t>
  </si>
  <si>
    <t>Facilidad de instalación</t>
  </si>
  <si>
    <t>Instalación simple con npm/yarn.</t>
  </si>
  <si>
    <t>Instalación sencilla con múltiples opciones.</t>
  </si>
  <si>
    <t>Documentación</t>
  </si>
  <si>
    <t>Documentación clara y completa.</t>
  </si>
  <si>
    <t>Documentación detallada con ejemplos prácticos.</t>
  </si>
  <si>
    <t>Rea-time debugging</t>
  </si>
  <si>
    <t>Depuración en tiempo real mediante el Test Runner.</t>
  </si>
  <si>
    <t>Depuración en tiempo real con herramientas avanzadas.</t>
  </si>
  <si>
    <t>Soporte/mantenimiento</t>
  </si>
  <si>
    <t>Actualizaciones frecuentes y soporte activo.</t>
  </si>
  <si>
    <t>Actualizaciones regulares y soporte robusto.</t>
  </si>
  <si>
    <t>Works for all kind of apps (browser,mobile, deskptop)</t>
  </si>
  <si>
    <t>Limitado a aplicaciones web.</t>
  </si>
  <si>
    <t>Soporte limitado para aplicaciones de escritorio.</t>
  </si>
  <si>
    <t>Madurez</t>
  </si>
  <si>
    <t>Menos maduro que Selenium en términos de tiempo en el mercado.</t>
  </si>
  <si>
    <t>Más reciente, pero con características modernas.</t>
  </si>
  <si>
    <t>TOTAL +</t>
  </si>
  <si>
    <t>TOTAL -</t>
  </si>
  <si>
    <t>Net value</t>
  </si>
  <si>
    <t>Weighted Total +</t>
  </si>
  <si>
    <t>Weighted Total -</t>
  </si>
  <si>
    <t>Final Weighted Value</t>
  </si>
  <si>
    <t>Ranking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</si>
</sst>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0.0"/>
      <color rgb="FF000000"/>
      <name val="Arial"/>
      <scheme val="minor"/>
    </font>
    <font>
      <b/>
      <sz val="18.0"/>
      <color rgb="FF1155CC"/>
      <name val="Arial"/>
    </font>
    <font>
      <b/>
      <sz val="10.0"/>
      <color theme="1"/>
      <name val="Arial"/>
    </font>
    <font/>
    <font>
      <sz val="8.0"/>
      <color theme="1"/>
      <name val="Arial"/>
    </font>
    <font>
      <sz val="10.0"/>
      <color theme="1"/>
      <name val="Arial"/>
    </font>
    <font>
      <i/>
      <sz val="9.0"/>
      <color theme="1"/>
      <name val="Arial"/>
    </font>
    <font>
      <b/>
      <sz val="11.0"/>
      <color theme="1"/>
      <name val="Arial"/>
    </font>
    <font>
      <b/>
      <sz val="10.0"/>
      <color rgb="FFFFFFFF"/>
      <name val="Arial"/>
    </font>
    <font>
      <color theme="1"/>
      <name val="Arial"/>
      <scheme val="minor"/>
    </font>
    <font>
      <b/>
      <sz val="12.0"/>
      <color theme="1"/>
      <name val="Arial"/>
    </font>
    <font>
      <b/>
      <sz val="12.0"/>
      <color rgb="FFFF0000"/>
      <name val="Arial"/>
    </font>
    <font>
      <b/>
      <sz val="12.0"/>
      <color theme="7"/>
      <name val="Arial"/>
    </font>
    <font>
      <sz val="10.0"/>
      <color rgb="FF000000"/>
      <name val="Arial"/>
    </font>
    <font>
      <i/>
      <sz val="10.0"/>
      <color rgb="FF999999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3D85C6"/>
        <bgColor rgb="FF3D85C6"/>
      </patternFill>
    </fill>
    <fill>
      <patternFill patternType="solid">
        <fgColor rgb="FFC9DAF8"/>
        <bgColor rgb="FFC9DAF8"/>
      </patternFill>
    </fill>
  </fills>
  <borders count="30">
    <border/>
    <border>
      <left style="medium">
        <color rgb="FF999999"/>
      </left>
      <top style="medium">
        <color rgb="FF999999"/>
      </top>
      <bottom style="medium">
        <color rgb="FF999999"/>
      </bottom>
    </border>
    <border>
      <top style="medium">
        <color rgb="FF999999"/>
      </top>
      <bottom style="medium">
        <color rgb="FF999999"/>
      </bottom>
    </border>
    <border>
      <right style="medium">
        <color rgb="FF999999"/>
      </right>
      <top style="medium">
        <color rgb="FF999999"/>
      </top>
      <bottom style="medium">
        <color rgb="FF999999"/>
      </bottom>
    </border>
    <border>
      <left/>
      <top/>
      <bottom/>
    </border>
    <border>
      <right/>
      <top/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left style="thick">
        <color rgb="FF999999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/>
    </border>
    <border>
      <left/>
      <right/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/>
      <right style="thin">
        <color rgb="FF000000"/>
      </right>
      <top style="medium">
        <color rgb="FF000000"/>
      </top>
      <bottom/>
    </border>
    <border>
      <left style="thin">
        <color rgb="FF000000"/>
      </left>
      <right/>
      <top style="medium">
        <color rgb="FF000000"/>
      </top>
      <bottom/>
    </border>
    <border>
      <left style="medium">
        <color rgb="FF000000"/>
      </left>
    </border>
    <border>
      <right style="medium">
        <color rgb="FF000000"/>
      </right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</border>
    <border>
      <left style="thin">
        <color rgb="FF000000"/>
      </lef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thin">
        <color rgb="FFCCCCCC"/>
      </left>
      <right style="thin">
        <color rgb="FFCCCCCC"/>
      </right>
      <top style="thin">
        <color rgb="FFCCCCCC"/>
      </top>
    </border>
    <border>
      <left style="thin">
        <color rgb="FF000000"/>
      </left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right/>
      <top style="medium">
        <color rgb="FF000000"/>
      </top>
      <bottom/>
    </border>
    <border>
      <right style="thin">
        <color rgb="FFCCCCCC"/>
      </right>
      <top style="thin">
        <color rgb="FFCCCCCC"/>
      </top>
      <bottom style="thin">
        <color rgb="FFCCCCCC"/>
      </bottom>
    </border>
    <border>
      <right style="thin">
        <color rgb="FFCCCCCC"/>
      </right>
      <top style="thin">
        <color rgb="FFCCCCCC"/>
      </top>
    </border>
  </borders>
  <cellStyleXfs count="1">
    <xf borderId="0" fillId="0" fontId="0" numFmtId="0" applyAlignment="1" applyFont="1"/>
  </cellStyleXfs>
  <cellXfs count="6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vertical="center"/>
    </xf>
    <xf borderId="1" fillId="0" fontId="2" numFmtId="0" xfId="0" applyAlignment="1" applyBorder="1" applyFont="1">
      <alignment horizontal="left" shrinkToFit="0" vertical="center" wrapText="1"/>
    </xf>
    <xf borderId="2" fillId="0" fontId="3" numFmtId="0" xfId="0" applyBorder="1" applyFont="1"/>
    <xf borderId="3" fillId="0" fontId="3" numFmtId="0" xfId="0" applyBorder="1" applyFont="1"/>
    <xf borderId="0" fillId="0" fontId="2" numFmtId="0" xfId="0" applyAlignment="1" applyFont="1">
      <alignment horizontal="left" vertical="center"/>
    </xf>
    <xf borderId="0" fillId="0" fontId="2" numFmtId="0" xfId="0" applyFont="1"/>
    <xf borderId="0" fillId="0" fontId="4" numFmtId="0" xfId="0" applyAlignment="1" applyFont="1">
      <alignment horizontal="center" vertical="center"/>
    </xf>
    <xf borderId="1" fillId="0" fontId="5" numFmtId="0" xfId="0" applyAlignment="1" applyBorder="1" applyFont="1">
      <alignment horizontal="left" vertical="center"/>
    </xf>
    <xf borderId="0" fillId="0" fontId="5" numFmtId="0" xfId="0" applyAlignment="1" applyFont="1">
      <alignment horizontal="left" vertical="center"/>
    </xf>
    <xf borderId="4" fillId="2" fontId="6" numFmtId="0" xfId="0" applyAlignment="1" applyBorder="1" applyFill="1" applyFont="1">
      <alignment shrinkToFit="0" vertical="center" wrapText="1"/>
    </xf>
    <xf borderId="5" fillId="0" fontId="3" numFmtId="0" xfId="0" applyBorder="1" applyFont="1"/>
    <xf borderId="0" fillId="0" fontId="2" numFmtId="0" xfId="0" applyAlignment="1" applyFont="1">
      <alignment horizontal="center" vertical="center"/>
    </xf>
    <xf borderId="6" fillId="0" fontId="7" numFmtId="0" xfId="0" applyAlignment="1" applyBorder="1" applyFont="1">
      <alignment horizontal="center" vertical="center"/>
    </xf>
    <xf borderId="7" fillId="0" fontId="3" numFmtId="0" xfId="0" applyBorder="1" applyFont="1"/>
    <xf borderId="8" fillId="0" fontId="7" numFmtId="0" xfId="0" applyAlignment="1" applyBorder="1" applyFont="1">
      <alignment horizontal="center" vertical="center"/>
    </xf>
    <xf borderId="9" fillId="0" fontId="3" numFmtId="0" xfId="0" applyBorder="1" applyFont="1"/>
    <xf borderId="10" fillId="3" fontId="8" numFmtId="0" xfId="0" applyAlignment="1" applyBorder="1" applyFill="1" applyFont="1">
      <alignment vertical="center"/>
    </xf>
    <xf borderId="11" fillId="3" fontId="8" numFmtId="0" xfId="0" applyAlignment="1" applyBorder="1" applyFont="1">
      <alignment vertical="center"/>
    </xf>
    <xf borderId="12" fillId="3" fontId="8" numFmtId="0" xfId="0" applyAlignment="1" applyBorder="1" applyFont="1">
      <alignment horizontal="center" vertical="center"/>
    </xf>
    <xf borderId="11" fillId="4" fontId="2" numFmtId="0" xfId="0" applyAlignment="1" applyBorder="1" applyFill="1" applyFont="1">
      <alignment horizontal="center" vertical="center"/>
    </xf>
    <xf borderId="13" fillId="4" fontId="2" numFmtId="0" xfId="0" applyAlignment="1" applyBorder="1" applyFont="1">
      <alignment horizontal="center" vertical="center"/>
    </xf>
    <xf borderId="14" fillId="4" fontId="2" numFmtId="0" xfId="0" applyAlignment="1" applyBorder="1" applyFont="1">
      <alignment horizontal="center" vertical="center"/>
    </xf>
    <xf borderId="12" fillId="4" fontId="2" numFmtId="0" xfId="0" applyAlignment="1" applyBorder="1" applyFont="1">
      <alignment horizontal="center" vertical="center"/>
    </xf>
    <xf borderId="0" fillId="0" fontId="9" numFmtId="0" xfId="0" applyAlignment="1" applyFont="1">
      <alignment readingOrder="0"/>
    </xf>
    <xf borderId="15" fillId="0" fontId="2" numFmtId="0" xfId="0" applyAlignment="1" applyBorder="1" applyFont="1">
      <alignment shrinkToFit="0" vertical="center" wrapText="1"/>
    </xf>
    <xf borderId="0" fillId="0" fontId="5" numFmtId="0" xfId="0" applyAlignment="1" applyFont="1">
      <alignment shrinkToFit="0" vertical="center" wrapText="1"/>
    </xf>
    <xf borderId="16" fillId="0" fontId="5" numFmtId="0" xfId="0" applyAlignment="1" applyBorder="1" applyFont="1">
      <alignment horizontal="center" vertical="center"/>
    </xf>
    <xf borderId="17" fillId="0" fontId="10" numFmtId="0" xfId="0" applyAlignment="1" applyBorder="1" applyFont="1">
      <alignment horizontal="center" vertical="center"/>
    </xf>
    <xf borderId="17" fillId="0" fontId="11" numFmtId="0" xfId="0" applyAlignment="1" applyBorder="1" applyFont="1">
      <alignment horizontal="center" vertical="center"/>
    </xf>
    <xf borderId="17" fillId="0" fontId="12" numFmtId="0" xfId="0" applyAlignment="1" applyBorder="1" applyFont="1">
      <alignment horizontal="center" vertical="center"/>
    </xf>
    <xf borderId="18" fillId="0" fontId="13" numFmtId="0" xfId="0" applyAlignment="1" applyBorder="1" applyFont="1">
      <alignment shrinkToFit="0" vertical="center" wrapText="1"/>
    </xf>
    <xf borderId="16" fillId="0" fontId="13" numFmtId="0" xfId="0" applyAlignment="1" applyBorder="1" applyFont="1">
      <alignment shrinkToFit="0" vertical="center" wrapText="1"/>
    </xf>
    <xf borderId="15" fillId="0" fontId="5" numFmtId="0" xfId="0" applyAlignment="1" applyBorder="1" applyFont="1">
      <alignment shrinkToFit="0" vertical="center" wrapText="1"/>
    </xf>
    <xf borderId="0" fillId="0" fontId="5" numFmtId="0" xfId="0" applyAlignment="1" applyFont="1">
      <alignment vertical="center"/>
    </xf>
    <xf borderId="19" fillId="0" fontId="2" numFmtId="0" xfId="0" applyAlignment="1" applyBorder="1" applyFont="1">
      <alignment shrinkToFit="0" vertical="center" wrapText="1"/>
    </xf>
    <xf borderId="20" fillId="0" fontId="5" numFmtId="0" xfId="0" applyAlignment="1" applyBorder="1" applyFont="1">
      <alignment vertical="center"/>
    </xf>
    <xf borderId="21" fillId="0" fontId="5" numFmtId="0" xfId="0" applyAlignment="1" applyBorder="1" applyFont="1">
      <alignment horizontal="center" vertical="center"/>
    </xf>
    <xf borderId="22" fillId="0" fontId="10" numFmtId="0" xfId="0" applyAlignment="1" applyBorder="1" applyFont="1">
      <alignment horizontal="center" vertical="center"/>
    </xf>
    <xf borderId="22" fillId="0" fontId="11" numFmtId="0" xfId="0" applyAlignment="1" applyBorder="1" applyFont="1">
      <alignment horizontal="center" vertical="center"/>
    </xf>
    <xf borderId="23" fillId="0" fontId="13" numFmtId="0" xfId="0" applyAlignment="1" applyBorder="1" applyFont="1">
      <alignment shrinkToFit="0" vertical="center" wrapText="1"/>
    </xf>
    <xf borderId="21" fillId="0" fontId="13" numFmtId="0" xfId="0" applyAlignment="1" applyBorder="1" applyFont="1">
      <alignment shrinkToFit="0" vertical="center" wrapText="1"/>
    </xf>
    <xf borderId="0" fillId="0" fontId="5" numFmtId="0" xfId="0" applyAlignment="1" applyFont="1">
      <alignment horizontal="right" vertical="center"/>
    </xf>
    <xf borderId="24" fillId="0" fontId="5" numFmtId="0" xfId="0" applyAlignment="1" applyBorder="1" applyFont="1">
      <alignment horizontal="center" vertical="center"/>
    </xf>
    <xf borderId="25" fillId="0" fontId="5" numFmtId="0" xfId="0" applyAlignment="1" applyBorder="1" applyFont="1">
      <alignment horizontal="center" vertical="center"/>
    </xf>
    <xf borderId="26" fillId="0" fontId="5" numFmtId="0" xfId="0" applyAlignment="1" applyBorder="1" applyFont="1">
      <alignment horizontal="center" vertical="center"/>
    </xf>
    <xf borderId="0" fillId="0" fontId="5" numFmtId="0" xfId="0" applyAlignment="1" applyFont="1">
      <alignment horizontal="right"/>
    </xf>
    <xf borderId="15" fillId="0" fontId="5" numFmtId="0" xfId="0" applyAlignment="1" applyBorder="1" applyFont="1">
      <alignment horizontal="center" vertical="center"/>
    </xf>
    <xf borderId="0" fillId="0" fontId="5" numFmtId="0" xfId="0" applyAlignment="1" applyFont="1">
      <alignment horizontal="center" vertical="center"/>
    </xf>
    <xf borderId="0" fillId="0" fontId="14" numFmtId="0" xfId="0" applyFont="1"/>
    <xf borderId="0" fillId="0" fontId="2" numFmtId="0" xfId="0" applyAlignment="1" applyFont="1">
      <alignment horizontal="right"/>
    </xf>
    <xf borderId="19" fillId="0" fontId="5" numFmtId="0" xfId="0" applyAlignment="1" applyBorder="1" applyFont="1">
      <alignment horizontal="center" vertical="center"/>
    </xf>
    <xf borderId="20" fillId="0" fontId="5" numFmtId="0" xfId="0" applyAlignment="1" applyBorder="1" applyFont="1">
      <alignment horizontal="center" vertical="center"/>
    </xf>
    <xf borderId="27" fillId="4" fontId="2" numFmtId="0" xfId="0" applyAlignment="1" applyBorder="1" applyFont="1">
      <alignment horizontal="center" vertical="center"/>
    </xf>
    <xf borderId="16" fillId="0" fontId="5" numFmtId="0" xfId="0" applyAlignment="1" applyBorder="1" applyFont="1">
      <alignment horizontal="center" readingOrder="0" vertical="center"/>
    </xf>
    <xf borderId="28" fillId="0" fontId="10" numFmtId="0" xfId="0" applyAlignment="1" applyBorder="1" applyFont="1">
      <alignment horizontal="center" vertical="center"/>
    </xf>
    <xf borderId="29" fillId="0" fontId="10" numFmtId="0" xfId="0" applyAlignment="1" applyBorder="1" applyFont="1">
      <alignment horizontal="center" vertical="center"/>
    </xf>
    <xf borderId="19" fillId="0" fontId="2" numFmtId="0" xfId="0" applyAlignment="1" applyBorder="1" applyFont="1">
      <alignment horizontal="center" vertical="center"/>
    </xf>
    <xf borderId="20" fillId="0" fontId="2" numFmtId="0" xfId="0" applyAlignment="1" applyBorder="1" applyFont="1">
      <alignment horizontal="center" vertical="center"/>
    </xf>
    <xf borderId="21" fillId="0" fontId="2" numFmtId="0" xfId="0" applyAlignment="1" applyBorder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6.0"/>
    <col customWidth="1" min="2" max="2" width="9.0"/>
    <col customWidth="1" min="3" max="3" width="31.0"/>
    <col customWidth="1" min="4" max="4" width="13.88"/>
    <col customWidth="1" min="5" max="5" width="21.75"/>
    <col customWidth="1" min="6" max="6" width="10.0"/>
    <col customWidth="1" min="7" max="7" width="10.13"/>
    <col customWidth="1" min="8" max="8" width="36.25"/>
    <col customWidth="1" min="9" max="9" width="37.25"/>
    <col customWidth="1" min="10" max="26" width="12.75"/>
  </cols>
  <sheetData>
    <row r="1" ht="12.75" customHeight="1">
      <c r="A1" s="1"/>
      <c r="B1" s="1" t="s">
        <v>0</v>
      </c>
      <c r="C1" s="1"/>
    </row>
    <row r="2" ht="12.75" customHeight="1">
      <c r="D2" s="2"/>
      <c r="E2" s="2" t="s">
        <v>1</v>
      </c>
      <c r="F2" s="3"/>
      <c r="G2" s="4"/>
      <c r="H2" s="5"/>
      <c r="I2" s="6"/>
    </row>
    <row r="3" ht="7.5" customHeight="1">
      <c r="E3" s="7"/>
      <c r="F3" s="8"/>
      <c r="G3" s="8"/>
      <c r="H3" s="8"/>
      <c r="I3" s="8"/>
    </row>
    <row r="4" ht="12.75" customHeight="1">
      <c r="E4" s="7" t="s">
        <v>2</v>
      </c>
      <c r="F4" s="9" t="s">
        <v>3</v>
      </c>
      <c r="G4" s="4"/>
      <c r="H4" s="5"/>
      <c r="I4" s="10"/>
    </row>
    <row r="5" ht="6.0" customHeight="1">
      <c r="E5" s="7"/>
      <c r="F5" s="10"/>
      <c r="G5" s="10"/>
      <c r="H5" s="10"/>
      <c r="I5" s="10"/>
    </row>
    <row r="6" ht="12.75" customHeight="1">
      <c r="E6" s="7" t="s">
        <v>4</v>
      </c>
      <c r="F6" s="9" t="s">
        <v>5</v>
      </c>
      <c r="G6" s="4"/>
      <c r="H6" s="5"/>
      <c r="I6" s="10"/>
    </row>
    <row r="7" ht="12.75" customHeight="1">
      <c r="F7" s="8"/>
      <c r="G7" s="8"/>
      <c r="H7" s="8"/>
      <c r="I7" s="8"/>
    </row>
    <row r="8" ht="33.75" customHeight="1">
      <c r="B8" s="11" t="s">
        <v>6</v>
      </c>
      <c r="C8" s="12"/>
      <c r="D8" s="13"/>
      <c r="F8" s="14" t="s">
        <v>7</v>
      </c>
      <c r="G8" s="15"/>
      <c r="H8" s="16" t="s">
        <v>8</v>
      </c>
      <c r="I8" s="17"/>
    </row>
    <row r="9" ht="32.25" customHeight="1">
      <c r="B9" s="18" t="s">
        <v>9</v>
      </c>
      <c r="C9" s="19" t="s">
        <v>10</v>
      </c>
      <c r="D9" s="20" t="s">
        <v>11</v>
      </c>
      <c r="E9" s="21" t="s">
        <v>12</v>
      </c>
      <c r="F9" s="21" t="s">
        <v>13</v>
      </c>
      <c r="G9" s="22" t="s">
        <v>14</v>
      </c>
      <c r="H9" s="23" t="s">
        <v>13</v>
      </c>
      <c r="I9" s="24" t="s">
        <v>14</v>
      </c>
    </row>
    <row r="10" ht="24.0" customHeight="1">
      <c r="A10" s="25" t="s">
        <v>15</v>
      </c>
      <c r="B10" s="26"/>
      <c r="C10" s="27" t="s">
        <v>16</v>
      </c>
      <c r="D10" s="28">
        <v>1.0</v>
      </c>
      <c r="E10" s="29" t="s">
        <v>17</v>
      </c>
      <c r="F10" s="30" t="s">
        <v>18</v>
      </c>
      <c r="G10" s="31" t="s">
        <v>19</v>
      </c>
      <c r="H10" s="32" t="s">
        <v>20</v>
      </c>
      <c r="I10" s="33" t="s">
        <v>21</v>
      </c>
    </row>
    <row r="11" ht="35.25" customHeight="1">
      <c r="A11" s="25" t="s">
        <v>15</v>
      </c>
      <c r="B11" s="26"/>
      <c r="C11" s="27" t="s">
        <v>22</v>
      </c>
      <c r="D11" s="28">
        <v>1.0</v>
      </c>
      <c r="E11" s="29" t="s">
        <v>17</v>
      </c>
      <c r="F11" s="30" t="s">
        <v>18</v>
      </c>
      <c r="G11" s="31" t="s">
        <v>19</v>
      </c>
      <c r="H11" s="32" t="s">
        <v>23</v>
      </c>
      <c r="I11" s="33" t="s">
        <v>24</v>
      </c>
    </row>
    <row r="12" ht="29.25" customHeight="1">
      <c r="B12" s="26"/>
      <c r="C12" s="27" t="s">
        <v>25</v>
      </c>
      <c r="D12" s="28">
        <v>1.0</v>
      </c>
      <c r="E12" s="29" t="s">
        <v>17</v>
      </c>
      <c r="F12" s="31" t="s">
        <v>19</v>
      </c>
      <c r="G12" s="31" t="s">
        <v>19</v>
      </c>
      <c r="H12" s="32" t="s">
        <v>26</v>
      </c>
      <c r="I12" s="33" t="s">
        <v>27</v>
      </c>
    </row>
    <row r="13" ht="30.0" customHeight="1">
      <c r="B13" s="26"/>
      <c r="C13" s="27" t="s">
        <v>28</v>
      </c>
      <c r="D13" s="28">
        <v>1.0</v>
      </c>
      <c r="E13" s="29" t="s">
        <v>17</v>
      </c>
      <c r="F13" s="31" t="s">
        <v>19</v>
      </c>
      <c r="G13" s="31" t="s">
        <v>19</v>
      </c>
      <c r="H13" s="32" t="s">
        <v>29</v>
      </c>
      <c r="I13" s="33" t="s">
        <v>30</v>
      </c>
    </row>
    <row r="14" ht="30.0" customHeight="1">
      <c r="B14" s="26"/>
      <c r="C14" s="27" t="s">
        <v>31</v>
      </c>
      <c r="D14" s="28">
        <v>1.0</v>
      </c>
      <c r="E14" s="29" t="s">
        <v>17</v>
      </c>
      <c r="F14" s="31" t="s">
        <v>19</v>
      </c>
      <c r="G14" s="31" t="s">
        <v>19</v>
      </c>
      <c r="H14" s="32" t="s">
        <v>32</v>
      </c>
      <c r="I14" s="33" t="s">
        <v>33</v>
      </c>
    </row>
    <row r="15" ht="29.25" customHeight="1">
      <c r="B15" s="26"/>
      <c r="C15" s="27" t="s">
        <v>34</v>
      </c>
      <c r="D15" s="28">
        <v>1.0</v>
      </c>
      <c r="E15" s="29" t="s">
        <v>17</v>
      </c>
      <c r="F15" s="31" t="s">
        <v>19</v>
      </c>
      <c r="G15" s="31" t="s">
        <v>19</v>
      </c>
      <c r="H15" s="32" t="s">
        <v>35</v>
      </c>
      <c r="I15" s="33" t="s">
        <v>36</v>
      </c>
    </row>
    <row r="16" ht="12.75" customHeight="1">
      <c r="B16" s="34" t="s">
        <v>37</v>
      </c>
      <c r="C16" s="27" t="s">
        <v>38</v>
      </c>
      <c r="D16" s="28">
        <v>1.0</v>
      </c>
      <c r="E16" s="29" t="s">
        <v>17</v>
      </c>
      <c r="F16" s="29" t="s">
        <v>17</v>
      </c>
      <c r="G16" s="31" t="s">
        <v>19</v>
      </c>
      <c r="H16" s="32" t="s">
        <v>39</v>
      </c>
      <c r="I16" s="33" t="s">
        <v>40</v>
      </c>
    </row>
    <row r="17" ht="12.75" customHeight="1">
      <c r="B17" s="26" t="s">
        <v>37</v>
      </c>
      <c r="C17" s="27" t="s">
        <v>41</v>
      </c>
      <c r="D17" s="28">
        <v>1.0</v>
      </c>
      <c r="E17" s="29" t="s">
        <v>17</v>
      </c>
      <c r="F17" s="30" t="s">
        <v>18</v>
      </c>
      <c r="G17" s="31" t="s">
        <v>19</v>
      </c>
      <c r="H17" s="32" t="s">
        <v>42</v>
      </c>
      <c r="I17" s="33" t="s">
        <v>43</v>
      </c>
    </row>
    <row r="18" ht="24.75" customHeight="1">
      <c r="B18" s="26" t="s">
        <v>37</v>
      </c>
      <c r="C18" s="27" t="s">
        <v>44</v>
      </c>
      <c r="D18" s="28">
        <v>1.0</v>
      </c>
      <c r="E18" s="29" t="s">
        <v>17</v>
      </c>
      <c r="F18" s="29" t="s">
        <v>17</v>
      </c>
      <c r="G18" s="29" t="s">
        <v>17</v>
      </c>
      <c r="H18" s="32" t="s">
        <v>45</v>
      </c>
      <c r="I18" s="33" t="s">
        <v>46</v>
      </c>
    </row>
    <row r="19" ht="27.75" customHeight="1">
      <c r="B19" s="26" t="s">
        <v>37</v>
      </c>
      <c r="C19" s="27" t="s">
        <v>47</v>
      </c>
      <c r="D19" s="28">
        <v>1.0</v>
      </c>
      <c r="E19" s="29" t="s">
        <v>17</v>
      </c>
      <c r="F19" s="29" t="s">
        <v>17</v>
      </c>
      <c r="G19" s="29" t="s">
        <v>17</v>
      </c>
      <c r="H19" s="32" t="s">
        <v>48</v>
      </c>
      <c r="I19" s="33" t="s">
        <v>49</v>
      </c>
    </row>
    <row r="20" ht="27.0" customHeight="1">
      <c r="B20" s="26"/>
      <c r="C20" s="27" t="s">
        <v>50</v>
      </c>
      <c r="D20" s="28">
        <v>1.0</v>
      </c>
      <c r="E20" s="29" t="s">
        <v>17</v>
      </c>
      <c r="F20" s="31" t="s">
        <v>19</v>
      </c>
      <c r="G20" s="31" t="s">
        <v>19</v>
      </c>
      <c r="H20" s="32" t="s">
        <v>51</v>
      </c>
      <c r="I20" s="33" t="s">
        <v>52</v>
      </c>
    </row>
    <row r="21" ht="32.25" customHeight="1">
      <c r="B21" s="26" t="s">
        <v>37</v>
      </c>
      <c r="C21" s="27" t="s">
        <v>53</v>
      </c>
      <c r="D21" s="28">
        <v>1.0</v>
      </c>
      <c r="E21" s="29" t="s">
        <v>17</v>
      </c>
      <c r="F21" s="31" t="s">
        <v>19</v>
      </c>
      <c r="G21" s="31" t="s">
        <v>19</v>
      </c>
      <c r="H21" s="32" t="s">
        <v>54</v>
      </c>
      <c r="I21" s="33" t="s">
        <v>55</v>
      </c>
    </row>
    <row r="22" ht="28.5" customHeight="1">
      <c r="B22" s="34"/>
      <c r="C22" s="27" t="s">
        <v>56</v>
      </c>
      <c r="D22" s="28">
        <v>1.0</v>
      </c>
      <c r="E22" s="29" t="s">
        <v>17</v>
      </c>
      <c r="F22" s="31" t="s">
        <v>19</v>
      </c>
      <c r="G22" s="31" t="s">
        <v>19</v>
      </c>
      <c r="H22" s="32" t="s">
        <v>57</v>
      </c>
      <c r="I22" s="33" t="s">
        <v>58</v>
      </c>
    </row>
    <row r="23" ht="12.75" customHeight="1">
      <c r="A23" s="25" t="s">
        <v>15</v>
      </c>
      <c r="B23" s="26"/>
      <c r="C23" s="35" t="s">
        <v>59</v>
      </c>
      <c r="D23" s="28">
        <v>1.0</v>
      </c>
      <c r="E23" s="29" t="s">
        <v>17</v>
      </c>
      <c r="F23" s="30" t="s">
        <v>18</v>
      </c>
      <c r="G23" s="31" t="s">
        <v>19</v>
      </c>
      <c r="H23" s="32" t="s">
        <v>60</v>
      </c>
      <c r="I23" s="33" t="s">
        <v>61</v>
      </c>
    </row>
    <row r="24" ht="24.0" customHeight="1">
      <c r="B24" s="34"/>
      <c r="C24" s="35" t="s">
        <v>62</v>
      </c>
      <c r="D24" s="28">
        <v>1.0</v>
      </c>
      <c r="E24" s="29" t="s">
        <v>17</v>
      </c>
      <c r="F24" s="30" t="s">
        <v>18</v>
      </c>
      <c r="G24" s="31" t="s">
        <v>19</v>
      </c>
      <c r="H24" s="32" t="s">
        <v>63</v>
      </c>
      <c r="I24" s="33" t="s">
        <v>64</v>
      </c>
    </row>
    <row r="25" ht="25.5" customHeight="1">
      <c r="B25" s="34" t="s">
        <v>37</v>
      </c>
      <c r="C25" s="35" t="s">
        <v>65</v>
      </c>
      <c r="D25" s="28">
        <v>1.0</v>
      </c>
      <c r="E25" s="29" t="s">
        <v>17</v>
      </c>
      <c r="F25" s="31" t="s">
        <v>19</v>
      </c>
      <c r="G25" s="31" t="s">
        <v>19</v>
      </c>
      <c r="H25" s="32" t="s">
        <v>66</v>
      </c>
      <c r="I25" s="33" t="s">
        <v>67</v>
      </c>
    </row>
    <row r="26" ht="12.75" customHeight="1">
      <c r="B26" s="26" t="s">
        <v>37</v>
      </c>
      <c r="C26" s="35" t="s">
        <v>68</v>
      </c>
      <c r="D26" s="28">
        <v>1.0</v>
      </c>
      <c r="E26" s="29" t="s">
        <v>17</v>
      </c>
      <c r="F26" s="31" t="s">
        <v>19</v>
      </c>
      <c r="G26" s="31" t="s">
        <v>19</v>
      </c>
      <c r="H26" s="32" t="s">
        <v>69</v>
      </c>
      <c r="I26" s="33" t="s">
        <v>70</v>
      </c>
    </row>
    <row r="27" ht="12.75" customHeight="1">
      <c r="B27" s="34"/>
      <c r="C27" s="35" t="s">
        <v>71</v>
      </c>
      <c r="D27" s="28">
        <v>1.0</v>
      </c>
      <c r="E27" s="29" t="s">
        <v>17</v>
      </c>
      <c r="F27" s="31" t="s">
        <v>19</v>
      </c>
      <c r="G27" s="31" t="s">
        <v>19</v>
      </c>
      <c r="H27" s="32" t="s">
        <v>72</v>
      </c>
      <c r="I27" s="33" t="s">
        <v>73</v>
      </c>
    </row>
    <row r="28" ht="12.75" customHeight="1">
      <c r="B28" s="26"/>
      <c r="C28" s="35" t="s">
        <v>74</v>
      </c>
      <c r="D28" s="28">
        <v>1.0</v>
      </c>
      <c r="E28" s="29" t="s">
        <v>17</v>
      </c>
      <c r="F28" s="31" t="s">
        <v>19</v>
      </c>
      <c r="G28" s="31" t="s">
        <v>19</v>
      </c>
      <c r="H28" s="32" t="s">
        <v>75</v>
      </c>
      <c r="I28" s="33" t="s">
        <v>76</v>
      </c>
    </row>
    <row r="29" ht="12.75" customHeight="1">
      <c r="B29" s="26"/>
      <c r="C29" s="35" t="s">
        <v>77</v>
      </c>
      <c r="D29" s="28">
        <v>1.0</v>
      </c>
      <c r="E29" s="29" t="s">
        <v>17</v>
      </c>
      <c r="F29" s="29" t="s">
        <v>17</v>
      </c>
      <c r="G29" s="31" t="s">
        <v>19</v>
      </c>
      <c r="H29" s="32" t="s">
        <v>78</v>
      </c>
      <c r="I29" s="33" t="s">
        <v>79</v>
      </c>
    </row>
    <row r="30" ht="20.25" customHeight="1">
      <c r="B30" s="26"/>
      <c r="C30" s="35" t="s">
        <v>80</v>
      </c>
      <c r="D30" s="28">
        <v>1.0</v>
      </c>
      <c r="E30" s="29" t="s">
        <v>17</v>
      </c>
      <c r="F30" s="31" t="s">
        <v>19</v>
      </c>
      <c r="G30" s="31" t="s">
        <v>19</v>
      </c>
      <c r="H30" s="32" t="s">
        <v>81</v>
      </c>
      <c r="I30" s="33" t="s">
        <v>82</v>
      </c>
    </row>
    <row r="31" ht="12.75" customHeight="1">
      <c r="B31" s="26"/>
      <c r="C31" s="35" t="s">
        <v>83</v>
      </c>
      <c r="D31" s="28">
        <v>1.0</v>
      </c>
      <c r="E31" s="29" t="s">
        <v>17</v>
      </c>
      <c r="F31" s="31" t="s">
        <v>19</v>
      </c>
      <c r="G31" s="31" t="s">
        <v>19</v>
      </c>
      <c r="H31" s="32" t="s">
        <v>84</v>
      </c>
      <c r="I31" s="33" t="s">
        <v>85</v>
      </c>
    </row>
    <row r="32" ht="12.75" customHeight="1">
      <c r="B32" s="26"/>
      <c r="C32" s="35" t="s">
        <v>86</v>
      </c>
      <c r="D32" s="28">
        <v>1.0</v>
      </c>
      <c r="E32" s="29" t="s">
        <v>17</v>
      </c>
      <c r="F32" s="31" t="s">
        <v>19</v>
      </c>
      <c r="G32" s="31" t="s">
        <v>19</v>
      </c>
      <c r="H32" s="32" t="s">
        <v>87</v>
      </c>
      <c r="I32" s="33" t="s">
        <v>88</v>
      </c>
    </row>
    <row r="33" ht="12.75" customHeight="1">
      <c r="B33" s="26"/>
      <c r="C33" s="35" t="s">
        <v>89</v>
      </c>
      <c r="D33" s="28">
        <v>1.0</v>
      </c>
      <c r="E33" s="29" t="s">
        <v>17</v>
      </c>
      <c r="F33" s="31" t="s">
        <v>19</v>
      </c>
      <c r="G33" s="31" t="s">
        <v>19</v>
      </c>
      <c r="H33" s="32" t="s">
        <v>90</v>
      </c>
      <c r="I33" s="33" t="s">
        <v>91</v>
      </c>
    </row>
    <row r="34" ht="21.75" customHeight="1">
      <c r="A34" s="25" t="s">
        <v>15</v>
      </c>
      <c r="B34" s="26"/>
      <c r="C34" s="35" t="s">
        <v>92</v>
      </c>
      <c r="D34" s="28">
        <v>1.0</v>
      </c>
      <c r="E34" s="29" t="s">
        <v>17</v>
      </c>
      <c r="F34" s="30" t="s">
        <v>18</v>
      </c>
      <c r="G34" s="30" t="s">
        <v>18</v>
      </c>
      <c r="H34" s="32" t="s">
        <v>93</v>
      </c>
      <c r="I34" s="33" t="s">
        <v>93</v>
      </c>
    </row>
    <row r="35" ht="23.25" customHeight="1">
      <c r="B35" s="26"/>
      <c r="C35" s="35" t="s">
        <v>94</v>
      </c>
      <c r="D35" s="28">
        <v>1.0</v>
      </c>
      <c r="E35" s="29" t="s">
        <v>17</v>
      </c>
      <c r="F35" s="29" t="s">
        <v>17</v>
      </c>
      <c r="G35" s="31" t="s">
        <v>19</v>
      </c>
      <c r="H35" s="32" t="s">
        <v>95</v>
      </c>
      <c r="I35" s="33" t="s">
        <v>96</v>
      </c>
    </row>
    <row r="36" ht="21.75" customHeight="1">
      <c r="B36" s="26"/>
      <c r="C36" s="35" t="s">
        <v>97</v>
      </c>
      <c r="D36" s="28">
        <v>1.0</v>
      </c>
      <c r="E36" s="29" t="s">
        <v>17</v>
      </c>
      <c r="F36" s="31" t="s">
        <v>19</v>
      </c>
      <c r="G36" s="31" t="s">
        <v>19</v>
      </c>
      <c r="H36" s="32" t="s">
        <v>98</v>
      </c>
      <c r="I36" s="33" t="s">
        <v>99</v>
      </c>
    </row>
    <row r="37" ht="21.75" customHeight="1">
      <c r="B37" s="26"/>
      <c r="C37" s="35" t="s">
        <v>100</v>
      </c>
      <c r="D37" s="28">
        <v>1.0</v>
      </c>
      <c r="E37" s="29" t="s">
        <v>17</v>
      </c>
      <c r="F37" s="30" t="s">
        <v>18</v>
      </c>
      <c r="G37" s="31" t="s">
        <v>19</v>
      </c>
      <c r="H37" s="32" t="s">
        <v>101</v>
      </c>
      <c r="I37" s="33" t="s">
        <v>102</v>
      </c>
    </row>
    <row r="38" ht="21.75" customHeight="1">
      <c r="B38" s="26"/>
      <c r="C38" s="35" t="s">
        <v>103</v>
      </c>
      <c r="D38" s="28">
        <v>1.0</v>
      </c>
      <c r="E38" s="29" t="s">
        <v>17</v>
      </c>
      <c r="F38" s="30" t="s">
        <v>18</v>
      </c>
      <c r="G38" s="31" t="s">
        <v>19</v>
      </c>
      <c r="H38" s="32" t="s">
        <v>104</v>
      </c>
      <c r="I38" s="33" t="s">
        <v>105</v>
      </c>
    </row>
    <row r="39" ht="22.5" customHeight="1">
      <c r="B39" s="26"/>
      <c r="C39" s="35" t="s">
        <v>106</v>
      </c>
      <c r="D39" s="28">
        <v>1.0</v>
      </c>
      <c r="E39" s="29" t="s">
        <v>17</v>
      </c>
      <c r="F39" s="30" t="s">
        <v>18</v>
      </c>
      <c r="G39" s="31" t="s">
        <v>19</v>
      </c>
      <c r="H39" s="32" t="s">
        <v>107</v>
      </c>
      <c r="I39" s="33" t="s">
        <v>108</v>
      </c>
    </row>
    <row r="40" ht="24.75" customHeight="1">
      <c r="B40" s="26"/>
      <c r="C40" s="35" t="s">
        <v>109</v>
      </c>
      <c r="D40" s="28">
        <v>1.0</v>
      </c>
      <c r="E40" s="29" t="s">
        <v>17</v>
      </c>
      <c r="F40" s="31" t="s">
        <v>19</v>
      </c>
      <c r="G40" s="31" t="s">
        <v>19</v>
      </c>
      <c r="H40" s="32" t="s">
        <v>110</v>
      </c>
      <c r="I40" s="33" t="s">
        <v>111</v>
      </c>
    </row>
    <row r="41" ht="12.75" customHeight="1">
      <c r="B41" s="26"/>
      <c r="C41" s="35" t="s">
        <v>112</v>
      </c>
      <c r="D41" s="28">
        <v>1.0</v>
      </c>
      <c r="E41" s="29" t="s">
        <v>17</v>
      </c>
      <c r="F41" s="31" t="s">
        <v>19</v>
      </c>
      <c r="G41" s="31" t="s">
        <v>19</v>
      </c>
      <c r="H41" s="32" t="s">
        <v>113</v>
      </c>
      <c r="I41" s="33" t="s">
        <v>114</v>
      </c>
    </row>
    <row r="42" ht="12.75" customHeight="1">
      <c r="B42" s="26"/>
      <c r="C42" s="35" t="s">
        <v>115</v>
      </c>
      <c r="D42" s="28">
        <v>1.0</v>
      </c>
      <c r="E42" s="29" t="s">
        <v>17</v>
      </c>
      <c r="F42" s="31" t="s">
        <v>19</v>
      </c>
      <c r="G42" s="31" t="s">
        <v>19</v>
      </c>
      <c r="H42" s="32" t="s">
        <v>116</v>
      </c>
      <c r="I42" s="33" t="s">
        <v>117</v>
      </c>
    </row>
    <row r="43" ht="22.5" customHeight="1">
      <c r="B43" s="26"/>
      <c r="C43" s="35" t="s">
        <v>118</v>
      </c>
      <c r="D43" s="28">
        <v>1.0</v>
      </c>
      <c r="E43" s="29" t="s">
        <v>17</v>
      </c>
      <c r="F43" s="31" t="s">
        <v>19</v>
      </c>
      <c r="G43" s="31" t="s">
        <v>19</v>
      </c>
      <c r="H43" s="32" t="s">
        <v>119</v>
      </c>
      <c r="I43" s="33" t="s">
        <v>120</v>
      </c>
    </row>
    <row r="44" ht="21.75" customHeight="1">
      <c r="B44" s="26"/>
      <c r="C44" s="35" t="s">
        <v>121</v>
      </c>
      <c r="D44" s="28">
        <v>1.0</v>
      </c>
      <c r="E44" s="29" t="s">
        <v>17</v>
      </c>
      <c r="F44" s="30" t="s">
        <v>18</v>
      </c>
      <c r="G44" s="29" t="s">
        <v>17</v>
      </c>
      <c r="H44" s="32" t="s">
        <v>122</v>
      </c>
      <c r="I44" s="33" t="s">
        <v>123</v>
      </c>
    </row>
    <row r="45" ht="24.0" customHeight="1">
      <c r="B45" s="36"/>
      <c r="C45" s="37" t="s">
        <v>124</v>
      </c>
      <c r="D45" s="38">
        <v>1.0</v>
      </c>
      <c r="E45" s="39" t="s">
        <v>17</v>
      </c>
      <c r="F45" s="40" t="s">
        <v>18</v>
      </c>
      <c r="G45" s="39" t="s">
        <v>17</v>
      </c>
      <c r="H45" s="41" t="s">
        <v>125</v>
      </c>
      <c r="I45" s="42" t="s">
        <v>126</v>
      </c>
    </row>
    <row r="46" ht="15.75" customHeight="1">
      <c r="B46" s="35"/>
      <c r="C46" s="35"/>
      <c r="D46" s="43" t="s">
        <v>127</v>
      </c>
      <c r="E46" s="44">
        <f>COUNTIF(E$10:E$28,"+")</f>
        <v>0</v>
      </c>
      <c r="F46" s="45">
        <f t="shared" ref="F46:G46" si="1">COUNTIF(F$10:F$45,"+")</f>
        <v>20</v>
      </c>
      <c r="G46" s="46">
        <f t="shared" si="1"/>
        <v>31</v>
      </c>
      <c r="H46" s="35"/>
    </row>
    <row r="47" ht="15.75" customHeight="1">
      <c r="C47" s="35"/>
      <c r="D47" s="47" t="s">
        <v>128</v>
      </c>
      <c r="E47" s="48">
        <f>COUNTIF(E$10:E$28,"-")</f>
        <v>0</v>
      </c>
      <c r="F47" s="49">
        <f t="shared" ref="F47:G47" si="2">COUNTIF(F$10:F$45,"-")</f>
        <v>11</v>
      </c>
      <c r="G47" s="28">
        <f t="shared" si="2"/>
        <v>1</v>
      </c>
    </row>
    <row r="48" ht="15.75" customHeight="1">
      <c r="B48" s="35"/>
      <c r="C48" s="35"/>
      <c r="D48" s="43" t="s">
        <v>129</v>
      </c>
      <c r="E48" s="48">
        <v>0.0</v>
      </c>
      <c r="F48" s="49">
        <f t="shared" ref="F48:G48" si="3">F46-F47</f>
        <v>9</v>
      </c>
      <c r="G48" s="28">
        <f t="shared" si="3"/>
        <v>30</v>
      </c>
      <c r="H48" s="35"/>
    </row>
    <row r="49" ht="15.75" customHeight="1">
      <c r="B49" s="35"/>
      <c r="C49" s="35"/>
      <c r="D49" s="43" t="s">
        <v>130</v>
      </c>
      <c r="E49" s="48">
        <v>0.0</v>
      </c>
      <c r="F49" s="49">
        <f t="shared" ref="F49:G49" si="4">COUNTIF(F$10:F$45,"+")</f>
        <v>20</v>
      </c>
      <c r="G49" s="28">
        <f t="shared" si="4"/>
        <v>31</v>
      </c>
      <c r="H49" s="35"/>
    </row>
    <row r="50" ht="15.75" customHeight="1">
      <c r="C50" s="35"/>
      <c r="D50" s="47" t="s">
        <v>131</v>
      </c>
      <c r="E50" s="48">
        <v>0.0</v>
      </c>
      <c r="F50" s="49">
        <f t="shared" ref="F50:G50" si="5">COUNTIF(F$10:F$45,"-")</f>
        <v>11</v>
      </c>
      <c r="G50" s="28">
        <f t="shared" si="5"/>
        <v>1</v>
      </c>
      <c r="H50" s="35"/>
    </row>
    <row r="51" ht="15.75" customHeight="1">
      <c r="B51" s="50"/>
      <c r="C51" s="35"/>
      <c r="D51" s="51" t="s">
        <v>132</v>
      </c>
      <c r="E51" s="48">
        <v>0.0</v>
      </c>
      <c r="F51" s="49">
        <f t="shared" ref="F51:G51" si="6">F49-F50</f>
        <v>9</v>
      </c>
      <c r="G51" s="28">
        <f t="shared" si="6"/>
        <v>30</v>
      </c>
      <c r="H51" s="35"/>
    </row>
    <row r="52" ht="15.75" customHeight="1">
      <c r="C52" s="35"/>
      <c r="D52" s="51" t="s">
        <v>133</v>
      </c>
      <c r="E52" s="52">
        <v>3.0</v>
      </c>
      <c r="F52" s="53">
        <v>2.0</v>
      </c>
      <c r="G52" s="38">
        <v>1.0</v>
      </c>
      <c r="H52" s="35"/>
    </row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</sheetData>
  <mergeCells count="6">
    <mergeCell ref="F2:H2"/>
    <mergeCell ref="F4:H4"/>
    <mergeCell ref="F6:H6"/>
    <mergeCell ref="B8:C8"/>
    <mergeCell ref="F8:G8"/>
    <mergeCell ref="H8:I8"/>
  </mergeCells>
  <dataValidations>
    <dataValidation type="list" allowBlank="1" sqref="D10:D45">
      <formula1>"1,3,9"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0"/>
  <cols>
    <col customWidth="1" min="6" max="8" width="18.88"/>
    <col customWidth="1" min="9" max="10" width="34.63"/>
  </cols>
  <sheetData>
    <row r="6">
      <c r="C6" s="13"/>
      <c r="E6" s="13"/>
      <c r="G6" s="14" t="s">
        <v>7</v>
      </c>
      <c r="H6" s="15"/>
      <c r="I6" s="16" t="s">
        <v>8</v>
      </c>
      <c r="J6" s="17"/>
    </row>
    <row r="7">
      <c r="C7" s="18" t="s">
        <v>9</v>
      </c>
      <c r="D7" s="19" t="s">
        <v>10</v>
      </c>
      <c r="E7" s="20" t="s">
        <v>11</v>
      </c>
      <c r="F7" s="54" t="s">
        <v>12</v>
      </c>
      <c r="G7" s="21" t="s">
        <v>13</v>
      </c>
      <c r="H7" s="22" t="s">
        <v>14</v>
      </c>
      <c r="I7" s="23" t="s">
        <v>13</v>
      </c>
      <c r="J7" s="24" t="s">
        <v>14</v>
      </c>
    </row>
    <row r="8">
      <c r="C8" s="26"/>
      <c r="D8" s="27" t="s">
        <v>16</v>
      </c>
      <c r="E8" s="55">
        <v>3.0</v>
      </c>
      <c r="F8" s="56" t="s">
        <v>17</v>
      </c>
      <c r="G8" s="30" t="s">
        <v>18</v>
      </c>
      <c r="H8" s="31" t="s">
        <v>19</v>
      </c>
      <c r="I8" s="32" t="s">
        <v>20</v>
      </c>
      <c r="J8" s="33" t="s">
        <v>21</v>
      </c>
    </row>
    <row r="9">
      <c r="C9" s="26"/>
      <c r="D9" s="27" t="s">
        <v>22</v>
      </c>
      <c r="E9" s="28">
        <v>1.0</v>
      </c>
      <c r="F9" s="56" t="s">
        <v>17</v>
      </c>
      <c r="G9" s="30" t="s">
        <v>18</v>
      </c>
      <c r="H9" s="31" t="s">
        <v>19</v>
      </c>
      <c r="I9" s="32" t="s">
        <v>23</v>
      </c>
      <c r="J9" s="33" t="s">
        <v>24</v>
      </c>
    </row>
    <row r="10">
      <c r="C10" s="26"/>
      <c r="D10" s="27" t="s">
        <v>25</v>
      </c>
      <c r="E10" s="55">
        <v>3.0</v>
      </c>
      <c r="F10" s="56" t="s">
        <v>17</v>
      </c>
      <c r="G10" s="31" t="s">
        <v>19</v>
      </c>
      <c r="H10" s="31" t="s">
        <v>19</v>
      </c>
      <c r="I10" s="32" t="s">
        <v>26</v>
      </c>
      <c r="J10" s="33" t="s">
        <v>27</v>
      </c>
    </row>
    <row r="11">
      <c r="C11" s="26"/>
      <c r="D11" s="27" t="s">
        <v>28</v>
      </c>
      <c r="E11" s="28">
        <v>1.0</v>
      </c>
      <c r="F11" s="56" t="s">
        <v>17</v>
      </c>
      <c r="G11" s="31" t="s">
        <v>19</v>
      </c>
      <c r="H11" s="31" t="s">
        <v>19</v>
      </c>
      <c r="I11" s="32" t="s">
        <v>29</v>
      </c>
      <c r="J11" s="33" t="s">
        <v>30</v>
      </c>
    </row>
    <row r="12">
      <c r="C12" s="26"/>
      <c r="D12" s="27" t="s">
        <v>31</v>
      </c>
      <c r="E12" s="28">
        <v>1.0</v>
      </c>
      <c r="F12" s="56" t="s">
        <v>17</v>
      </c>
      <c r="G12" s="31" t="s">
        <v>19</v>
      </c>
      <c r="H12" s="31" t="s">
        <v>19</v>
      </c>
      <c r="I12" s="32" t="s">
        <v>32</v>
      </c>
      <c r="J12" s="33" t="s">
        <v>33</v>
      </c>
    </row>
    <row r="13">
      <c r="C13" s="36"/>
      <c r="D13" s="37" t="s">
        <v>124</v>
      </c>
      <c r="E13" s="38">
        <v>1.0</v>
      </c>
      <c r="F13" s="57" t="s">
        <v>17</v>
      </c>
      <c r="G13" s="40" t="s">
        <v>18</v>
      </c>
      <c r="H13" s="39" t="s">
        <v>17</v>
      </c>
      <c r="I13" s="41" t="s">
        <v>125</v>
      </c>
      <c r="J13" s="42" t="s">
        <v>126</v>
      </c>
    </row>
    <row r="14">
      <c r="C14" s="35"/>
      <c r="D14" s="35"/>
      <c r="E14" s="43" t="s">
        <v>127</v>
      </c>
      <c r="F14" s="44">
        <f>COUNTIF(F$10:F$12,"+")</f>
        <v>0</v>
      </c>
      <c r="G14" s="45">
        <f t="shared" ref="G14:H14" si="1">COUNTIF(G$8:G$13,"+")</f>
        <v>3</v>
      </c>
      <c r="H14" s="46">
        <f t="shared" si="1"/>
        <v>5</v>
      </c>
      <c r="I14" s="35"/>
    </row>
    <row r="15">
      <c r="D15" s="35"/>
      <c r="E15" s="47" t="s">
        <v>128</v>
      </c>
      <c r="F15" s="48">
        <f>COUNTIF(F$10:F$12,"-")</f>
        <v>0</v>
      </c>
      <c r="G15" s="49">
        <f t="shared" ref="G15:H15" si="2">COUNTIF(G$8:G$13,"-")</f>
        <v>3</v>
      </c>
      <c r="H15" s="28">
        <f t="shared" si="2"/>
        <v>0</v>
      </c>
    </row>
    <row r="16">
      <c r="C16" s="35"/>
      <c r="D16" s="35"/>
      <c r="E16" s="43" t="s">
        <v>129</v>
      </c>
      <c r="F16" s="48">
        <v>0.0</v>
      </c>
      <c r="G16" s="49">
        <f t="shared" ref="G16:H16" si="3">G14-G15</f>
        <v>0</v>
      </c>
      <c r="H16" s="28">
        <f t="shared" si="3"/>
        <v>5</v>
      </c>
      <c r="I16" s="35"/>
    </row>
    <row r="17">
      <c r="C17" s="35"/>
      <c r="D17" s="35"/>
      <c r="E17" s="43" t="s">
        <v>130</v>
      </c>
      <c r="F17" s="48">
        <v>0.0</v>
      </c>
      <c r="G17" s="49">
        <f>SUMIF(G8:G13, "+", E8:E13)
</f>
        <v>5</v>
      </c>
      <c r="H17" s="28">
        <f>SUMIF(H8:H13, "+", E8:E13)
</f>
        <v>9</v>
      </c>
      <c r="I17" s="35"/>
    </row>
    <row r="18">
      <c r="D18" s="35"/>
      <c r="E18" s="47" t="s">
        <v>131</v>
      </c>
      <c r="F18" s="48">
        <v>0.0</v>
      </c>
      <c r="G18" s="49">
        <f>SUMIF(G9:G14, "-", E9:E14)
</f>
        <v>2</v>
      </c>
      <c r="H18" s="28">
        <f>SUMIF(H9:H14, "-", E9:E14)
</f>
        <v>0</v>
      </c>
      <c r="I18" s="35"/>
    </row>
    <row r="19">
      <c r="C19" s="50"/>
      <c r="D19" s="35"/>
      <c r="E19" s="51" t="s">
        <v>132</v>
      </c>
      <c r="F19" s="48">
        <v>0.0</v>
      </c>
      <c r="G19" s="49">
        <f t="shared" ref="G19:H19" si="4">G17-G18</f>
        <v>3</v>
      </c>
      <c r="H19" s="28">
        <f t="shared" si="4"/>
        <v>9</v>
      </c>
      <c r="I19" s="35"/>
    </row>
    <row r="20">
      <c r="D20" s="35"/>
      <c r="E20" s="51" t="s">
        <v>133</v>
      </c>
      <c r="F20" s="58">
        <v>3.0</v>
      </c>
      <c r="G20" s="59">
        <v>2.0</v>
      </c>
      <c r="H20" s="60">
        <v>1.0</v>
      </c>
      <c r="I20" s="35"/>
    </row>
  </sheetData>
  <mergeCells count="2">
    <mergeCell ref="G6:H6"/>
    <mergeCell ref="I6:J6"/>
  </mergeCells>
  <dataValidations>
    <dataValidation type="list" allowBlank="1" sqref="E8:E13">
      <formula1>"1,3,9"</formula1>
    </dataValidation>
  </dataValidations>
  <printOptions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