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alli\OneDrive\Desktop\supply-chain\test\"/>
    </mc:Choice>
  </mc:AlternateContent>
  <xr:revisionPtr revIDLastSave="0" documentId="13_ncr:1_{06F70E9B-1468-42D9-9705-10E5FAD9DE64}" xr6:coauthVersionLast="47" xr6:coauthVersionMax="47" xr10:uidLastSave="{00000000-0000-0000-0000-000000000000}"/>
  <bookViews>
    <workbookView xWindow="1860" yWindow="1140" windowWidth="20700" windowHeight="13180" xr2:uid="{00000000-000D-0000-FFFF-FFFF00000000}"/>
  </bookViews>
  <sheets>
    <sheet name="items" sheetId="1" r:id="rId1"/>
    <sheet name="resources" sheetId="5" r:id="rId2"/>
    <sheet name="forecast" sheetId="2" r:id="rId3"/>
    <sheet name="requirements" sheetId="3" r:id="rId4"/>
    <sheet name="constraints" sheetId="4" r:id="rId5"/>
    <sheet name="calendar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C29" i="3"/>
  <c r="C25" i="3"/>
  <c r="C21" i="3"/>
  <c r="C13" i="3"/>
  <c r="C17" i="3"/>
  <c r="C13" i="4"/>
  <c r="C12" i="4"/>
  <c r="C11" i="4"/>
  <c r="C10" i="4"/>
  <c r="C8" i="4"/>
  <c r="C7" i="4"/>
  <c r="C6" i="4"/>
  <c r="C5" i="4"/>
  <c r="C9" i="3"/>
  <c r="C5" i="3"/>
</calcChain>
</file>

<file path=xl/sharedStrings.xml><?xml version="1.0" encoding="utf-8"?>
<sst xmlns="http://schemas.openxmlformats.org/spreadsheetml/2006/main" count="100" uniqueCount="34">
  <si>
    <t>item</t>
  </si>
  <si>
    <t>description</t>
  </si>
  <si>
    <t>resource</t>
  </si>
  <si>
    <t>VINYL EXT LINE #9 DELTAPLAST 2.5"</t>
  </si>
  <si>
    <t>41159</t>
  </si>
  <si>
    <t>11HS</t>
  </si>
  <si>
    <t>11LS</t>
  </si>
  <si>
    <t>Vinyl Extrusion Dept 411 Packagers</t>
  </si>
  <si>
    <t>Vinyl Extrusion Dept 411 Operators</t>
  </si>
  <si>
    <t>VINYL D#4192 CINCH SLIDE ON</t>
  </si>
  <si>
    <t>V4192</t>
  </si>
  <si>
    <t>CINCH SLIDE ON UNDER DOOR SEAL WHITE 36" LV4192</t>
  </si>
  <si>
    <t>routingVersion</t>
  </si>
  <si>
    <t>Default</t>
  </si>
  <si>
    <t>CINCH SLIDE ON UNDER DOOR SEAL BROWN 36" LV4192</t>
  </si>
  <si>
    <t>CINCH SLIDE ON UNDER DOOR SEAL CLEAR 36" LV4192</t>
  </si>
  <si>
    <t>CINCH SLIDE ON UNDER DOOR SEAL BLACK 36" LV4192</t>
  </si>
  <si>
    <t>DENY SLIDE ON UNDER DOOR SEAL WHITE 36" LV4192 (NO HEADER)</t>
  </si>
  <si>
    <t>DENY SLIDE ON UNDER DOOR SEAL BROWN 36" LV4192 (NO HEADER)</t>
  </si>
  <si>
    <t>ST CINCH SLIDE ON UNDER DR SEAL CLR 36" LV4192 (285315)</t>
  </si>
  <si>
    <t>period</t>
  </si>
  <si>
    <t>safetyStock</t>
  </si>
  <si>
    <t>requirement</t>
  </si>
  <si>
    <t>forecast</t>
  </si>
  <si>
    <t>constraint</t>
  </si>
  <si>
    <t>FOQ</t>
  </si>
  <si>
    <t>palletQty</t>
  </si>
  <si>
    <t>days</t>
  </si>
  <si>
    <t>startDate</t>
  </si>
  <si>
    <t>Make-to-Order</t>
  </si>
  <si>
    <t>Reactive Level Load - Fast</t>
  </si>
  <si>
    <t>Reactive Level Load - Slow</t>
  </si>
  <si>
    <t>strategy</t>
  </si>
  <si>
    <t>currentInventory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</si>
</sst>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topLeftCell="B1" workbookViewId="0">
      <selection activeCell="D8" sqref="D8"/>
    </sheetView>
  </sheetViews>
  <sheetFormatPr defaultRowHeight="14.5" x14ac:dyDescent="0.35"/>
  <cols>
    <col min="2" max="2" width="83.6328125" customWidth="1"/>
    <col min="3" max="3" width="11.36328125" customWidth="1"/>
    <col min="4" max="4" width="27.453125" customWidth="1"/>
    <col min="5" max="5" width="8.7265625" customWidth="1"/>
  </cols>
  <sheetData>
    <row r="1" spans="1:7" x14ac:dyDescent="0.35">
      <c r="A1" s="1" t="s">
        <v>0</v>
      </c>
      <c r="B1" s="1" t="s">
        <v>1</v>
      </c>
      <c r="C1" s="1" t="s">
        <v>21</v>
      </c>
      <c r="D1" s="1" t="s">
        <v>32</v>
      </c>
      <c r="E1" s="1" t="s">
        <v>33</v>
      </c>
      <c r="F1" s="1" t="s">
        <v>25</v>
      </c>
      <c r="G1" s="1" t="s">
        <v>26</v>
      </c>
    </row>
    <row r="2" spans="1:7" x14ac:dyDescent="0.35">
      <c r="A2">
        <v>43336</v>
      </c>
      <c r="B2" t="s">
        <v>11</v>
      </c>
      <c r="C2">
        <v>0.46</v>
      </c>
      <c r="D2" t="s">
        <v>30</v>
      </c>
      <c r="E2" s="2">
        <v>33760</v>
      </c>
      <c r="F2">
        <v>2772</v>
      </c>
      <c r="G2">
        <v>504</v>
      </c>
    </row>
    <row r="3" spans="1:7" x14ac:dyDescent="0.35">
      <c r="A3">
        <v>43337</v>
      </c>
      <c r="B3" t="s">
        <v>14</v>
      </c>
      <c r="C3">
        <v>0.46</v>
      </c>
      <c r="D3" t="s">
        <v>30</v>
      </c>
      <c r="E3" s="2">
        <v>18539</v>
      </c>
      <c r="F3">
        <v>2772</v>
      </c>
      <c r="G3">
        <v>504</v>
      </c>
    </row>
    <row r="4" spans="1:7" x14ac:dyDescent="0.35">
      <c r="A4">
        <v>43338</v>
      </c>
      <c r="B4" t="s">
        <v>15</v>
      </c>
      <c r="C4">
        <v>0.92</v>
      </c>
      <c r="D4" t="s">
        <v>31</v>
      </c>
      <c r="E4" s="2">
        <v>2929</v>
      </c>
      <c r="F4">
        <v>2520</v>
      </c>
      <c r="G4">
        <v>504</v>
      </c>
    </row>
    <row r="5" spans="1:7" x14ac:dyDescent="0.35">
      <c r="A5">
        <v>43339</v>
      </c>
      <c r="B5" t="s">
        <v>16</v>
      </c>
      <c r="C5">
        <v>0.46</v>
      </c>
      <c r="D5" t="s">
        <v>30</v>
      </c>
      <c r="E5" s="2">
        <v>12550</v>
      </c>
      <c r="F5">
        <v>2772</v>
      </c>
      <c r="G5">
        <v>504</v>
      </c>
    </row>
    <row r="6" spans="1:7" x14ac:dyDescent="0.35">
      <c r="A6">
        <v>40717</v>
      </c>
      <c r="B6" t="s">
        <v>17</v>
      </c>
      <c r="C6">
        <v>0.46</v>
      </c>
      <c r="D6" t="s">
        <v>30</v>
      </c>
      <c r="E6" s="2">
        <v>15032</v>
      </c>
      <c r="F6">
        <v>2772</v>
      </c>
      <c r="G6">
        <v>504</v>
      </c>
    </row>
    <row r="7" spans="1:7" x14ac:dyDescent="0.35">
      <c r="A7">
        <v>40718</v>
      </c>
      <c r="B7" t="s">
        <v>18</v>
      </c>
      <c r="C7">
        <v>0.46</v>
      </c>
      <c r="D7" t="s">
        <v>30</v>
      </c>
      <c r="E7" s="2">
        <v>2986</v>
      </c>
      <c r="F7">
        <v>2772</v>
      </c>
      <c r="G7">
        <v>504</v>
      </c>
    </row>
    <row r="8" spans="1:7" x14ac:dyDescent="0.35">
      <c r="A8">
        <v>40200</v>
      </c>
      <c r="B8" t="s">
        <v>19</v>
      </c>
      <c r="C8">
        <v>0</v>
      </c>
      <c r="D8" t="s">
        <v>29</v>
      </c>
      <c r="E8" s="2">
        <v>1008</v>
      </c>
      <c r="F8">
        <v>2520</v>
      </c>
      <c r="G8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10E2-C29B-4C20-B7B6-F7B1729B5B3B}">
  <dimension ref="A1:B5"/>
  <sheetViews>
    <sheetView workbookViewId="0">
      <selection activeCell="A13" sqref="A13"/>
    </sheetView>
  </sheetViews>
  <sheetFormatPr defaultRowHeight="14.5" x14ac:dyDescent="0.35"/>
  <cols>
    <col min="1" max="1" width="11.90625" customWidth="1"/>
    <col min="2" max="2" width="33.36328125" customWidth="1"/>
  </cols>
  <sheetData>
    <row r="1" spans="1:2" x14ac:dyDescent="0.35">
      <c r="A1" s="1" t="s">
        <v>2</v>
      </c>
      <c r="B1" s="1" t="s">
        <v>1</v>
      </c>
    </row>
    <row r="2" spans="1:2" x14ac:dyDescent="0.35">
      <c r="A2" t="s">
        <v>4</v>
      </c>
      <c r="B2" t="s">
        <v>3</v>
      </c>
    </row>
    <row r="3" spans="1:2" x14ac:dyDescent="0.35">
      <c r="A3" t="s">
        <v>5</v>
      </c>
      <c r="B3" t="s">
        <v>8</v>
      </c>
    </row>
    <row r="4" spans="1:2" x14ac:dyDescent="0.35">
      <c r="A4" t="s">
        <v>6</v>
      </c>
      <c r="B4" t="s">
        <v>7</v>
      </c>
    </row>
    <row r="5" spans="1:2" x14ac:dyDescent="0.35">
      <c r="A5" t="s">
        <v>10</v>
      </c>
      <c r="B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A5BC-DEE7-42CC-81EB-835BD67FFC70}">
  <dimension ref="A1:R85"/>
  <sheetViews>
    <sheetView workbookViewId="0">
      <selection activeCell="B16" sqref="B16"/>
    </sheetView>
  </sheetViews>
  <sheetFormatPr defaultRowHeight="14.5" x14ac:dyDescent="0.35"/>
  <sheetData>
    <row r="1" spans="1:14" x14ac:dyDescent="0.35">
      <c r="A1" s="1" t="s">
        <v>0</v>
      </c>
      <c r="B1" s="1" t="s">
        <v>20</v>
      </c>
      <c r="C1" s="1" t="s">
        <v>23</v>
      </c>
    </row>
    <row r="2" spans="1:14" x14ac:dyDescent="0.35">
      <c r="A2">
        <v>43336</v>
      </c>
      <c r="B2">
        <v>202308</v>
      </c>
      <c r="C2" s="2">
        <v>17012</v>
      </c>
    </row>
    <row r="3" spans="1:14" x14ac:dyDescent="0.35">
      <c r="A3">
        <v>43336</v>
      </c>
      <c r="B3">
        <v>202309</v>
      </c>
      <c r="C3" s="2">
        <v>20208</v>
      </c>
    </row>
    <row r="4" spans="1:14" x14ac:dyDescent="0.35">
      <c r="A4">
        <v>43336</v>
      </c>
      <c r="B4">
        <v>202310</v>
      </c>
      <c r="C4" s="2">
        <v>21787</v>
      </c>
    </row>
    <row r="5" spans="1:14" x14ac:dyDescent="0.35">
      <c r="A5">
        <v>43336</v>
      </c>
      <c r="B5">
        <v>202311</v>
      </c>
      <c r="C5" s="2">
        <v>26583</v>
      </c>
    </row>
    <row r="6" spans="1:14" x14ac:dyDescent="0.35">
      <c r="A6">
        <v>43336</v>
      </c>
      <c r="B6">
        <v>202312</v>
      </c>
      <c r="C6" s="2">
        <v>22046</v>
      </c>
    </row>
    <row r="7" spans="1:14" x14ac:dyDescent="0.35">
      <c r="A7">
        <v>43336</v>
      </c>
      <c r="B7">
        <v>202401</v>
      </c>
      <c r="C7" s="2">
        <v>14361</v>
      </c>
    </row>
    <row r="8" spans="1:14" x14ac:dyDescent="0.35">
      <c r="A8">
        <v>43336</v>
      </c>
      <c r="B8">
        <v>202402</v>
      </c>
      <c r="C8" s="2">
        <v>11772</v>
      </c>
      <c r="G8" s="2"/>
      <c r="H8" s="2"/>
      <c r="I8" s="2"/>
      <c r="J8" s="2"/>
      <c r="K8" s="2"/>
      <c r="L8" s="2"/>
      <c r="M8" s="2"/>
      <c r="N8" s="2"/>
    </row>
    <row r="9" spans="1:14" x14ac:dyDescent="0.35">
      <c r="A9">
        <v>43336</v>
      </c>
      <c r="B9">
        <v>202403</v>
      </c>
      <c r="C9" s="2">
        <v>12058</v>
      </c>
    </row>
    <row r="10" spans="1:14" x14ac:dyDescent="0.35">
      <c r="A10">
        <v>43336</v>
      </c>
      <c r="B10">
        <v>202404</v>
      </c>
      <c r="C10" s="2">
        <v>12865</v>
      </c>
    </row>
    <row r="11" spans="1:14" x14ac:dyDescent="0.35">
      <c r="A11">
        <v>43336</v>
      </c>
      <c r="B11">
        <v>202405</v>
      </c>
      <c r="C11" s="2">
        <v>15330</v>
      </c>
    </row>
    <row r="12" spans="1:14" x14ac:dyDescent="0.35">
      <c r="A12">
        <v>43336</v>
      </c>
      <c r="B12">
        <v>202406</v>
      </c>
      <c r="C12" s="2">
        <v>16874</v>
      </c>
    </row>
    <row r="13" spans="1:14" x14ac:dyDescent="0.35">
      <c r="A13">
        <v>43336</v>
      </c>
      <c r="B13">
        <v>202407</v>
      </c>
      <c r="C13" s="2">
        <v>32425</v>
      </c>
    </row>
    <row r="14" spans="1:14" x14ac:dyDescent="0.35">
      <c r="A14">
        <v>43337</v>
      </c>
      <c r="B14">
        <v>202308</v>
      </c>
      <c r="C14" s="2">
        <v>15657</v>
      </c>
    </row>
    <row r="15" spans="1:14" x14ac:dyDescent="0.35">
      <c r="A15">
        <v>43337</v>
      </c>
      <c r="B15">
        <v>202309</v>
      </c>
      <c r="C15" s="2">
        <v>15807</v>
      </c>
    </row>
    <row r="16" spans="1:14" x14ac:dyDescent="0.35">
      <c r="A16">
        <v>43337</v>
      </c>
      <c r="B16">
        <v>202310</v>
      </c>
      <c r="C16" s="2">
        <v>12350</v>
      </c>
    </row>
    <row r="17" spans="1:17" x14ac:dyDescent="0.35">
      <c r="A17">
        <v>43337</v>
      </c>
      <c r="B17">
        <v>202311</v>
      </c>
      <c r="C17" s="2">
        <v>20010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>
        <v>43337</v>
      </c>
      <c r="B18">
        <v>202312</v>
      </c>
      <c r="C18" s="2">
        <v>19233</v>
      </c>
    </row>
    <row r="19" spans="1:17" x14ac:dyDescent="0.35">
      <c r="A19">
        <v>43337</v>
      </c>
      <c r="B19">
        <v>202401</v>
      </c>
      <c r="C19" s="2">
        <v>13345</v>
      </c>
    </row>
    <row r="20" spans="1:17" x14ac:dyDescent="0.35">
      <c r="A20">
        <v>43337</v>
      </c>
      <c r="B20">
        <v>202402</v>
      </c>
      <c r="C20" s="2">
        <v>11239</v>
      </c>
    </row>
    <row r="21" spans="1:17" x14ac:dyDescent="0.35">
      <c r="A21">
        <v>43337</v>
      </c>
      <c r="B21">
        <v>202403</v>
      </c>
      <c r="C21" s="2">
        <v>10531</v>
      </c>
    </row>
    <row r="22" spans="1:17" x14ac:dyDescent="0.35">
      <c r="A22">
        <v>43337</v>
      </c>
      <c r="B22">
        <v>202404</v>
      </c>
      <c r="C22" s="2">
        <v>11234</v>
      </c>
    </row>
    <row r="23" spans="1:17" x14ac:dyDescent="0.35">
      <c r="A23">
        <v>43337</v>
      </c>
      <c r="B23">
        <v>202405</v>
      </c>
      <c r="C23" s="2">
        <v>13154</v>
      </c>
    </row>
    <row r="24" spans="1:17" x14ac:dyDescent="0.35">
      <c r="A24">
        <v>43337</v>
      </c>
      <c r="B24">
        <v>202406</v>
      </c>
      <c r="C24" s="2">
        <v>16850</v>
      </c>
    </row>
    <row r="25" spans="1:17" x14ac:dyDescent="0.35">
      <c r="A25">
        <v>43337</v>
      </c>
      <c r="B25">
        <v>202407</v>
      </c>
      <c r="C25" s="2">
        <v>26786</v>
      </c>
    </row>
    <row r="26" spans="1:17" x14ac:dyDescent="0.35">
      <c r="A26">
        <v>43338</v>
      </c>
      <c r="B26">
        <v>202308</v>
      </c>
      <c r="C26">
        <v>159</v>
      </c>
    </row>
    <row r="27" spans="1:17" x14ac:dyDescent="0.35">
      <c r="A27">
        <v>43338</v>
      </c>
      <c r="B27">
        <v>202309</v>
      </c>
      <c r="C27" s="2">
        <v>2076</v>
      </c>
    </row>
    <row r="28" spans="1:17" x14ac:dyDescent="0.35">
      <c r="A28">
        <v>43338</v>
      </c>
      <c r="B28">
        <v>202310</v>
      </c>
      <c r="C28">
        <v>435</v>
      </c>
    </row>
    <row r="29" spans="1:17" x14ac:dyDescent="0.35">
      <c r="A29">
        <v>43338</v>
      </c>
      <c r="B29">
        <v>202311</v>
      </c>
      <c r="C29" s="2">
        <v>1363</v>
      </c>
    </row>
    <row r="30" spans="1:17" x14ac:dyDescent="0.35">
      <c r="A30">
        <v>43338</v>
      </c>
      <c r="B30">
        <v>202312</v>
      </c>
      <c r="C30">
        <v>352</v>
      </c>
    </row>
    <row r="31" spans="1:17" x14ac:dyDescent="0.35">
      <c r="A31">
        <v>43338</v>
      </c>
      <c r="B31">
        <v>202401</v>
      </c>
      <c r="C31">
        <v>167</v>
      </c>
    </row>
    <row r="32" spans="1:17" x14ac:dyDescent="0.35">
      <c r="A32">
        <v>43338</v>
      </c>
      <c r="B32">
        <v>202402</v>
      </c>
      <c r="C32">
        <v>80</v>
      </c>
    </row>
    <row r="33" spans="1:18" x14ac:dyDescent="0.35">
      <c r="A33">
        <v>43338</v>
      </c>
      <c r="B33">
        <v>202403</v>
      </c>
      <c r="C33">
        <v>85</v>
      </c>
    </row>
    <row r="34" spans="1:18" x14ac:dyDescent="0.35">
      <c r="A34">
        <v>43338</v>
      </c>
      <c r="B34">
        <v>202404</v>
      </c>
      <c r="C34">
        <v>395</v>
      </c>
    </row>
    <row r="35" spans="1:18" x14ac:dyDescent="0.35">
      <c r="A35">
        <v>43338</v>
      </c>
      <c r="B35">
        <v>202405</v>
      </c>
      <c r="C35">
        <v>126</v>
      </c>
    </row>
    <row r="36" spans="1:18" x14ac:dyDescent="0.35">
      <c r="A36">
        <v>43338</v>
      </c>
      <c r="B36">
        <v>202406</v>
      </c>
      <c r="C36">
        <v>129</v>
      </c>
    </row>
    <row r="37" spans="1:18" x14ac:dyDescent="0.35">
      <c r="A37">
        <v>43338</v>
      </c>
      <c r="B37">
        <v>202407</v>
      </c>
      <c r="C37">
        <v>181</v>
      </c>
    </row>
    <row r="38" spans="1:18" x14ac:dyDescent="0.35">
      <c r="A38">
        <v>43339</v>
      </c>
      <c r="B38">
        <v>202308</v>
      </c>
      <c r="C38" s="2">
        <v>15914</v>
      </c>
    </row>
    <row r="39" spans="1:18" x14ac:dyDescent="0.35">
      <c r="A39">
        <v>43339</v>
      </c>
      <c r="B39">
        <v>202309</v>
      </c>
      <c r="C39" s="2">
        <v>6558</v>
      </c>
    </row>
    <row r="40" spans="1:18" x14ac:dyDescent="0.35">
      <c r="A40">
        <v>43339</v>
      </c>
      <c r="B40">
        <v>202310</v>
      </c>
      <c r="C40" s="2">
        <v>6738</v>
      </c>
    </row>
    <row r="41" spans="1:18" x14ac:dyDescent="0.35">
      <c r="A41">
        <v>43339</v>
      </c>
      <c r="B41">
        <v>202311</v>
      </c>
      <c r="C41" s="2">
        <v>9680</v>
      </c>
    </row>
    <row r="42" spans="1:18" x14ac:dyDescent="0.35">
      <c r="A42">
        <v>43339</v>
      </c>
      <c r="B42">
        <v>202312</v>
      </c>
      <c r="C42" s="2">
        <v>8896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5">
      <c r="A43">
        <v>43339</v>
      </c>
      <c r="B43">
        <v>202401</v>
      </c>
      <c r="C43" s="2">
        <v>7500</v>
      </c>
    </row>
    <row r="44" spans="1:18" x14ac:dyDescent="0.35">
      <c r="A44">
        <v>43339</v>
      </c>
      <c r="B44">
        <v>202402</v>
      </c>
      <c r="C44" s="2">
        <v>6794</v>
      </c>
    </row>
    <row r="45" spans="1:18" x14ac:dyDescent="0.35">
      <c r="A45">
        <v>43339</v>
      </c>
      <c r="B45">
        <v>202403</v>
      </c>
      <c r="C45" s="2">
        <v>5027</v>
      </c>
    </row>
    <row r="46" spans="1:18" x14ac:dyDescent="0.35">
      <c r="A46">
        <v>43339</v>
      </c>
      <c r="B46">
        <v>202404</v>
      </c>
      <c r="C46" s="2">
        <v>5795</v>
      </c>
    </row>
    <row r="47" spans="1:18" x14ac:dyDescent="0.35">
      <c r="A47">
        <v>43339</v>
      </c>
      <c r="B47">
        <v>202405</v>
      </c>
      <c r="C47" s="2">
        <v>6584</v>
      </c>
    </row>
    <row r="48" spans="1:18" x14ac:dyDescent="0.35">
      <c r="A48">
        <v>43339</v>
      </c>
      <c r="B48">
        <v>202406</v>
      </c>
      <c r="C48" s="2">
        <v>7084</v>
      </c>
    </row>
    <row r="49" spans="1:18" x14ac:dyDescent="0.35">
      <c r="A49">
        <v>43339</v>
      </c>
      <c r="B49">
        <v>202407</v>
      </c>
      <c r="C49" s="2">
        <v>7084</v>
      </c>
    </row>
    <row r="50" spans="1:18" x14ac:dyDescent="0.35">
      <c r="A50">
        <v>40717</v>
      </c>
      <c r="B50">
        <v>202308</v>
      </c>
      <c r="C50" s="2">
        <v>15860</v>
      </c>
    </row>
    <row r="51" spans="1:18" x14ac:dyDescent="0.35">
      <c r="A51">
        <v>40717</v>
      </c>
      <c r="B51">
        <v>202309</v>
      </c>
      <c r="C51" s="2">
        <v>11040</v>
      </c>
    </row>
    <row r="52" spans="1:18" x14ac:dyDescent="0.35">
      <c r="A52">
        <v>40717</v>
      </c>
      <c r="B52">
        <v>202310</v>
      </c>
      <c r="C52" s="2">
        <v>14255</v>
      </c>
    </row>
    <row r="53" spans="1:18" x14ac:dyDescent="0.35">
      <c r="A53">
        <v>40717</v>
      </c>
      <c r="B53">
        <v>202311</v>
      </c>
      <c r="C53" s="2">
        <v>14293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5">
      <c r="A54">
        <v>40717</v>
      </c>
      <c r="B54">
        <v>202312</v>
      </c>
      <c r="C54" s="2">
        <v>13422</v>
      </c>
    </row>
    <row r="55" spans="1:18" x14ac:dyDescent="0.35">
      <c r="A55">
        <v>40717</v>
      </c>
      <c r="B55">
        <v>202401</v>
      </c>
      <c r="C55" s="2">
        <v>7967</v>
      </c>
    </row>
    <row r="56" spans="1:18" x14ac:dyDescent="0.35">
      <c r="A56">
        <v>40717</v>
      </c>
      <c r="B56">
        <v>202402</v>
      </c>
      <c r="C56" s="2">
        <v>7827</v>
      </c>
    </row>
    <row r="57" spans="1:18" x14ac:dyDescent="0.35">
      <c r="A57">
        <v>40717</v>
      </c>
      <c r="B57">
        <v>202403</v>
      </c>
      <c r="C57" s="2">
        <v>9015</v>
      </c>
    </row>
    <row r="58" spans="1:18" x14ac:dyDescent="0.35">
      <c r="A58">
        <v>40717</v>
      </c>
      <c r="B58">
        <v>202404</v>
      </c>
      <c r="C58" s="2">
        <v>3381</v>
      </c>
    </row>
    <row r="59" spans="1:18" x14ac:dyDescent="0.35">
      <c r="A59">
        <v>40717</v>
      </c>
      <c r="B59">
        <v>202405</v>
      </c>
      <c r="C59" s="2">
        <v>5044</v>
      </c>
    </row>
    <row r="60" spans="1:18" x14ac:dyDescent="0.35">
      <c r="A60">
        <v>40717</v>
      </c>
      <c r="B60">
        <v>202406</v>
      </c>
      <c r="C60" s="2">
        <v>6469</v>
      </c>
    </row>
    <row r="61" spans="1:18" x14ac:dyDescent="0.35">
      <c r="A61">
        <v>40717</v>
      </c>
      <c r="B61">
        <v>202407</v>
      </c>
      <c r="C61" s="2">
        <v>8417</v>
      </c>
    </row>
    <row r="62" spans="1:18" x14ac:dyDescent="0.35">
      <c r="A62">
        <v>40718</v>
      </c>
      <c r="B62">
        <v>202308</v>
      </c>
      <c r="C62" s="2">
        <v>12315</v>
      </c>
    </row>
    <row r="63" spans="1:18" x14ac:dyDescent="0.35">
      <c r="A63">
        <v>40718</v>
      </c>
      <c r="B63">
        <v>202309</v>
      </c>
      <c r="C63" s="2">
        <v>9064</v>
      </c>
    </row>
    <row r="64" spans="1:18" x14ac:dyDescent="0.35">
      <c r="A64">
        <v>40718</v>
      </c>
      <c r="B64">
        <v>202310</v>
      </c>
      <c r="C64" s="2">
        <v>10769</v>
      </c>
    </row>
    <row r="65" spans="1:3" x14ac:dyDescent="0.35">
      <c r="A65">
        <v>40718</v>
      </c>
      <c r="B65">
        <v>202311</v>
      </c>
      <c r="C65" s="2">
        <v>12787</v>
      </c>
    </row>
    <row r="66" spans="1:3" x14ac:dyDescent="0.35">
      <c r="A66">
        <v>40718</v>
      </c>
      <c r="B66">
        <v>202312</v>
      </c>
      <c r="C66" s="2">
        <v>13164</v>
      </c>
    </row>
    <row r="67" spans="1:3" x14ac:dyDescent="0.35">
      <c r="A67">
        <v>40718</v>
      </c>
      <c r="B67">
        <v>202401</v>
      </c>
      <c r="C67" s="2">
        <v>6602</v>
      </c>
    </row>
    <row r="68" spans="1:3" x14ac:dyDescent="0.35">
      <c r="A68">
        <v>40718</v>
      </c>
      <c r="B68">
        <v>202402</v>
      </c>
      <c r="C68" s="2">
        <v>7673</v>
      </c>
    </row>
    <row r="69" spans="1:3" x14ac:dyDescent="0.35">
      <c r="A69">
        <v>40718</v>
      </c>
      <c r="B69">
        <v>202403</v>
      </c>
      <c r="C69" s="2">
        <v>8502</v>
      </c>
    </row>
    <row r="70" spans="1:3" x14ac:dyDescent="0.35">
      <c r="A70">
        <v>40718</v>
      </c>
      <c r="B70">
        <v>202404</v>
      </c>
      <c r="C70" s="2">
        <v>3697</v>
      </c>
    </row>
    <row r="71" spans="1:3" x14ac:dyDescent="0.35">
      <c r="A71">
        <v>40718</v>
      </c>
      <c r="B71">
        <v>202405</v>
      </c>
      <c r="C71" s="2">
        <v>4887</v>
      </c>
    </row>
    <row r="72" spans="1:3" x14ac:dyDescent="0.35">
      <c r="A72">
        <v>40718</v>
      </c>
      <c r="B72">
        <v>202406</v>
      </c>
      <c r="C72" s="2">
        <v>6581</v>
      </c>
    </row>
    <row r="73" spans="1:3" x14ac:dyDescent="0.35">
      <c r="A73">
        <v>40718</v>
      </c>
      <c r="B73">
        <v>202407</v>
      </c>
      <c r="C73" s="2">
        <v>8022</v>
      </c>
    </row>
    <row r="74" spans="1:3" x14ac:dyDescent="0.35">
      <c r="A74">
        <v>40200</v>
      </c>
      <c r="B74">
        <v>202308</v>
      </c>
      <c r="C74" s="2">
        <v>11883</v>
      </c>
    </row>
    <row r="75" spans="1:3" x14ac:dyDescent="0.35">
      <c r="A75">
        <v>40200</v>
      </c>
      <c r="B75">
        <v>202309</v>
      </c>
      <c r="C75" s="2">
        <v>12024</v>
      </c>
    </row>
    <row r="76" spans="1:3" x14ac:dyDescent="0.35">
      <c r="A76">
        <v>40200</v>
      </c>
      <c r="B76">
        <v>202310</v>
      </c>
      <c r="C76" s="2">
        <v>17679</v>
      </c>
    </row>
    <row r="77" spans="1:3" x14ac:dyDescent="0.35">
      <c r="A77">
        <v>40200</v>
      </c>
      <c r="B77">
        <v>202311</v>
      </c>
      <c r="C77" s="2">
        <v>9948</v>
      </c>
    </row>
    <row r="78" spans="1:3" x14ac:dyDescent="0.35">
      <c r="A78">
        <v>40200</v>
      </c>
      <c r="B78">
        <v>202312</v>
      </c>
      <c r="C78" s="2">
        <v>7938</v>
      </c>
    </row>
    <row r="79" spans="1:3" x14ac:dyDescent="0.35">
      <c r="A79">
        <v>40200</v>
      </c>
      <c r="B79">
        <v>202401</v>
      </c>
      <c r="C79" s="2">
        <v>5610</v>
      </c>
    </row>
    <row r="80" spans="1:3" x14ac:dyDescent="0.35">
      <c r="A80">
        <v>40200</v>
      </c>
      <c r="B80">
        <v>202402</v>
      </c>
      <c r="C80" s="2">
        <v>6138</v>
      </c>
    </row>
    <row r="81" spans="1:3" x14ac:dyDescent="0.35">
      <c r="A81">
        <v>40200</v>
      </c>
      <c r="B81">
        <v>202403</v>
      </c>
      <c r="C81" s="2">
        <v>8190</v>
      </c>
    </row>
    <row r="82" spans="1:3" x14ac:dyDescent="0.35">
      <c r="A82">
        <v>40200</v>
      </c>
      <c r="B82">
        <v>202404</v>
      </c>
      <c r="C82" s="2">
        <v>12639</v>
      </c>
    </row>
    <row r="83" spans="1:3" x14ac:dyDescent="0.35">
      <c r="A83">
        <v>40200</v>
      </c>
      <c r="B83">
        <v>202405</v>
      </c>
      <c r="C83" s="2">
        <v>4068</v>
      </c>
    </row>
    <row r="84" spans="1:3" x14ac:dyDescent="0.35">
      <c r="A84">
        <v>40200</v>
      </c>
      <c r="B84">
        <v>202406</v>
      </c>
      <c r="C84" s="2">
        <v>5964</v>
      </c>
    </row>
    <row r="85" spans="1:3" x14ac:dyDescent="0.35">
      <c r="A85">
        <v>40200</v>
      </c>
      <c r="B85">
        <v>202407</v>
      </c>
      <c r="C85" s="2">
        <v>17262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0A25-8181-4FB6-BFC1-26D645F901FD}">
  <dimension ref="A1:D29"/>
  <sheetViews>
    <sheetView workbookViewId="0">
      <selection activeCell="C27" sqref="C27"/>
    </sheetView>
  </sheetViews>
  <sheetFormatPr defaultRowHeight="14.5" x14ac:dyDescent="0.35"/>
  <cols>
    <col min="2" max="2" width="12.453125" customWidth="1"/>
    <col min="3" max="3" width="19.81640625" customWidth="1"/>
    <col min="4" max="4" width="37.08984375" customWidth="1"/>
  </cols>
  <sheetData>
    <row r="1" spans="1:4" x14ac:dyDescent="0.35">
      <c r="A1" s="1" t="s">
        <v>0</v>
      </c>
      <c r="B1" s="1" t="s">
        <v>2</v>
      </c>
      <c r="C1" s="1" t="s">
        <v>22</v>
      </c>
      <c r="D1" s="1" t="s">
        <v>12</v>
      </c>
    </row>
    <row r="2" spans="1:4" x14ac:dyDescent="0.35">
      <c r="A2">
        <v>43336</v>
      </c>
      <c r="B2" t="s">
        <v>4</v>
      </c>
      <c r="C2">
        <v>3.676E-3</v>
      </c>
      <c r="D2" t="s">
        <v>13</v>
      </c>
    </row>
    <row r="3" spans="1:4" x14ac:dyDescent="0.35">
      <c r="A3">
        <v>43336</v>
      </c>
      <c r="B3" t="s">
        <v>10</v>
      </c>
      <c r="C3">
        <v>3.637E-3</v>
      </c>
      <c r="D3" t="s">
        <v>13</v>
      </c>
    </row>
    <row r="4" spans="1:4" x14ac:dyDescent="0.35">
      <c r="A4">
        <v>43336</v>
      </c>
      <c r="B4" t="s">
        <v>5</v>
      </c>
      <c r="C4">
        <v>3.676E-3</v>
      </c>
      <c r="D4" t="s">
        <v>13</v>
      </c>
    </row>
    <row r="5" spans="1:4" x14ac:dyDescent="0.35">
      <c r="A5">
        <v>43336</v>
      </c>
      <c r="B5" t="s">
        <v>6</v>
      </c>
      <c r="C5">
        <f>0.003677*2</f>
        <v>7.3540000000000003E-3</v>
      </c>
      <c r="D5" t="s">
        <v>13</v>
      </c>
    </row>
    <row r="6" spans="1:4" x14ac:dyDescent="0.35">
      <c r="A6">
        <v>43337</v>
      </c>
      <c r="B6" t="s">
        <v>4</v>
      </c>
      <c r="C6">
        <v>3.676E-3</v>
      </c>
      <c r="D6" t="s">
        <v>13</v>
      </c>
    </row>
    <row r="7" spans="1:4" x14ac:dyDescent="0.35">
      <c r="A7">
        <v>43337</v>
      </c>
      <c r="B7" t="s">
        <v>10</v>
      </c>
      <c r="C7">
        <v>3.637E-3</v>
      </c>
      <c r="D7" t="s">
        <v>13</v>
      </c>
    </row>
    <row r="8" spans="1:4" x14ac:dyDescent="0.35">
      <c r="A8">
        <v>43337</v>
      </c>
      <c r="B8" t="s">
        <v>5</v>
      </c>
      <c r="C8">
        <v>3.676E-3</v>
      </c>
      <c r="D8" t="s">
        <v>13</v>
      </c>
    </row>
    <row r="9" spans="1:4" x14ac:dyDescent="0.35">
      <c r="A9">
        <v>43337</v>
      </c>
      <c r="B9" t="s">
        <v>6</v>
      </c>
      <c r="C9">
        <f>0.003677*2</f>
        <v>7.3540000000000003E-3</v>
      </c>
      <c r="D9" t="s">
        <v>13</v>
      </c>
    </row>
    <row r="10" spans="1:4" x14ac:dyDescent="0.35">
      <c r="A10">
        <v>43338</v>
      </c>
      <c r="B10" t="s">
        <v>4</v>
      </c>
      <c r="C10">
        <v>4.751E-3</v>
      </c>
      <c r="D10" t="s">
        <v>13</v>
      </c>
    </row>
    <row r="11" spans="1:4" x14ac:dyDescent="0.35">
      <c r="A11">
        <v>43338</v>
      </c>
      <c r="B11" t="s">
        <v>10</v>
      </c>
      <c r="C11">
        <v>4.751E-3</v>
      </c>
      <c r="D11" t="s">
        <v>13</v>
      </c>
    </row>
    <row r="12" spans="1:4" x14ac:dyDescent="0.35">
      <c r="A12">
        <v>43338</v>
      </c>
      <c r="B12" t="s">
        <v>5</v>
      </c>
      <c r="C12">
        <v>4.751E-3</v>
      </c>
      <c r="D12" t="s">
        <v>13</v>
      </c>
    </row>
    <row r="13" spans="1:4" x14ac:dyDescent="0.35">
      <c r="A13">
        <v>43338</v>
      </c>
      <c r="B13" t="s">
        <v>6</v>
      </c>
      <c r="C13">
        <f>0.004751*2</f>
        <v>9.502E-3</v>
      </c>
      <c r="D13" t="s">
        <v>13</v>
      </c>
    </row>
    <row r="14" spans="1:4" x14ac:dyDescent="0.35">
      <c r="A14">
        <v>43339</v>
      </c>
      <c r="B14" t="s">
        <v>4</v>
      </c>
      <c r="C14">
        <v>3.676E-3</v>
      </c>
      <c r="D14" t="s">
        <v>13</v>
      </c>
    </row>
    <row r="15" spans="1:4" x14ac:dyDescent="0.35">
      <c r="A15">
        <v>43339</v>
      </c>
      <c r="B15" t="s">
        <v>10</v>
      </c>
      <c r="C15">
        <v>3.637E-3</v>
      </c>
      <c r="D15" t="s">
        <v>13</v>
      </c>
    </row>
    <row r="16" spans="1:4" x14ac:dyDescent="0.35">
      <c r="A16">
        <v>43339</v>
      </c>
      <c r="B16" t="s">
        <v>5</v>
      </c>
      <c r="C16">
        <v>3.676E-3</v>
      </c>
      <c r="D16" t="s">
        <v>13</v>
      </c>
    </row>
    <row r="17" spans="1:4" x14ac:dyDescent="0.35">
      <c r="A17">
        <v>43339</v>
      </c>
      <c r="B17" t="s">
        <v>6</v>
      </c>
      <c r="C17">
        <f>0.003677*2</f>
        <v>7.3540000000000003E-3</v>
      </c>
      <c r="D17" t="s">
        <v>13</v>
      </c>
    </row>
    <row r="18" spans="1:4" x14ac:dyDescent="0.35">
      <c r="A18">
        <v>40717</v>
      </c>
      <c r="B18" t="s">
        <v>4</v>
      </c>
      <c r="C18">
        <v>3.676E-3</v>
      </c>
      <c r="D18" t="s">
        <v>13</v>
      </c>
    </row>
    <row r="19" spans="1:4" x14ac:dyDescent="0.35">
      <c r="A19">
        <v>40717</v>
      </c>
      <c r="B19" t="s">
        <v>10</v>
      </c>
      <c r="C19">
        <v>3.637E-3</v>
      </c>
      <c r="D19" t="s">
        <v>13</v>
      </c>
    </row>
    <row r="20" spans="1:4" x14ac:dyDescent="0.35">
      <c r="A20">
        <v>40717</v>
      </c>
      <c r="B20" t="s">
        <v>5</v>
      </c>
      <c r="C20">
        <v>3.676E-3</v>
      </c>
      <c r="D20" t="s">
        <v>13</v>
      </c>
    </row>
    <row r="21" spans="1:4" x14ac:dyDescent="0.35">
      <c r="A21">
        <v>40717</v>
      </c>
      <c r="B21" t="s">
        <v>6</v>
      </c>
      <c r="C21">
        <f>0.003677*2</f>
        <v>7.3540000000000003E-3</v>
      </c>
      <c r="D21" t="s">
        <v>13</v>
      </c>
    </row>
    <row r="22" spans="1:4" x14ac:dyDescent="0.35">
      <c r="A22">
        <v>40718</v>
      </c>
      <c r="B22" t="s">
        <v>4</v>
      </c>
      <c r="C22">
        <v>3.676E-3</v>
      </c>
      <c r="D22" t="s">
        <v>13</v>
      </c>
    </row>
    <row r="23" spans="1:4" x14ac:dyDescent="0.35">
      <c r="A23">
        <v>40718</v>
      </c>
      <c r="B23" t="s">
        <v>10</v>
      </c>
      <c r="C23">
        <v>3.637E-3</v>
      </c>
      <c r="D23" t="s">
        <v>13</v>
      </c>
    </row>
    <row r="24" spans="1:4" x14ac:dyDescent="0.35">
      <c r="A24">
        <v>40718</v>
      </c>
      <c r="B24" t="s">
        <v>5</v>
      </c>
      <c r="C24">
        <v>3.676E-3</v>
      </c>
      <c r="D24" t="s">
        <v>13</v>
      </c>
    </row>
    <row r="25" spans="1:4" x14ac:dyDescent="0.35">
      <c r="A25">
        <v>40718</v>
      </c>
      <c r="B25" t="s">
        <v>6</v>
      </c>
      <c r="C25">
        <f>0.003677*2</f>
        <v>7.3540000000000003E-3</v>
      </c>
      <c r="D25" t="s">
        <v>13</v>
      </c>
    </row>
    <row r="26" spans="1:4" x14ac:dyDescent="0.35">
      <c r="A26">
        <v>40200</v>
      </c>
      <c r="B26" t="s">
        <v>4</v>
      </c>
      <c r="C26">
        <v>4.751E-3</v>
      </c>
      <c r="D26" t="s">
        <v>13</v>
      </c>
    </row>
    <row r="27" spans="1:4" x14ac:dyDescent="0.35">
      <c r="A27">
        <v>40200</v>
      </c>
      <c r="B27" t="s">
        <v>10</v>
      </c>
      <c r="C27">
        <v>4.751E-3</v>
      </c>
      <c r="D27" t="s">
        <v>13</v>
      </c>
    </row>
    <row r="28" spans="1:4" x14ac:dyDescent="0.35">
      <c r="A28">
        <v>40200</v>
      </c>
      <c r="B28" t="s">
        <v>5</v>
      </c>
      <c r="C28">
        <v>4.751E-3</v>
      </c>
      <c r="D28" t="s">
        <v>13</v>
      </c>
    </row>
    <row r="29" spans="1:4" x14ac:dyDescent="0.35">
      <c r="A29">
        <v>40200</v>
      </c>
      <c r="B29" t="s">
        <v>6</v>
      </c>
      <c r="C29">
        <f>0.004751*2</f>
        <v>9.502E-3</v>
      </c>
      <c r="D29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73DEEA-9AD9-42FE-92C6-20166C77FB9E}">
          <x14:formula1>
            <xm:f>resources!$A$2:$A$40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9F10-FA1B-43D2-A786-45F554B217C9}">
  <dimension ref="A1:D13"/>
  <sheetViews>
    <sheetView workbookViewId="0">
      <selection activeCell="D2" sqref="D2:D13"/>
    </sheetView>
  </sheetViews>
  <sheetFormatPr defaultRowHeight="14.5" x14ac:dyDescent="0.35"/>
  <sheetData>
    <row r="1" spans="1:4" x14ac:dyDescent="0.35">
      <c r="A1" s="1" t="s">
        <v>2</v>
      </c>
      <c r="B1" s="1" t="s">
        <v>20</v>
      </c>
      <c r="C1" s="1" t="s">
        <v>24</v>
      </c>
    </row>
    <row r="2" spans="1:4" x14ac:dyDescent="0.35">
      <c r="A2">
        <v>41159</v>
      </c>
      <c r="B2">
        <v>202308</v>
      </c>
      <c r="C2">
        <v>380</v>
      </c>
      <c r="D2">
        <f>C2/20</f>
        <v>19</v>
      </c>
    </row>
    <row r="3" spans="1:4" x14ac:dyDescent="0.35">
      <c r="A3">
        <v>41159</v>
      </c>
      <c r="B3">
        <v>202309</v>
      </c>
      <c r="C3">
        <v>300</v>
      </c>
      <c r="D3">
        <f t="shared" ref="D3:D13" si="0">C3/20</f>
        <v>15</v>
      </c>
    </row>
    <row r="4" spans="1:4" x14ac:dyDescent="0.35">
      <c r="A4">
        <v>41159</v>
      </c>
      <c r="B4">
        <v>202310</v>
      </c>
      <c r="C4">
        <v>360</v>
      </c>
      <c r="D4">
        <f t="shared" si="0"/>
        <v>18</v>
      </c>
    </row>
    <row r="5" spans="1:4" x14ac:dyDescent="0.35">
      <c r="A5">
        <v>41159</v>
      </c>
      <c r="B5">
        <v>202311</v>
      </c>
      <c r="C5">
        <f>17*20</f>
        <v>340</v>
      </c>
      <c r="D5">
        <f t="shared" si="0"/>
        <v>17</v>
      </c>
    </row>
    <row r="6" spans="1:4" x14ac:dyDescent="0.35">
      <c r="A6">
        <v>41159</v>
      </c>
      <c r="B6">
        <v>202312</v>
      </c>
      <c r="C6">
        <f>14*20</f>
        <v>280</v>
      </c>
      <c r="D6">
        <f t="shared" si="0"/>
        <v>14</v>
      </c>
    </row>
    <row r="7" spans="1:4" x14ac:dyDescent="0.35">
      <c r="A7">
        <v>41159</v>
      </c>
      <c r="B7">
        <v>202401</v>
      </c>
      <c r="C7">
        <f>18*20</f>
        <v>360</v>
      </c>
      <c r="D7">
        <f t="shared" si="0"/>
        <v>18</v>
      </c>
    </row>
    <row r="8" spans="1:4" x14ac:dyDescent="0.35">
      <c r="A8">
        <v>41159</v>
      </c>
      <c r="B8">
        <v>202402</v>
      </c>
      <c r="C8">
        <f>17*20</f>
        <v>340</v>
      </c>
      <c r="D8">
        <f t="shared" si="0"/>
        <v>17</v>
      </c>
    </row>
    <row r="9" spans="1:4" x14ac:dyDescent="0.35">
      <c r="A9">
        <v>41159</v>
      </c>
      <c r="B9">
        <v>202403</v>
      </c>
      <c r="C9">
        <v>320</v>
      </c>
      <c r="D9">
        <f t="shared" si="0"/>
        <v>16</v>
      </c>
    </row>
    <row r="10" spans="1:4" x14ac:dyDescent="0.35">
      <c r="A10">
        <v>41159</v>
      </c>
      <c r="B10">
        <v>202404</v>
      </c>
      <c r="C10">
        <f>17*20</f>
        <v>340</v>
      </c>
      <c r="D10">
        <f t="shared" si="0"/>
        <v>17</v>
      </c>
    </row>
    <row r="11" spans="1:4" x14ac:dyDescent="0.35">
      <c r="A11">
        <v>41159</v>
      </c>
      <c r="B11">
        <v>202405</v>
      </c>
      <c r="C11">
        <f>17*20</f>
        <v>340</v>
      </c>
      <c r="D11">
        <f t="shared" si="0"/>
        <v>17</v>
      </c>
    </row>
    <row r="12" spans="1:4" x14ac:dyDescent="0.35">
      <c r="A12">
        <v>41159</v>
      </c>
      <c r="B12">
        <v>202406</v>
      </c>
      <c r="C12">
        <f>16*20</f>
        <v>320</v>
      </c>
      <c r="D12">
        <f t="shared" si="0"/>
        <v>16</v>
      </c>
    </row>
    <row r="13" spans="1:4" x14ac:dyDescent="0.35">
      <c r="A13">
        <v>41159</v>
      </c>
      <c r="B13">
        <v>202407</v>
      </c>
      <c r="C13">
        <f>18*20</f>
        <v>360</v>
      </c>
      <c r="D13">
        <f t="shared" si="0"/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2E45-B98D-4B8B-9BC0-59A0B23E2756}">
  <dimension ref="A1:C13"/>
  <sheetViews>
    <sheetView workbookViewId="0">
      <selection activeCell="C2" sqref="C2"/>
    </sheetView>
  </sheetViews>
  <sheetFormatPr defaultRowHeight="14.5" x14ac:dyDescent="0.35"/>
  <cols>
    <col min="2" max="2" width="9.453125" bestFit="1" customWidth="1"/>
  </cols>
  <sheetData>
    <row r="1" spans="1:3" x14ac:dyDescent="0.35">
      <c r="A1" s="1" t="s">
        <v>20</v>
      </c>
      <c r="B1" s="1" t="s">
        <v>28</v>
      </c>
      <c r="C1" s="1" t="s">
        <v>27</v>
      </c>
    </row>
    <row r="2" spans="1:3" x14ac:dyDescent="0.35">
      <c r="A2">
        <v>202308</v>
      </c>
      <c r="B2" s="3">
        <v>45139</v>
      </c>
      <c r="C2">
        <v>19</v>
      </c>
    </row>
    <row r="3" spans="1:3" x14ac:dyDescent="0.35">
      <c r="A3">
        <v>202309</v>
      </c>
      <c r="B3" s="3">
        <v>45170</v>
      </c>
      <c r="C3">
        <v>15</v>
      </c>
    </row>
    <row r="4" spans="1:3" x14ac:dyDescent="0.35">
      <c r="A4">
        <v>202310</v>
      </c>
      <c r="B4" s="3">
        <v>45200</v>
      </c>
      <c r="C4">
        <v>18</v>
      </c>
    </row>
    <row r="5" spans="1:3" x14ac:dyDescent="0.35">
      <c r="A5">
        <v>202311</v>
      </c>
      <c r="B5" s="3">
        <v>45231</v>
      </c>
      <c r="C5">
        <v>17</v>
      </c>
    </row>
    <row r="6" spans="1:3" x14ac:dyDescent="0.35">
      <c r="A6">
        <v>202312</v>
      </c>
      <c r="B6" s="3">
        <v>45261</v>
      </c>
      <c r="C6">
        <v>14</v>
      </c>
    </row>
    <row r="7" spans="1:3" x14ac:dyDescent="0.35">
      <c r="A7">
        <v>202401</v>
      </c>
      <c r="B7" s="3">
        <v>45292</v>
      </c>
      <c r="C7">
        <v>18</v>
      </c>
    </row>
    <row r="8" spans="1:3" x14ac:dyDescent="0.35">
      <c r="A8">
        <v>202402</v>
      </c>
      <c r="B8" s="3">
        <v>45323</v>
      </c>
      <c r="C8">
        <v>17</v>
      </c>
    </row>
    <row r="9" spans="1:3" x14ac:dyDescent="0.35">
      <c r="A9">
        <v>202403</v>
      </c>
      <c r="B9" s="3">
        <v>45352</v>
      </c>
      <c r="C9">
        <v>16</v>
      </c>
    </row>
    <row r="10" spans="1:3" x14ac:dyDescent="0.35">
      <c r="A10">
        <v>202404</v>
      </c>
      <c r="B10" s="3">
        <v>45383</v>
      </c>
      <c r="C10">
        <v>17</v>
      </c>
    </row>
    <row r="11" spans="1:3" x14ac:dyDescent="0.35">
      <c r="A11">
        <v>202405</v>
      </c>
      <c r="B11" s="3">
        <v>45413</v>
      </c>
      <c r="C11">
        <v>17</v>
      </c>
    </row>
    <row r="12" spans="1:3" x14ac:dyDescent="0.35">
      <c r="A12">
        <v>202406</v>
      </c>
      <c r="B12" s="3">
        <v>45444</v>
      </c>
      <c r="C12">
        <v>16</v>
      </c>
    </row>
    <row r="13" spans="1:3" x14ac:dyDescent="0.35">
      <c r="A13">
        <v>202407</v>
      </c>
      <c r="B13" s="3">
        <v>45474</v>
      </c>
      <c r="C1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items</vt:lpstr>
      <vt:lpstr>resources</vt:lpstr>
      <vt:lpstr>forecast</vt:lpstr>
      <vt:lpstr>requirements</vt:lpstr>
      <vt:lpstr>constraints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Ballinger</dc:creator>
  <cp:lastModifiedBy>Adam Ballinger</cp:lastModifiedBy>
  <dcterms:created xsi:type="dcterms:W3CDTF">2015-06-05T18:17:20Z</dcterms:created>
  <dcterms:modified xsi:type="dcterms:W3CDTF">2023-08-30T18:10:26Z</dcterms:modified>
</cp:coreProperties>
</file>