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5012e580e85a08d/2. Adam/R/2. Distill/distill_blog/_posts/2021-06-06-googledistance/goinggistance_files/"/>
    </mc:Choice>
  </mc:AlternateContent>
  <xr:revisionPtr revIDLastSave="42" documentId="11_97427EC08F79A8D366075C52F37BD272AA407F7E" xr6:coauthVersionLast="47" xr6:coauthVersionMax="47" xr10:uidLastSave="{F54FFFC7-645A-BA4C-BD73-F181D4E2CA38}"/>
  <bookViews>
    <workbookView xWindow="240" yWindow="500" windowWidth="33400" windowHeight="194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3" i="2"/>
  <c r="F2" i="2"/>
  <c r="E4" i="2"/>
  <c r="C4" i="2"/>
  <c r="D4" i="2" s="1"/>
  <c r="D3" i="2"/>
  <c r="C3" i="2"/>
  <c r="D2" i="2"/>
  <c r="C2" i="2"/>
  <c r="AA101" i="1"/>
  <c r="Y101" i="1"/>
  <c r="Z101" i="1"/>
  <c r="X101" i="1"/>
  <c r="V101" i="1"/>
  <c r="Q101" i="1"/>
  <c r="L101" i="1"/>
  <c r="G101" i="1"/>
</calcChain>
</file>

<file path=xl/sharedStrings.xml><?xml version="1.0" encoding="utf-8"?>
<sst xmlns="http://schemas.openxmlformats.org/spreadsheetml/2006/main" count="1514" uniqueCount="517">
  <si>
    <t>home_address</t>
  </si>
  <si>
    <t>old_work_address</t>
  </si>
  <si>
    <t>new_work_address</t>
  </si>
  <si>
    <t>old_transit_distance_text</t>
  </si>
  <si>
    <t>old_transit_distance_value</t>
  </si>
  <si>
    <t>old_transit_duration_text</t>
  </si>
  <si>
    <t>old_transit_duration_value</t>
  </si>
  <si>
    <t>old_transit_status</t>
  </si>
  <si>
    <t>new_transit_distance_text</t>
  </si>
  <si>
    <t>new_transit_distance_value</t>
  </si>
  <si>
    <t>new_transit_duration_text</t>
  </si>
  <si>
    <t>new_transit_duration_value</t>
  </si>
  <si>
    <t>new_transit_status</t>
  </si>
  <si>
    <t>old_car_distance_text</t>
  </si>
  <si>
    <t>old_car_distance_value</t>
  </si>
  <si>
    <t>old_car_duration_text</t>
  </si>
  <si>
    <t>old_car_duration_value</t>
  </si>
  <si>
    <t>old_car_status</t>
  </si>
  <si>
    <t>new_car_distance_text</t>
  </si>
  <si>
    <t>new_car_distance_value</t>
  </si>
  <si>
    <t>new_car_duration_text</t>
  </si>
  <si>
    <t>new_car_duration_value</t>
  </si>
  <si>
    <t>new_car_status</t>
  </si>
  <si>
    <t>transit_commute_distance_diff_km</t>
  </si>
  <si>
    <t>transit_commute_time_diff_mins</t>
  </si>
  <si>
    <t>car_commute_distance_diff_km</t>
  </si>
  <si>
    <t>car_commute_time_diff_mins</t>
  </si>
  <si>
    <t>217 Glen Eira Road, ST KILDA EAST VIC 3183</t>
  </si>
  <si>
    <t>154 High St, Ashburton VIC 3147</t>
  </si>
  <si>
    <t>Spring St, East Melbourne VIC 3002</t>
  </si>
  <si>
    <t>16.9 km</t>
  </si>
  <si>
    <t>1 hour 31 mins</t>
  </si>
  <si>
    <t>OK</t>
  </si>
  <si>
    <t>15.6 km</t>
  </si>
  <si>
    <t>43 mins</t>
  </si>
  <si>
    <t>8.9 km</t>
  </si>
  <si>
    <t>18 mins</t>
  </si>
  <si>
    <t>10.0 km</t>
  </si>
  <si>
    <t>21 mins</t>
  </si>
  <si>
    <t>74 Roseberry Street, ASCOT VALE VIC 3032</t>
  </si>
  <si>
    <t>23.6 km</t>
  </si>
  <si>
    <t>1 hour 24 mins</t>
  </si>
  <si>
    <t>45 mins</t>
  </si>
  <si>
    <t>22.9 km</t>
  </si>
  <si>
    <t>26 mins</t>
  </si>
  <si>
    <t>8.0 km</t>
  </si>
  <si>
    <t>22 mins</t>
  </si>
  <si>
    <t>Level 6, 152-168 Elizabeth Street, MELBOURNE VIC 3000</t>
  </si>
  <si>
    <t>16.5 km</t>
  </si>
  <si>
    <t>56 mins</t>
  </si>
  <si>
    <t>1.0 km</t>
  </si>
  <si>
    <t>7 mins</t>
  </si>
  <si>
    <t>14.4 km</t>
  </si>
  <si>
    <t>20 mins</t>
  </si>
  <si>
    <t>1.3 km</t>
  </si>
  <si>
    <t>Primrose Hill Close, Endeavour Hills VIC 3802</t>
  </si>
  <si>
    <t>37.1 km</t>
  </si>
  <si>
    <t>1 hour 46 mins</t>
  </si>
  <si>
    <t>42.5 km</t>
  </si>
  <si>
    <t>1 hour 41 mins</t>
  </si>
  <si>
    <t>21.7 km</t>
  </si>
  <si>
    <t>25 mins</t>
  </si>
  <si>
    <t>33.7 km</t>
  </si>
  <si>
    <t>32 mins</t>
  </si>
  <si>
    <t>35 Gwendoline Drive, Berwick VIC 3806</t>
  </si>
  <si>
    <t>37.7 km</t>
  </si>
  <si>
    <t>52.8 km</t>
  </si>
  <si>
    <t>1 hour 45 mins</t>
  </si>
  <si>
    <t>34.3 km</t>
  </si>
  <si>
    <t>31 mins</t>
  </si>
  <si>
    <t>46.3 km</t>
  </si>
  <si>
    <t>39 mins</t>
  </si>
  <si>
    <t>122 Paterson Drive, LYNBROOK VIC 3975</t>
  </si>
  <si>
    <t>29.9 km</t>
  </si>
  <si>
    <t>1 hour 34 mins</t>
  </si>
  <si>
    <t>45.0 km</t>
  </si>
  <si>
    <t>1 hour 39 mins</t>
  </si>
  <si>
    <t>31.6 km</t>
  </si>
  <si>
    <t>43.5 km</t>
  </si>
  <si>
    <t>120 Hallam Road, HAMPTON PARK VIC 3976</t>
  </si>
  <si>
    <t>33.2 km</t>
  </si>
  <si>
    <t>1 hour 30 mins</t>
  </si>
  <si>
    <t>48.3 km</t>
  </si>
  <si>
    <t>1 hour 35 mins</t>
  </si>
  <si>
    <t>31.2 km</t>
  </si>
  <si>
    <t>30 mins</t>
  </si>
  <si>
    <t>43.1 km</t>
  </si>
  <si>
    <t>38 mins</t>
  </si>
  <si>
    <t>Grange Street, Oakleigh South VIC 3167</t>
  </si>
  <si>
    <t>17.8 km</t>
  </si>
  <si>
    <t>1 hour 32 mins</t>
  </si>
  <si>
    <t>23.9 km</t>
  </si>
  <si>
    <t>59 mins</t>
  </si>
  <si>
    <t>7.7 km</t>
  </si>
  <si>
    <t>16 mins</t>
  </si>
  <si>
    <t>19.7 km</t>
  </si>
  <si>
    <t>24 mins</t>
  </si>
  <si>
    <t>20 Bolwarra Street, CHADSTONE VIC 3148</t>
  </si>
  <si>
    <t>4.0 km</t>
  </si>
  <si>
    <t>28 mins</t>
  </si>
  <si>
    <t>22.2 km</t>
  </si>
  <si>
    <t>1 hour 4 mins</t>
  </si>
  <si>
    <t>8 mins</t>
  </si>
  <si>
    <t>37-45 Park Lane, Mount Waverley VIC 3149</t>
  </si>
  <si>
    <t>5.8 km</t>
  </si>
  <si>
    <t>25.0 km</t>
  </si>
  <si>
    <t>1 hour 3 mins</t>
  </si>
  <si>
    <t>6.4 km</t>
  </si>
  <si>
    <t>11 mins</t>
  </si>
  <si>
    <t>19.1 km</t>
  </si>
  <si>
    <t>185 Spring Street, MELBOURNE VIC 3000</t>
  </si>
  <si>
    <t>14.9 km</t>
  </si>
  <si>
    <t>48 mins</t>
  </si>
  <si>
    <t>0.1 km</t>
  </si>
  <si>
    <t>2 mins</t>
  </si>
  <si>
    <t>13.4 km</t>
  </si>
  <si>
    <t>19 mins</t>
  </si>
  <si>
    <t>0.8 km</t>
  </si>
  <si>
    <t>4 mins</t>
  </si>
  <si>
    <t>90 Cadles Road, Carrum Downs VIC 3201</t>
  </si>
  <si>
    <t>52.2 km</t>
  </si>
  <si>
    <t>2 hours 12 mins</t>
  </si>
  <si>
    <t>55.4 km</t>
  </si>
  <si>
    <t>2 hours 2 mins</t>
  </si>
  <si>
    <t>35.0 km</t>
  </si>
  <si>
    <t>33 mins</t>
  </si>
  <si>
    <t>47.0 km</t>
  </si>
  <si>
    <t>41 mins</t>
  </si>
  <si>
    <t>319 George Street, Fitzroy VIC 3065</t>
  </si>
  <si>
    <t>16.6 km</t>
  </si>
  <si>
    <t>1 hour 11 mins</t>
  </si>
  <si>
    <t>2.8 km</t>
  </si>
  <si>
    <t>2.0 km</t>
  </si>
  <si>
    <t>Forrest Hill, South Yarra VIC 3141</t>
  </si>
  <si>
    <t>15.0 km</t>
  </si>
  <si>
    <t>11.1 km</t>
  </si>
  <si>
    <t>10.3 km</t>
  </si>
  <si>
    <t>14 mins</t>
  </si>
  <si>
    <t>4.3 km</t>
  </si>
  <si>
    <t>10 mins</t>
  </si>
  <si>
    <t>41 Rosehill Road, ESSENDON VIC 3040</t>
  </si>
  <si>
    <t>29.6 km</t>
  </si>
  <si>
    <t>1 hour 44 mins</t>
  </si>
  <si>
    <t>16.7 km</t>
  </si>
  <si>
    <t>33.3 km</t>
  </si>
  <si>
    <t>18.1 km</t>
  </si>
  <si>
    <t>167-175 Mt Alexander Road, Flemington VIC 3031</t>
  </si>
  <si>
    <t>20.2 km</t>
  </si>
  <si>
    <t>1 hour 15 mins</t>
  </si>
  <si>
    <t>5.4 km</t>
  </si>
  <si>
    <t>20.6 km</t>
  </si>
  <si>
    <t>5.2 km</t>
  </si>
  <si>
    <t>83 Danks Street, Albert Park VIC 3206</t>
  </si>
  <si>
    <t>1 hour 18 mins</t>
  </si>
  <si>
    <t>6.1 km</t>
  </si>
  <si>
    <t>16.1 km</t>
  </si>
  <si>
    <t>7.1 km</t>
  </si>
  <si>
    <t>350-370 Kings Way, Melbourne VIC 3004</t>
  </si>
  <si>
    <t>10.9 km</t>
  </si>
  <si>
    <t>47 mins</t>
  </si>
  <si>
    <t>3.9 km</t>
  </si>
  <si>
    <t>13.7 km</t>
  </si>
  <si>
    <t>17 mins</t>
  </si>
  <si>
    <t>3.7 km</t>
  </si>
  <si>
    <t>12 mins</t>
  </si>
  <si>
    <t>Cooper Street, Essendon VIC 3040</t>
  </si>
  <si>
    <t>27.4 km</t>
  </si>
  <si>
    <t>1 hour 53 mins</t>
  </si>
  <si>
    <t>13.0 km</t>
  </si>
  <si>
    <t>55 mins</t>
  </si>
  <si>
    <t>30.8 km</t>
  </si>
  <si>
    <t>27 mins</t>
  </si>
  <si>
    <t>Wood Street, Beaumaris VIC 3193</t>
  </si>
  <si>
    <t>1 hour 43 mins</t>
  </si>
  <si>
    <t>30.6 km</t>
  </si>
  <si>
    <t>1 hour 20 mins</t>
  </si>
  <si>
    <t>15.8 km</t>
  </si>
  <si>
    <t>29 mins</t>
  </si>
  <si>
    <t>21.4 km</t>
  </si>
  <si>
    <t>37 mins</t>
  </si>
  <si>
    <t>66 Landcox Street, Brighton East VIC 3187</t>
  </si>
  <si>
    <t>12.5 km</t>
  </si>
  <si>
    <t>54 mins</t>
  </si>
  <si>
    <t>14.7 km</t>
  </si>
  <si>
    <t>58 mins</t>
  </si>
  <si>
    <t>10.2 km</t>
  </si>
  <si>
    <t>12.3 km</t>
  </si>
  <si>
    <t>Quinn Grove, Keilor East VIC 3033</t>
  </si>
  <si>
    <t>36.0 km</t>
  </si>
  <si>
    <t>1 hour 51 mins</t>
  </si>
  <si>
    <t>23.1 km</t>
  </si>
  <si>
    <t>1 hour 21 mins</t>
  </si>
  <si>
    <t>33.4 km</t>
  </si>
  <si>
    <t>18.2 km</t>
  </si>
  <si>
    <t>11 Holloway Road, Sandringham VIC 3191</t>
  </si>
  <si>
    <t>19.9 km</t>
  </si>
  <si>
    <t>27.2 km</t>
  </si>
  <si>
    <t>15.3 km</t>
  </si>
  <si>
    <t>18.8 km</t>
  </si>
  <si>
    <t>35 mins</t>
  </si>
  <si>
    <t>100 Montague Street, South Melbourne VIC 3205</t>
  </si>
  <si>
    <t>18.9 km</t>
  </si>
  <si>
    <t>1 hour 10 mins</t>
  </si>
  <si>
    <t>4.1 km</t>
  </si>
  <si>
    <t>14.3 km</t>
  </si>
  <si>
    <t>5.0 km</t>
  </si>
  <si>
    <t>13 mins</t>
  </si>
  <si>
    <t>Robinsons Road, Frankston South VIC 3199</t>
  </si>
  <si>
    <t>45.8 km</t>
  </si>
  <si>
    <t>2 hours 18 mins</t>
  </si>
  <si>
    <t>58.1 km</t>
  </si>
  <si>
    <t>46.1 km</t>
  </si>
  <si>
    <t>58.0 km</t>
  </si>
  <si>
    <t>1714 Dandenong Road, Clayton VIC 3168</t>
  </si>
  <si>
    <t>9.6 km</t>
  </si>
  <si>
    <t>27.0 km</t>
  </si>
  <si>
    <t>1 hour 28 mins</t>
  </si>
  <si>
    <t>8.8 km</t>
  </si>
  <si>
    <t>15 mins</t>
  </si>
  <si>
    <t>Lloyd Street, Strathmore VIC 3041</t>
  </si>
  <si>
    <t>28.5 km</t>
  </si>
  <si>
    <t>15.5 km</t>
  </si>
  <si>
    <t>27.5 km</t>
  </si>
  <si>
    <t>14-20 Balaclava Road, ST KILDA EAST VIC 3183</t>
  </si>
  <si>
    <t>16.3 km</t>
  </si>
  <si>
    <t>1 hour 8 mins</t>
  </si>
  <si>
    <t>9.9 km</t>
  </si>
  <si>
    <t>49 mins</t>
  </si>
  <si>
    <t>8.4 km</t>
  </si>
  <si>
    <t>38 Huntingtower Road, ARMADALE VIC 3143</t>
  </si>
  <si>
    <t>11.9 km</t>
  </si>
  <si>
    <t>44 mins</t>
  </si>
  <si>
    <t>13.2 km</t>
  </si>
  <si>
    <t>10.8 km</t>
  </si>
  <si>
    <t>20 Sherwood Road, Narre Warren South VIC 3805</t>
  </si>
  <si>
    <t>35.9 km</t>
  </si>
  <si>
    <t>50.7 km</t>
  </si>
  <si>
    <t>1 hour 48 mins</t>
  </si>
  <si>
    <t>35.6 km</t>
  </si>
  <si>
    <t>36 mins</t>
  </si>
  <si>
    <t>47.6 km</t>
  </si>
  <si>
    <t>405 Racecourse Rd, Kensington VIC 3031</t>
  </si>
  <si>
    <t>21.3 km</t>
  </si>
  <si>
    <t>1 hour 9 mins</t>
  </si>
  <si>
    <t>23 mins</t>
  </si>
  <si>
    <t>6.0 km</t>
  </si>
  <si>
    <t>214 Dandenong Road, ST KILDA EAST VIC 3183</t>
  </si>
  <si>
    <t>8.1 km</t>
  </si>
  <si>
    <t>42 mins</t>
  </si>
  <si>
    <t>7.2 km</t>
  </si>
  <si>
    <t>8.3 km</t>
  </si>
  <si>
    <t>Maramba Drive, Narre Warren VIC 3805</t>
  </si>
  <si>
    <t>48.9 km</t>
  </si>
  <si>
    <t>2 hours 22 mins</t>
  </si>
  <si>
    <t>2 hours 4 mins</t>
  </si>
  <si>
    <t>28.3 km</t>
  </si>
  <si>
    <t>40.2 km</t>
  </si>
  <si>
    <t>10 - 16 Ranfurlie Crescent, GLEN IRIS VIC 3146</t>
  </si>
  <si>
    <t>2.5 km</t>
  </si>
  <si>
    <t>17.2 km</t>
  </si>
  <si>
    <t>3.0 km</t>
  </si>
  <si>
    <t>11.8 km</t>
  </si>
  <si>
    <t>Level 2, 123 Lonsdale Street, MELBOURNE VIC 3000</t>
  </si>
  <si>
    <t>15.1 km</t>
  </si>
  <si>
    <t>52 mins</t>
  </si>
  <si>
    <t>0.7 km</t>
  </si>
  <si>
    <t>31 Curran Street, MELBOURNE NORTH VIC 3051</t>
  </si>
  <si>
    <t>20.1 km</t>
  </si>
  <si>
    <t>1 hour 14 mins</t>
  </si>
  <si>
    <t>4.5 km</t>
  </si>
  <si>
    <t>103-129 Oak Grove Drive, NARRE WARREN SOUTH VIC 3805</t>
  </si>
  <si>
    <t>38.3 km</t>
  </si>
  <si>
    <t>53.2 km</t>
  </si>
  <si>
    <t>1 hour 50 mins</t>
  </si>
  <si>
    <t>34.0 km</t>
  </si>
  <si>
    <t>34 mins</t>
  </si>
  <si>
    <t>46.0 km</t>
  </si>
  <si>
    <t>Hobart Road, Murrumbeena VIC 3163</t>
  </si>
  <si>
    <t>3.4 km</t>
  </si>
  <si>
    <t>20.0 km</t>
  </si>
  <si>
    <t>9 mins</t>
  </si>
  <si>
    <t>90 Darling Road, MALVERN EAST VIC 3145</t>
  </si>
  <si>
    <t>2.9 km</t>
  </si>
  <si>
    <t>6 mins</t>
  </si>
  <si>
    <t>51 Truganini Road, Carnegie VIC 3163</t>
  </si>
  <si>
    <t>Level 1, 252 Lygon Street, CARLTON VIC 3053</t>
  </si>
  <si>
    <t>14.6 km</t>
  </si>
  <si>
    <t>1 hour 12 mins</t>
  </si>
  <si>
    <t>1.9 km</t>
  </si>
  <si>
    <t>1.7 km</t>
  </si>
  <si>
    <t>45 Josephine Avenue, Narre Warren VIC 3805</t>
  </si>
  <si>
    <t>31.9 km</t>
  </si>
  <si>
    <t>46.6 km</t>
  </si>
  <si>
    <t>1 hour 52 mins</t>
  </si>
  <si>
    <t>27.3 km</t>
  </si>
  <si>
    <t>39.3 km</t>
  </si>
  <si>
    <t>Vannam Drive, Ashwood VIC 3147</t>
  </si>
  <si>
    <t>1 hour 7 mins</t>
  </si>
  <si>
    <t>15.7 km</t>
  </si>
  <si>
    <t>90 Centre Road, BRIGHTON EAST VIC 3187</t>
  </si>
  <si>
    <t>11.2 km</t>
  </si>
  <si>
    <t>Marcus Avenue, Mount Waverley VIC 3149</t>
  </si>
  <si>
    <t>6.3 km</t>
  </si>
  <si>
    <t>20.3 km</t>
  </si>
  <si>
    <t>6.2 km</t>
  </si>
  <si>
    <t>22.7 km</t>
  </si>
  <si>
    <t>63 Fordholm Road, Hampton Park VIC 3976</t>
  </si>
  <si>
    <t>30.0 km</t>
  </si>
  <si>
    <t>1 hour 38 mins</t>
  </si>
  <si>
    <t>45.1 km</t>
  </si>
  <si>
    <t>29.2 km</t>
  </si>
  <si>
    <t>41.2 km</t>
  </si>
  <si>
    <t>Riley Street, Oakleigh South VIC 3167</t>
  </si>
  <si>
    <t>17.0 km</t>
  </si>
  <si>
    <t>8.7 km</t>
  </si>
  <si>
    <t>20.7 km</t>
  </si>
  <si>
    <t>415 Graham Street, Port Melbourne VIC 3207</t>
  </si>
  <si>
    <t>20.5 km</t>
  </si>
  <si>
    <t>1 hour 17 mins</t>
  </si>
  <si>
    <t>5.6 km</t>
  </si>
  <si>
    <t>Brine Street, Hughesdale VIC 3166</t>
  </si>
  <si>
    <t>11.6 km</t>
  </si>
  <si>
    <t>23.5 km</t>
  </si>
  <si>
    <t>1 hour 1 min</t>
  </si>
  <si>
    <t>7.3 km</t>
  </si>
  <si>
    <t>19.3 km</t>
  </si>
  <si>
    <t>25-31 Edward Street, ESSENDON VIC 3040</t>
  </si>
  <si>
    <t>25.2 km</t>
  </si>
  <si>
    <t>1 hour 29 mins</t>
  </si>
  <si>
    <t>10.4 km</t>
  </si>
  <si>
    <t>46 mins</t>
  </si>
  <si>
    <t>26.5 km</t>
  </si>
  <si>
    <t>11.3 km</t>
  </si>
  <si>
    <t>Galahad Crescent, Glen Waverley VIC 3150</t>
  </si>
  <si>
    <t>21.9 km</t>
  </si>
  <si>
    <t>1 hour 16 mins</t>
  </si>
  <si>
    <t>11.0 km</t>
  </si>
  <si>
    <t>27.6 km</t>
  </si>
  <si>
    <t>577 St Kilda Road, MELBOURNE VIC 3004</t>
  </si>
  <si>
    <t>5.3 km</t>
  </si>
  <si>
    <t>12.8 km</t>
  </si>
  <si>
    <t>Belar Avenue, Frankston VIC 3199</t>
  </si>
  <si>
    <t>45.2 km</t>
  </si>
  <si>
    <t>2 hours 9 mins</t>
  </si>
  <si>
    <t>48.4 km</t>
  </si>
  <si>
    <t>1 hour 59 mins</t>
  </si>
  <si>
    <t>42.1 km</t>
  </si>
  <si>
    <t>54.1 km</t>
  </si>
  <si>
    <t>37 Gower Street, KENSINGTON VIC 3031</t>
  </si>
  <si>
    <t>20.4 km</t>
  </si>
  <si>
    <t>1 hour 6 mins</t>
  </si>
  <si>
    <t>20.9 km</t>
  </si>
  <si>
    <t>134-148 Whites Lane, Wheelers Hill VIC 3150</t>
  </si>
  <si>
    <t>13.6 km</t>
  </si>
  <si>
    <t>41.3 km</t>
  </si>
  <si>
    <t>1 hour 49 mins</t>
  </si>
  <si>
    <t>24.9 km</t>
  </si>
  <si>
    <t>273 Victoria Street, WEST MELBOURNE VIC 3003</t>
  </si>
  <si>
    <t>17.4 km</t>
  </si>
  <si>
    <t>1 hour 2 mins</t>
  </si>
  <si>
    <t>2.3 km</t>
  </si>
  <si>
    <t>49 Stanhope Street, MALVERN VIC 3144</t>
  </si>
  <si>
    <t>11.7 km</t>
  </si>
  <si>
    <t>51 mins</t>
  </si>
  <si>
    <t>4.4 km</t>
  </si>
  <si>
    <t>10.7 km</t>
  </si>
  <si>
    <t>Paterson Drive, Lynbrook VIC 3975</t>
  </si>
  <si>
    <t>43.2 km</t>
  </si>
  <si>
    <t>17 Leslie Road, ESSENDON VIC 3040</t>
  </si>
  <si>
    <t>12.0 km</t>
  </si>
  <si>
    <t>15 Silky Oak Drive, Cranbourne VIC 3977</t>
  </si>
  <si>
    <t>38.8 km</t>
  </si>
  <si>
    <t>53.5 km</t>
  </si>
  <si>
    <t>35.7 km</t>
  </si>
  <si>
    <t>47.7 km</t>
  </si>
  <si>
    <t>Bakers Road, Oakleigh South VIC 3167</t>
  </si>
  <si>
    <t>17.5 km</t>
  </si>
  <si>
    <t>26.6 km</t>
  </si>
  <si>
    <t>Worthing Road, Devon Meadows VIC 3977</t>
  </si>
  <si>
    <t>113 km</t>
  </si>
  <si>
    <t>3 hours 2 mins</t>
  </si>
  <si>
    <t>98.0 km</t>
  </si>
  <si>
    <t>2 hours 24 mins</t>
  </si>
  <si>
    <t>48.2 km</t>
  </si>
  <si>
    <t>60.1 km</t>
  </si>
  <si>
    <t>16 Mary Street, CLAYTON VIC 3168</t>
  </si>
  <si>
    <t>13.9 km</t>
  </si>
  <si>
    <t>53 mins</t>
  </si>
  <si>
    <t>26.0 km</t>
  </si>
  <si>
    <t>1 hour 0 mins</t>
  </si>
  <si>
    <t>10.6 km</t>
  </si>
  <si>
    <t>80 Martin Street, BRIGHTON VIC 3186</t>
  </si>
  <si>
    <t>12.7 km</t>
  </si>
  <si>
    <t>1 hour 5 mins</t>
  </si>
  <si>
    <t>17.9 km</t>
  </si>
  <si>
    <t>96 Barkly Street, NORTH FITZROY VIC 3068</t>
  </si>
  <si>
    <t>18.6 km</t>
  </si>
  <si>
    <t>68 Fitzroy Street, St Kilda VIC 3182</t>
  </si>
  <si>
    <t>7.6 km</t>
  </si>
  <si>
    <t>9.7 km</t>
  </si>
  <si>
    <t>6.5 km</t>
  </si>
  <si>
    <t>Valkstone Street, Bentleigh East VIC 3165</t>
  </si>
  <si>
    <t>22.4 km</t>
  </si>
  <si>
    <t>57 mins</t>
  </si>
  <si>
    <t>87 Wilson Street, Moonee Ponds VIC 3039</t>
  </si>
  <si>
    <t>23.3 km</t>
  </si>
  <si>
    <t>1 hour 27 mins</t>
  </si>
  <si>
    <t>8.5 km</t>
  </si>
  <si>
    <t>25.7 km</t>
  </si>
  <si>
    <t>231 Charman Road, Cheltenham VIC 3192</t>
  </si>
  <si>
    <t>19.6 km</t>
  </si>
  <si>
    <t>27.7 km</t>
  </si>
  <si>
    <t>26.9 km</t>
  </si>
  <si>
    <t>50 Flemington Street, Flemington VIC 3031</t>
  </si>
  <si>
    <t>5.5 km</t>
  </si>
  <si>
    <t>51 Outer Crescent, BRIGHTON VIC 3186</t>
  </si>
  <si>
    <t>13.8 km</t>
  </si>
  <si>
    <t>19.0 km</t>
  </si>
  <si>
    <t>12.4 km</t>
  </si>
  <si>
    <t>12.1 km</t>
  </si>
  <si>
    <t>73 Ridgemont Drive, BERWICK VIC 3806</t>
  </si>
  <si>
    <t>54.4 km</t>
  </si>
  <si>
    <t>48.0 km</t>
  </si>
  <si>
    <t>Silver Avenue, Frankston North VIC 3200</t>
  </si>
  <si>
    <t>37.5 km</t>
  </si>
  <si>
    <t>2 hours 8 mins</t>
  </si>
  <si>
    <t>44.7 km</t>
  </si>
  <si>
    <t>37.8 km</t>
  </si>
  <si>
    <t>49.8 km</t>
  </si>
  <si>
    <t>David Collins Drive, Endeavour Hills VIC 3802</t>
  </si>
  <si>
    <t>31.8 km</t>
  </si>
  <si>
    <t>1 hour 37 mins</t>
  </si>
  <si>
    <t>39.2 km</t>
  </si>
  <si>
    <t>7 Wynnstay Road, PRAHRAN EAST VIC 3181</t>
  </si>
  <si>
    <t>13.5 km</t>
  </si>
  <si>
    <t>50 mins</t>
  </si>
  <si>
    <t>6.7 km</t>
  </si>
  <si>
    <t>677 Punt Road, SOUTH YARRA VIC 3141</t>
  </si>
  <si>
    <t>5.9 km</t>
  </si>
  <si>
    <t>Montpellier Road, Ashwood VIC 3147</t>
  </si>
  <si>
    <t>15.2 km</t>
  </si>
  <si>
    <t>110 Duff Street, Cranbourne VIC 3977</t>
  </si>
  <si>
    <t>39.6 km</t>
  </si>
  <si>
    <t>2 hours 3 mins</t>
  </si>
  <si>
    <t>37.9 km</t>
  </si>
  <si>
    <t>49.9 km</t>
  </si>
  <si>
    <t>100 Clyde Road, Berwick VIC 3806</t>
  </si>
  <si>
    <t>35.2 km</t>
  </si>
  <si>
    <t>50.3 km</t>
  </si>
  <si>
    <t>40 mins</t>
  </si>
  <si>
    <t>597 St Kilda Road, Melbourne VIC 3004</t>
  </si>
  <si>
    <t>68 Bemersyde Drive, Berwick VIC 3806</t>
  </si>
  <si>
    <t>39.4 km</t>
  </si>
  <si>
    <t>54.5 km</t>
  </si>
  <si>
    <t>34.7 km</t>
  </si>
  <si>
    <t>46.7 km</t>
  </si>
  <si>
    <t>253 Tucker Road, Ormond VIC 3204</t>
  </si>
  <si>
    <t>10.1 km</t>
  </si>
  <si>
    <t>21.5 km</t>
  </si>
  <si>
    <t>6.9 km</t>
  </si>
  <si>
    <t>131 Endeavour Drive, CRANBOURNE NORTH VIC 3977</t>
  </si>
  <si>
    <t>35.8 km</t>
  </si>
  <si>
    <t>50.6 km</t>
  </si>
  <si>
    <t>45.9 km</t>
  </si>
  <si>
    <t>6 Aberfeldie Street, ESSENDON VIC 3040</t>
  </si>
  <si>
    <t>26.8 km</t>
  </si>
  <si>
    <t>165 Mc Mahons Road, FRANKSTON VIC 3199</t>
  </si>
  <si>
    <t>40.4 km</t>
  </si>
  <si>
    <t>52.4 km</t>
  </si>
  <si>
    <t>40.1 km</t>
  </si>
  <si>
    <t>52.0 km</t>
  </si>
  <si>
    <t>Lloyd Street, Malvern East VIC 3145</t>
  </si>
  <si>
    <t>291a Mckinnon Road, Mckinnon VIC 3204</t>
  </si>
  <si>
    <t>7.8 km</t>
  </si>
  <si>
    <t>583 Ferntree Gully Road, GLEN WAVERLEY VIC 3150</t>
  </si>
  <si>
    <t>12.6 km</t>
  </si>
  <si>
    <t>141 East Road, Seaford VIC 3198</t>
  </si>
  <si>
    <t>42.0 km</t>
  </si>
  <si>
    <t>2 hours 0 mins</t>
  </si>
  <si>
    <t>37.6 km</t>
  </si>
  <si>
    <t>49.6 km</t>
  </si>
  <si>
    <t>Yarra Boulevard, Richmond VIC 3121</t>
  </si>
  <si>
    <t>9.4 km</t>
  </si>
  <si>
    <t>4.7 km</t>
  </si>
  <si>
    <t>9.1 km</t>
  </si>
  <si>
    <t>6.8 km</t>
  </si>
  <si>
    <t>Grange Road, Glen Huntly VIC 3163</t>
  </si>
  <si>
    <t>29-59 James Cook Drive, Endeavour Hills VIC 3802</t>
  </si>
  <si>
    <t>41.6 km</t>
  </si>
  <si>
    <t>1 hour 42 mins</t>
  </si>
  <si>
    <t>33.8 km</t>
  </si>
  <si>
    <t>101 Glenhuntly Road, Elwood VIC 3184</t>
  </si>
  <si>
    <t>Silvertop Street, Frankston North VIC 3200</t>
  </si>
  <si>
    <t>1 hour 56 mins</t>
  </si>
  <si>
    <t>48.1 km</t>
  </si>
  <si>
    <t>40.7 km</t>
  </si>
  <si>
    <t>52.7 km</t>
  </si>
  <si>
    <t>Vivien St, Bentleigh East VIC 3165</t>
  </si>
  <si>
    <t>24.4 km</t>
  </si>
  <si>
    <t>1 hour 13 mins</t>
  </si>
  <si>
    <t>22.6 km</t>
  </si>
  <si>
    <t>159-197 Parkhill Drive, Berwick VIC 3806</t>
  </si>
  <si>
    <t>39.0 km</t>
  </si>
  <si>
    <t>53.8 km</t>
  </si>
  <si>
    <t>43.7 km</t>
  </si>
  <si>
    <t>Albany Drive, Mulgrave VIC 3170</t>
  </si>
  <si>
    <t>22.5 km</t>
  </si>
  <si>
    <t>33.5 km</t>
  </si>
  <si>
    <t>16.2 km</t>
  </si>
  <si>
    <t>28.1 km</t>
  </si>
  <si>
    <t>Sapphire Street, Niddrie VIC 3042</t>
  </si>
  <si>
    <t>29.4 km</t>
  </si>
  <si>
    <t>33.1 km</t>
  </si>
  <si>
    <t>10-12 King Street, ELSTERNWICK VIC 3185</t>
  </si>
  <si>
    <t>17.3 km</t>
  </si>
  <si>
    <t>old office</t>
  </si>
  <si>
    <t>new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</si>
</sst>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"/>
  <sheetViews>
    <sheetView workbookViewId="0">
      <selection activeCell="AA101" sqref="AA101"/>
    </sheetView>
  </sheetViews>
  <sheetFormatPr baseColWidth="10" defaultColWidth="8.83203125" defaultRowHeight="15" x14ac:dyDescent="0.2"/>
  <sheetData>
    <row r="1" spans="1:2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t="s">
        <v>27</v>
      </c>
      <c r="B2" t="s">
        <v>28</v>
      </c>
      <c r="C2" t="s">
        <v>29</v>
      </c>
      <c r="D2" t="s">
        <v>30</v>
      </c>
      <c r="E2">
        <v>16894</v>
      </c>
      <c r="F2" t="s">
        <v>31</v>
      </c>
      <c r="G2">
        <v>5462</v>
      </c>
      <c r="H2" t="s">
        <v>32</v>
      </c>
      <c r="I2" t="s">
        <v>33</v>
      </c>
      <c r="J2">
        <v>15600</v>
      </c>
      <c r="K2" t="s">
        <v>34</v>
      </c>
      <c r="L2">
        <v>2566</v>
      </c>
      <c r="M2" t="s">
        <v>32</v>
      </c>
      <c r="N2" t="s">
        <v>35</v>
      </c>
      <c r="O2">
        <v>8911</v>
      </c>
      <c r="P2" t="s">
        <v>36</v>
      </c>
      <c r="Q2">
        <v>1084</v>
      </c>
      <c r="R2" t="s">
        <v>32</v>
      </c>
      <c r="S2" t="s">
        <v>37</v>
      </c>
      <c r="T2">
        <v>9987</v>
      </c>
      <c r="U2" t="s">
        <v>38</v>
      </c>
      <c r="V2">
        <v>1279</v>
      </c>
      <c r="W2" t="s">
        <v>32</v>
      </c>
      <c r="X2">
        <v>-1.3</v>
      </c>
      <c r="Y2">
        <v>-48</v>
      </c>
      <c r="Z2">
        <v>1.1000000000000001</v>
      </c>
      <c r="AA2">
        <v>3</v>
      </c>
    </row>
    <row r="3" spans="1:27" x14ac:dyDescent="0.2">
      <c r="A3" t="s">
        <v>39</v>
      </c>
      <c r="B3" t="s">
        <v>28</v>
      </c>
      <c r="C3" t="s">
        <v>29</v>
      </c>
      <c r="D3" t="s">
        <v>40</v>
      </c>
      <c r="E3">
        <v>23552</v>
      </c>
      <c r="F3" t="s">
        <v>41</v>
      </c>
      <c r="G3">
        <v>5057</v>
      </c>
      <c r="H3" t="s">
        <v>32</v>
      </c>
      <c r="I3" t="s">
        <v>35</v>
      </c>
      <c r="J3">
        <v>8906</v>
      </c>
      <c r="K3" t="s">
        <v>42</v>
      </c>
      <c r="L3">
        <v>2691</v>
      </c>
      <c r="M3" t="s">
        <v>32</v>
      </c>
      <c r="N3" t="s">
        <v>43</v>
      </c>
      <c r="O3">
        <v>22924</v>
      </c>
      <c r="P3" t="s">
        <v>44</v>
      </c>
      <c r="Q3">
        <v>1573</v>
      </c>
      <c r="R3" t="s">
        <v>32</v>
      </c>
      <c r="S3" t="s">
        <v>45</v>
      </c>
      <c r="T3">
        <v>7981</v>
      </c>
      <c r="U3" t="s">
        <v>46</v>
      </c>
      <c r="V3">
        <v>1303</v>
      </c>
      <c r="W3" t="s">
        <v>32</v>
      </c>
      <c r="X3">
        <v>-14.6</v>
      </c>
      <c r="Y3">
        <v>-39</v>
      </c>
      <c r="Z3">
        <v>-14.9</v>
      </c>
      <c r="AA3">
        <v>-4</v>
      </c>
    </row>
    <row r="4" spans="1:27" x14ac:dyDescent="0.2">
      <c r="A4" t="s">
        <v>47</v>
      </c>
      <c r="B4" t="s">
        <v>28</v>
      </c>
      <c r="C4" t="s">
        <v>29</v>
      </c>
      <c r="D4" t="s">
        <v>48</v>
      </c>
      <c r="E4">
        <v>16533</v>
      </c>
      <c r="F4" t="s">
        <v>49</v>
      </c>
      <c r="G4">
        <v>3383</v>
      </c>
      <c r="H4" t="s">
        <v>32</v>
      </c>
      <c r="I4" t="s">
        <v>50</v>
      </c>
      <c r="J4">
        <v>976</v>
      </c>
      <c r="K4" t="s">
        <v>51</v>
      </c>
      <c r="L4">
        <v>423</v>
      </c>
      <c r="M4" t="s">
        <v>32</v>
      </c>
      <c r="N4" t="s">
        <v>52</v>
      </c>
      <c r="O4">
        <v>14438</v>
      </c>
      <c r="P4" t="s">
        <v>53</v>
      </c>
      <c r="Q4">
        <v>1203</v>
      </c>
      <c r="R4" t="s">
        <v>32</v>
      </c>
      <c r="S4" t="s">
        <v>54</v>
      </c>
      <c r="T4">
        <v>1330</v>
      </c>
      <c r="U4" t="s">
        <v>51</v>
      </c>
      <c r="V4">
        <v>420</v>
      </c>
      <c r="W4" t="s">
        <v>32</v>
      </c>
      <c r="X4">
        <v>-15.6</v>
      </c>
      <c r="Y4">
        <v>-49</v>
      </c>
      <c r="Z4">
        <v>-13.1</v>
      </c>
      <c r="AA4">
        <v>-13</v>
      </c>
    </row>
    <row r="5" spans="1:27" x14ac:dyDescent="0.2">
      <c r="A5" t="s">
        <v>55</v>
      </c>
      <c r="B5" t="s">
        <v>28</v>
      </c>
      <c r="C5" t="s">
        <v>29</v>
      </c>
      <c r="D5" t="s">
        <v>56</v>
      </c>
      <c r="E5">
        <v>37077</v>
      </c>
      <c r="F5" t="s">
        <v>57</v>
      </c>
      <c r="G5">
        <v>6364</v>
      </c>
      <c r="H5" t="s">
        <v>32</v>
      </c>
      <c r="I5" t="s">
        <v>58</v>
      </c>
      <c r="J5">
        <v>42494</v>
      </c>
      <c r="K5" t="s">
        <v>59</v>
      </c>
      <c r="L5">
        <v>6062</v>
      </c>
      <c r="M5" t="s">
        <v>32</v>
      </c>
      <c r="N5" t="s">
        <v>60</v>
      </c>
      <c r="O5">
        <v>21683</v>
      </c>
      <c r="P5" t="s">
        <v>61</v>
      </c>
      <c r="Q5">
        <v>1478</v>
      </c>
      <c r="R5" t="s">
        <v>32</v>
      </c>
      <c r="S5" t="s">
        <v>62</v>
      </c>
      <c r="T5">
        <v>33663</v>
      </c>
      <c r="U5" t="s">
        <v>63</v>
      </c>
      <c r="V5">
        <v>1937</v>
      </c>
      <c r="W5" t="s">
        <v>32</v>
      </c>
      <c r="X5">
        <v>5.4</v>
      </c>
      <c r="Y5">
        <v>-5</v>
      </c>
      <c r="Z5">
        <v>12</v>
      </c>
      <c r="AA5">
        <v>8</v>
      </c>
    </row>
    <row r="6" spans="1:27" x14ac:dyDescent="0.2">
      <c r="A6" t="s">
        <v>64</v>
      </c>
      <c r="B6" t="s">
        <v>28</v>
      </c>
      <c r="C6" t="s">
        <v>29</v>
      </c>
      <c r="D6" t="s">
        <v>65</v>
      </c>
      <c r="E6">
        <v>37683</v>
      </c>
      <c r="F6" t="s">
        <v>59</v>
      </c>
      <c r="G6">
        <v>6045</v>
      </c>
      <c r="H6" t="s">
        <v>32</v>
      </c>
      <c r="I6" t="s">
        <v>66</v>
      </c>
      <c r="J6">
        <v>52761</v>
      </c>
      <c r="K6" t="s">
        <v>67</v>
      </c>
      <c r="L6">
        <v>6322</v>
      </c>
      <c r="M6" t="s">
        <v>32</v>
      </c>
      <c r="N6" t="s">
        <v>68</v>
      </c>
      <c r="O6">
        <v>34343</v>
      </c>
      <c r="P6" t="s">
        <v>69</v>
      </c>
      <c r="Q6">
        <v>1869</v>
      </c>
      <c r="R6" t="s">
        <v>32</v>
      </c>
      <c r="S6" t="s">
        <v>70</v>
      </c>
      <c r="T6">
        <v>46323</v>
      </c>
      <c r="U6" t="s">
        <v>71</v>
      </c>
      <c r="V6">
        <v>2328</v>
      </c>
      <c r="W6" t="s">
        <v>32</v>
      </c>
      <c r="X6">
        <v>15.1</v>
      </c>
      <c r="Y6">
        <v>5</v>
      </c>
      <c r="Z6">
        <v>12</v>
      </c>
      <c r="AA6">
        <v>8</v>
      </c>
    </row>
    <row r="7" spans="1:27" x14ac:dyDescent="0.2">
      <c r="A7" t="s">
        <v>72</v>
      </c>
      <c r="B7" t="s">
        <v>28</v>
      </c>
      <c r="C7" t="s">
        <v>29</v>
      </c>
      <c r="D7" t="s">
        <v>73</v>
      </c>
      <c r="E7">
        <v>29908</v>
      </c>
      <c r="F7" t="s">
        <v>74</v>
      </c>
      <c r="G7">
        <v>5640</v>
      </c>
      <c r="H7" t="s">
        <v>32</v>
      </c>
      <c r="I7" t="s">
        <v>75</v>
      </c>
      <c r="J7">
        <v>44985</v>
      </c>
      <c r="K7" t="s">
        <v>76</v>
      </c>
      <c r="L7">
        <v>5917</v>
      </c>
      <c r="M7" t="s">
        <v>32</v>
      </c>
      <c r="N7" t="s">
        <v>77</v>
      </c>
      <c r="O7">
        <v>31567</v>
      </c>
      <c r="P7" t="s">
        <v>69</v>
      </c>
      <c r="Q7">
        <v>1886</v>
      </c>
      <c r="R7" t="s">
        <v>32</v>
      </c>
      <c r="S7" t="s">
        <v>78</v>
      </c>
      <c r="T7">
        <v>43546</v>
      </c>
      <c r="U7" t="s">
        <v>71</v>
      </c>
      <c r="V7">
        <v>2345</v>
      </c>
      <c r="W7" t="s">
        <v>32</v>
      </c>
      <c r="X7">
        <v>15.1</v>
      </c>
      <c r="Y7">
        <v>5</v>
      </c>
      <c r="Z7">
        <v>12</v>
      </c>
      <c r="AA7">
        <v>8</v>
      </c>
    </row>
    <row r="8" spans="1:27" x14ac:dyDescent="0.2">
      <c r="A8" t="s">
        <v>79</v>
      </c>
      <c r="B8" t="s">
        <v>28</v>
      </c>
      <c r="C8" t="s">
        <v>29</v>
      </c>
      <c r="D8" t="s">
        <v>80</v>
      </c>
      <c r="E8">
        <v>33236</v>
      </c>
      <c r="F8" t="s">
        <v>81</v>
      </c>
      <c r="G8">
        <v>5424</v>
      </c>
      <c r="H8" t="s">
        <v>32</v>
      </c>
      <c r="I8" t="s">
        <v>82</v>
      </c>
      <c r="J8">
        <v>48313</v>
      </c>
      <c r="K8" t="s">
        <v>83</v>
      </c>
      <c r="L8">
        <v>5701</v>
      </c>
      <c r="M8" t="s">
        <v>32</v>
      </c>
      <c r="N8" t="s">
        <v>84</v>
      </c>
      <c r="O8">
        <v>31158</v>
      </c>
      <c r="P8" t="s">
        <v>85</v>
      </c>
      <c r="Q8">
        <v>1816</v>
      </c>
      <c r="R8" t="s">
        <v>32</v>
      </c>
      <c r="S8" t="s">
        <v>86</v>
      </c>
      <c r="T8">
        <v>43137</v>
      </c>
      <c r="U8" t="s">
        <v>87</v>
      </c>
      <c r="V8">
        <v>2275</v>
      </c>
      <c r="W8" t="s">
        <v>32</v>
      </c>
      <c r="X8">
        <v>15.1</v>
      </c>
      <c r="Y8">
        <v>5</v>
      </c>
      <c r="Z8">
        <v>12</v>
      </c>
      <c r="AA8">
        <v>8</v>
      </c>
    </row>
    <row r="9" spans="1:27" x14ac:dyDescent="0.2">
      <c r="A9" t="s">
        <v>88</v>
      </c>
      <c r="B9" t="s">
        <v>28</v>
      </c>
      <c r="C9" t="s">
        <v>29</v>
      </c>
      <c r="D9" t="s">
        <v>89</v>
      </c>
      <c r="E9">
        <v>17798</v>
      </c>
      <c r="F9" t="s">
        <v>90</v>
      </c>
      <c r="G9">
        <v>5522</v>
      </c>
      <c r="H9" t="s">
        <v>32</v>
      </c>
      <c r="I9" t="s">
        <v>91</v>
      </c>
      <c r="J9">
        <v>23868</v>
      </c>
      <c r="K9" t="s">
        <v>92</v>
      </c>
      <c r="L9">
        <v>3525</v>
      </c>
      <c r="M9" t="s">
        <v>32</v>
      </c>
      <c r="N9" t="s">
        <v>93</v>
      </c>
      <c r="O9">
        <v>7731</v>
      </c>
      <c r="P9" t="s">
        <v>94</v>
      </c>
      <c r="Q9">
        <v>942</v>
      </c>
      <c r="R9" t="s">
        <v>32</v>
      </c>
      <c r="S9" t="s">
        <v>95</v>
      </c>
      <c r="T9">
        <v>19728</v>
      </c>
      <c r="U9" t="s">
        <v>96</v>
      </c>
      <c r="V9">
        <v>1459</v>
      </c>
      <c r="W9" t="s">
        <v>32</v>
      </c>
      <c r="X9">
        <v>6.1</v>
      </c>
      <c r="Y9">
        <v>-33</v>
      </c>
      <c r="Z9">
        <v>12</v>
      </c>
      <c r="AA9">
        <v>9</v>
      </c>
    </row>
    <row r="10" spans="1:27" x14ac:dyDescent="0.2">
      <c r="A10" t="s">
        <v>97</v>
      </c>
      <c r="B10" t="s">
        <v>28</v>
      </c>
      <c r="C10" t="s">
        <v>29</v>
      </c>
      <c r="D10" t="s">
        <v>98</v>
      </c>
      <c r="E10">
        <v>3969</v>
      </c>
      <c r="F10" t="s">
        <v>99</v>
      </c>
      <c r="G10">
        <v>1697</v>
      </c>
      <c r="H10" t="s">
        <v>32</v>
      </c>
      <c r="I10" t="s">
        <v>100</v>
      </c>
      <c r="J10">
        <v>22154</v>
      </c>
      <c r="K10" t="s">
        <v>101</v>
      </c>
      <c r="L10">
        <v>3843</v>
      </c>
      <c r="M10" t="s">
        <v>32</v>
      </c>
      <c r="N10" t="s">
        <v>98</v>
      </c>
      <c r="O10">
        <v>3991</v>
      </c>
      <c r="P10" t="s">
        <v>102</v>
      </c>
      <c r="Q10">
        <v>479</v>
      </c>
      <c r="R10" t="s">
        <v>32</v>
      </c>
      <c r="S10" t="s">
        <v>30</v>
      </c>
      <c r="T10">
        <v>16940</v>
      </c>
      <c r="U10" t="s">
        <v>53</v>
      </c>
      <c r="V10">
        <v>1184</v>
      </c>
      <c r="W10" t="s">
        <v>32</v>
      </c>
      <c r="X10">
        <v>18.2</v>
      </c>
      <c r="Y10">
        <v>36</v>
      </c>
      <c r="Z10">
        <v>12.9</v>
      </c>
      <c r="AA10">
        <v>12</v>
      </c>
    </row>
    <row r="11" spans="1:27" x14ac:dyDescent="0.2">
      <c r="A11" t="s">
        <v>103</v>
      </c>
      <c r="B11" t="s">
        <v>28</v>
      </c>
      <c r="C11" t="s">
        <v>29</v>
      </c>
      <c r="D11" t="s">
        <v>104</v>
      </c>
      <c r="E11">
        <v>5824</v>
      </c>
      <c r="F11" t="s">
        <v>69</v>
      </c>
      <c r="G11">
        <v>1854</v>
      </c>
      <c r="H11" t="s">
        <v>32</v>
      </c>
      <c r="I11" t="s">
        <v>105</v>
      </c>
      <c r="J11">
        <v>24958</v>
      </c>
      <c r="K11" t="s">
        <v>106</v>
      </c>
      <c r="L11">
        <v>3770</v>
      </c>
      <c r="M11" t="s">
        <v>32</v>
      </c>
      <c r="N11" t="s">
        <v>107</v>
      </c>
      <c r="O11">
        <v>6427</v>
      </c>
      <c r="P11" t="s">
        <v>108</v>
      </c>
      <c r="Q11">
        <v>666</v>
      </c>
      <c r="R11" t="s">
        <v>32</v>
      </c>
      <c r="S11" t="s">
        <v>109</v>
      </c>
      <c r="T11">
        <v>19056</v>
      </c>
      <c r="U11" t="s">
        <v>46</v>
      </c>
      <c r="V11">
        <v>1347</v>
      </c>
      <c r="W11" t="s">
        <v>32</v>
      </c>
      <c r="X11">
        <v>19.100000000000001</v>
      </c>
      <c r="Y11">
        <v>32</v>
      </c>
      <c r="Z11">
        <v>12.6</v>
      </c>
      <c r="AA11">
        <v>11</v>
      </c>
    </row>
    <row r="12" spans="1:27" x14ac:dyDescent="0.2">
      <c r="A12" t="s">
        <v>110</v>
      </c>
      <c r="B12" t="s">
        <v>28</v>
      </c>
      <c r="C12" t="s">
        <v>29</v>
      </c>
      <c r="D12" t="s">
        <v>111</v>
      </c>
      <c r="E12">
        <v>14861</v>
      </c>
      <c r="F12" t="s">
        <v>112</v>
      </c>
      <c r="G12">
        <v>2878</v>
      </c>
      <c r="H12" t="s">
        <v>32</v>
      </c>
      <c r="I12" t="s">
        <v>113</v>
      </c>
      <c r="J12">
        <v>133</v>
      </c>
      <c r="K12" t="s">
        <v>114</v>
      </c>
      <c r="L12">
        <v>100</v>
      </c>
      <c r="M12" t="s">
        <v>32</v>
      </c>
      <c r="N12" t="s">
        <v>115</v>
      </c>
      <c r="O12">
        <v>13381</v>
      </c>
      <c r="P12" t="s">
        <v>116</v>
      </c>
      <c r="Q12">
        <v>1131</v>
      </c>
      <c r="R12" t="s">
        <v>32</v>
      </c>
      <c r="S12" t="s">
        <v>117</v>
      </c>
      <c r="T12">
        <v>776</v>
      </c>
      <c r="U12" t="s">
        <v>118</v>
      </c>
      <c r="V12">
        <v>224</v>
      </c>
      <c r="W12" t="s">
        <v>32</v>
      </c>
      <c r="X12">
        <v>-14.7</v>
      </c>
      <c r="Y12">
        <v>-46</v>
      </c>
      <c r="Z12">
        <v>-12.6</v>
      </c>
      <c r="AA12">
        <v>-15</v>
      </c>
    </row>
    <row r="13" spans="1:27" x14ac:dyDescent="0.2">
      <c r="A13" t="s">
        <v>119</v>
      </c>
      <c r="B13" t="s">
        <v>28</v>
      </c>
      <c r="C13" t="s">
        <v>29</v>
      </c>
      <c r="D13" t="s">
        <v>120</v>
      </c>
      <c r="E13">
        <v>52162</v>
      </c>
      <c r="F13" t="s">
        <v>121</v>
      </c>
      <c r="G13">
        <v>7917</v>
      </c>
      <c r="H13" t="s">
        <v>32</v>
      </c>
      <c r="I13" t="s">
        <v>122</v>
      </c>
      <c r="J13">
        <v>55367</v>
      </c>
      <c r="K13" t="s">
        <v>123</v>
      </c>
      <c r="L13">
        <v>7300</v>
      </c>
      <c r="M13" t="s">
        <v>32</v>
      </c>
      <c r="N13" t="s">
        <v>124</v>
      </c>
      <c r="O13">
        <v>34984</v>
      </c>
      <c r="P13" t="s">
        <v>125</v>
      </c>
      <c r="Q13">
        <v>2002</v>
      </c>
      <c r="R13" t="s">
        <v>32</v>
      </c>
      <c r="S13" t="s">
        <v>126</v>
      </c>
      <c r="T13">
        <v>46964</v>
      </c>
      <c r="U13" t="s">
        <v>127</v>
      </c>
      <c r="V13">
        <v>2461</v>
      </c>
      <c r="W13" t="s">
        <v>32</v>
      </c>
      <c r="X13">
        <v>3.2</v>
      </c>
      <c r="Y13">
        <v>-10</v>
      </c>
      <c r="Z13">
        <v>12</v>
      </c>
      <c r="AA13">
        <v>8</v>
      </c>
    </row>
    <row r="14" spans="1:27" x14ac:dyDescent="0.2">
      <c r="A14" t="s">
        <v>128</v>
      </c>
      <c r="B14" t="s">
        <v>28</v>
      </c>
      <c r="C14" t="s">
        <v>29</v>
      </c>
      <c r="D14" t="s">
        <v>129</v>
      </c>
      <c r="E14">
        <v>16591</v>
      </c>
      <c r="F14" t="s">
        <v>130</v>
      </c>
      <c r="G14">
        <v>4232</v>
      </c>
      <c r="H14" t="s">
        <v>32</v>
      </c>
      <c r="I14" t="s">
        <v>131</v>
      </c>
      <c r="J14">
        <v>2826</v>
      </c>
      <c r="K14" t="s">
        <v>94</v>
      </c>
      <c r="L14">
        <v>946</v>
      </c>
      <c r="M14" t="s">
        <v>32</v>
      </c>
      <c r="N14" t="s">
        <v>52</v>
      </c>
      <c r="O14">
        <v>14393</v>
      </c>
      <c r="P14" t="s">
        <v>38</v>
      </c>
      <c r="Q14">
        <v>1269</v>
      </c>
      <c r="R14" t="s">
        <v>32</v>
      </c>
      <c r="S14" t="s">
        <v>132</v>
      </c>
      <c r="T14">
        <v>2020</v>
      </c>
      <c r="U14" t="s">
        <v>51</v>
      </c>
      <c r="V14">
        <v>448</v>
      </c>
      <c r="W14" t="s">
        <v>32</v>
      </c>
      <c r="X14">
        <v>-13.8</v>
      </c>
      <c r="Y14">
        <v>-55</v>
      </c>
      <c r="Z14">
        <v>-12.4</v>
      </c>
      <c r="AA14">
        <v>-14</v>
      </c>
    </row>
    <row r="15" spans="1:27" x14ac:dyDescent="0.2">
      <c r="A15" t="s">
        <v>133</v>
      </c>
      <c r="B15" t="s">
        <v>28</v>
      </c>
      <c r="C15" t="s">
        <v>29</v>
      </c>
      <c r="D15" t="s">
        <v>134</v>
      </c>
      <c r="E15">
        <v>14963</v>
      </c>
      <c r="F15" t="s">
        <v>92</v>
      </c>
      <c r="G15">
        <v>3524</v>
      </c>
      <c r="H15" t="s">
        <v>32</v>
      </c>
      <c r="I15" t="s">
        <v>135</v>
      </c>
      <c r="J15">
        <v>11083</v>
      </c>
      <c r="K15" t="s">
        <v>63</v>
      </c>
      <c r="L15">
        <v>1917</v>
      </c>
      <c r="M15" t="s">
        <v>32</v>
      </c>
      <c r="N15" t="s">
        <v>136</v>
      </c>
      <c r="O15">
        <v>10313</v>
      </c>
      <c r="P15" t="s">
        <v>137</v>
      </c>
      <c r="Q15">
        <v>841</v>
      </c>
      <c r="R15" t="s">
        <v>32</v>
      </c>
      <c r="S15" t="s">
        <v>138</v>
      </c>
      <c r="T15">
        <v>4323</v>
      </c>
      <c r="U15" t="s">
        <v>139</v>
      </c>
      <c r="V15">
        <v>600</v>
      </c>
      <c r="W15" t="s">
        <v>32</v>
      </c>
      <c r="X15">
        <v>-3.9</v>
      </c>
      <c r="Y15">
        <v>-27</v>
      </c>
      <c r="Z15">
        <v>-6</v>
      </c>
      <c r="AA15">
        <v>-4</v>
      </c>
    </row>
    <row r="16" spans="1:27" x14ac:dyDescent="0.2">
      <c r="A16" t="s">
        <v>140</v>
      </c>
      <c r="B16" t="s">
        <v>28</v>
      </c>
      <c r="C16" t="s">
        <v>29</v>
      </c>
      <c r="D16" t="s">
        <v>141</v>
      </c>
      <c r="E16">
        <v>29637</v>
      </c>
      <c r="F16" t="s">
        <v>142</v>
      </c>
      <c r="G16">
        <v>6243</v>
      </c>
      <c r="H16" t="s">
        <v>32</v>
      </c>
      <c r="I16" t="s">
        <v>143</v>
      </c>
      <c r="J16">
        <v>16715</v>
      </c>
      <c r="K16" t="s">
        <v>92</v>
      </c>
      <c r="L16">
        <v>3529</v>
      </c>
      <c r="M16" t="s">
        <v>32</v>
      </c>
      <c r="N16" t="s">
        <v>144</v>
      </c>
      <c r="O16">
        <v>33299</v>
      </c>
      <c r="P16" t="s">
        <v>63</v>
      </c>
      <c r="Q16">
        <v>1946</v>
      </c>
      <c r="R16" t="s">
        <v>32</v>
      </c>
      <c r="S16" t="s">
        <v>145</v>
      </c>
      <c r="T16">
        <v>18091</v>
      </c>
      <c r="U16" t="s">
        <v>99</v>
      </c>
      <c r="V16">
        <v>1709</v>
      </c>
      <c r="W16" t="s">
        <v>32</v>
      </c>
      <c r="X16">
        <v>-12.9</v>
      </c>
      <c r="Y16">
        <v>-45</v>
      </c>
      <c r="Z16">
        <v>-15.2</v>
      </c>
      <c r="AA16">
        <v>-4</v>
      </c>
    </row>
    <row r="17" spans="1:27" x14ac:dyDescent="0.2">
      <c r="A17" t="s">
        <v>146</v>
      </c>
      <c r="B17" t="s">
        <v>28</v>
      </c>
      <c r="C17" t="s">
        <v>29</v>
      </c>
      <c r="D17" t="s">
        <v>147</v>
      </c>
      <c r="E17">
        <v>20235</v>
      </c>
      <c r="F17" t="s">
        <v>148</v>
      </c>
      <c r="G17">
        <v>4500</v>
      </c>
      <c r="H17" t="s">
        <v>32</v>
      </c>
      <c r="I17" t="s">
        <v>149</v>
      </c>
      <c r="J17">
        <v>5395</v>
      </c>
      <c r="K17" t="s">
        <v>85</v>
      </c>
      <c r="L17">
        <v>1792</v>
      </c>
      <c r="M17" t="s">
        <v>32</v>
      </c>
      <c r="N17" t="s">
        <v>150</v>
      </c>
      <c r="O17">
        <v>20571</v>
      </c>
      <c r="P17" t="s">
        <v>46</v>
      </c>
      <c r="Q17">
        <v>1344</v>
      </c>
      <c r="R17" t="s">
        <v>32</v>
      </c>
      <c r="S17" t="s">
        <v>151</v>
      </c>
      <c r="T17">
        <v>5207</v>
      </c>
      <c r="U17" t="s">
        <v>94</v>
      </c>
      <c r="V17">
        <v>942</v>
      </c>
      <c r="W17" t="s">
        <v>32</v>
      </c>
      <c r="X17">
        <v>-14.8</v>
      </c>
      <c r="Y17">
        <v>-45</v>
      </c>
      <c r="Z17">
        <v>-15.4</v>
      </c>
      <c r="AA17">
        <v>-7</v>
      </c>
    </row>
    <row r="18" spans="1:27" x14ac:dyDescent="0.2">
      <c r="A18" t="s">
        <v>152</v>
      </c>
      <c r="B18" t="s">
        <v>28</v>
      </c>
      <c r="C18" t="s">
        <v>29</v>
      </c>
      <c r="D18" t="s">
        <v>48</v>
      </c>
      <c r="E18">
        <v>16472</v>
      </c>
      <c r="F18" t="s">
        <v>153</v>
      </c>
      <c r="G18">
        <v>4656</v>
      </c>
      <c r="H18" t="s">
        <v>32</v>
      </c>
      <c r="I18" t="s">
        <v>154</v>
      </c>
      <c r="J18">
        <v>6060</v>
      </c>
      <c r="K18" t="s">
        <v>69</v>
      </c>
      <c r="L18">
        <v>1879</v>
      </c>
      <c r="M18" t="s">
        <v>32</v>
      </c>
      <c r="N18" t="s">
        <v>155</v>
      </c>
      <c r="O18">
        <v>16139</v>
      </c>
      <c r="P18" t="s">
        <v>46</v>
      </c>
      <c r="Q18">
        <v>1335</v>
      </c>
      <c r="R18" t="s">
        <v>32</v>
      </c>
      <c r="S18" t="s">
        <v>156</v>
      </c>
      <c r="T18">
        <v>7051</v>
      </c>
      <c r="U18" t="s">
        <v>36</v>
      </c>
      <c r="V18">
        <v>1058</v>
      </c>
      <c r="W18" t="s">
        <v>32</v>
      </c>
      <c r="X18">
        <v>-10.4</v>
      </c>
      <c r="Y18">
        <v>-46</v>
      </c>
      <c r="Z18">
        <v>-9.1</v>
      </c>
      <c r="AA18">
        <v>-5</v>
      </c>
    </row>
    <row r="19" spans="1:27" x14ac:dyDescent="0.2">
      <c r="A19" t="s">
        <v>157</v>
      </c>
      <c r="B19" t="s">
        <v>28</v>
      </c>
      <c r="C19" t="s">
        <v>29</v>
      </c>
      <c r="D19" t="s">
        <v>158</v>
      </c>
      <c r="E19">
        <v>10908</v>
      </c>
      <c r="F19" t="s">
        <v>159</v>
      </c>
      <c r="G19">
        <v>2830</v>
      </c>
      <c r="H19" t="s">
        <v>32</v>
      </c>
      <c r="I19" t="s">
        <v>160</v>
      </c>
      <c r="J19">
        <v>3918</v>
      </c>
      <c r="K19" t="s">
        <v>44</v>
      </c>
      <c r="L19">
        <v>1553</v>
      </c>
      <c r="M19" t="s">
        <v>32</v>
      </c>
      <c r="N19" t="s">
        <v>161</v>
      </c>
      <c r="O19">
        <v>13749</v>
      </c>
      <c r="P19" t="s">
        <v>162</v>
      </c>
      <c r="Q19">
        <v>990</v>
      </c>
      <c r="R19" t="s">
        <v>32</v>
      </c>
      <c r="S19" t="s">
        <v>163</v>
      </c>
      <c r="T19">
        <v>3730</v>
      </c>
      <c r="U19" t="s">
        <v>164</v>
      </c>
      <c r="V19">
        <v>748</v>
      </c>
      <c r="W19" t="s">
        <v>32</v>
      </c>
      <c r="X19">
        <v>-7</v>
      </c>
      <c r="Y19">
        <v>-21</v>
      </c>
      <c r="Z19">
        <v>-10</v>
      </c>
      <c r="AA19">
        <v>-4</v>
      </c>
    </row>
    <row r="20" spans="1:27" x14ac:dyDescent="0.2">
      <c r="A20" t="s">
        <v>165</v>
      </c>
      <c r="B20" t="s">
        <v>28</v>
      </c>
      <c r="C20" t="s">
        <v>29</v>
      </c>
      <c r="D20" t="s">
        <v>166</v>
      </c>
      <c r="E20">
        <v>27438</v>
      </c>
      <c r="F20" t="s">
        <v>167</v>
      </c>
      <c r="G20">
        <v>6809</v>
      </c>
      <c r="H20" t="s">
        <v>32</v>
      </c>
      <c r="I20" t="s">
        <v>168</v>
      </c>
      <c r="J20">
        <v>12963</v>
      </c>
      <c r="K20" t="s">
        <v>169</v>
      </c>
      <c r="L20">
        <v>3322</v>
      </c>
      <c r="M20" t="s">
        <v>32</v>
      </c>
      <c r="N20" t="s">
        <v>170</v>
      </c>
      <c r="O20">
        <v>30778</v>
      </c>
      <c r="P20" t="s">
        <v>69</v>
      </c>
      <c r="Q20">
        <v>1832</v>
      </c>
      <c r="R20" t="s">
        <v>32</v>
      </c>
      <c r="S20" t="s">
        <v>33</v>
      </c>
      <c r="T20">
        <v>15570</v>
      </c>
      <c r="U20" t="s">
        <v>171</v>
      </c>
      <c r="V20">
        <v>1595</v>
      </c>
      <c r="W20" t="s">
        <v>32</v>
      </c>
      <c r="X20">
        <v>-14.5</v>
      </c>
      <c r="Y20">
        <v>-58</v>
      </c>
      <c r="Z20">
        <v>-15.2</v>
      </c>
      <c r="AA20">
        <v>-4</v>
      </c>
    </row>
    <row r="21" spans="1:27" x14ac:dyDescent="0.2">
      <c r="A21" t="s">
        <v>172</v>
      </c>
      <c r="B21" t="s">
        <v>28</v>
      </c>
      <c r="C21" t="s">
        <v>29</v>
      </c>
      <c r="D21" t="s">
        <v>91</v>
      </c>
      <c r="E21">
        <v>23911</v>
      </c>
      <c r="F21" t="s">
        <v>173</v>
      </c>
      <c r="G21">
        <v>6191</v>
      </c>
      <c r="H21" t="s">
        <v>32</v>
      </c>
      <c r="I21" t="s">
        <v>174</v>
      </c>
      <c r="J21">
        <v>30605</v>
      </c>
      <c r="K21" t="s">
        <v>175</v>
      </c>
      <c r="L21">
        <v>4805</v>
      </c>
      <c r="M21" t="s">
        <v>32</v>
      </c>
      <c r="N21" t="s">
        <v>176</v>
      </c>
      <c r="O21">
        <v>15804</v>
      </c>
      <c r="P21" t="s">
        <v>177</v>
      </c>
      <c r="Q21">
        <v>1723</v>
      </c>
      <c r="R21" t="s">
        <v>32</v>
      </c>
      <c r="S21" t="s">
        <v>178</v>
      </c>
      <c r="T21">
        <v>21432</v>
      </c>
      <c r="U21" t="s">
        <v>179</v>
      </c>
      <c r="V21">
        <v>2237</v>
      </c>
      <c r="W21" t="s">
        <v>32</v>
      </c>
      <c r="X21">
        <v>6.7</v>
      </c>
      <c r="Y21">
        <v>-23</v>
      </c>
      <c r="Z21">
        <v>5.6</v>
      </c>
      <c r="AA21">
        <v>9</v>
      </c>
    </row>
    <row r="22" spans="1:27" x14ac:dyDescent="0.2">
      <c r="A22" t="s">
        <v>180</v>
      </c>
      <c r="B22" t="s">
        <v>28</v>
      </c>
      <c r="C22" t="s">
        <v>29</v>
      </c>
      <c r="D22" t="s">
        <v>181</v>
      </c>
      <c r="E22">
        <v>12530</v>
      </c>
      <c r="F22" t="s">
        <v>182</v>
      </c>
      <c r="G22">
        <v>3252</v>
      </c>
      <c r="H22" t="s">
        <v>32</v>
      </c>
      <c r="I22" t="s">
        <v>183</v>
      </c>
      <c r="J22">
        <v>14728</v>
      </c>
      <c r="K22" t="s">
        <v>184</v>
      </c>
      <c r="L22">
        <v>3471</v>
      </c>
      <c r="M22" t="s">
        <v>32</v>
      </c>
      <c r="N22" t="s">
        <v>185</v>
      </c>
      <c r="O22">
        <v>10163</v>
      </c>
      <c r="P22" t="s">
        <v>53</v>
      </c>
      <c r="Q22">
        <v>1184</v>
      </c>
      <c r="R22" t="s">
        <v>32</v>
      </c>
      <c r="S22" t="s">
        <v>186</v>
      </c>
      <c r="T22">
        <v>12269</v>
      </c>
      <c r="U22" t="s">
        <v>96</v>
      </c>
      <c r="V22">
        <v>1457</v>
      </c>
      <c r="W22" t="s">
        <v>32</v>
      </c>
      <c r="X22">
        <v>2.2000000000000002</v>
      </c>
      <c r="Y22">
        <v>4</v>
      </c>
      <c r="Z22">
        <v>2.1</v>
      </c>
      <c r="AA22">
        <v>5</v>
      </c>
    </row>
    <row r="23" spans="1:27" x14ac:dyDescent="0.2">
      <c r="A23" t="s">
        <v>187</v>
      </c>
      <c r="B23" t="s">
        <v>28</v>
      </c>
      <c r="C23" t="s">
        <v>29</v>
      </c>
      <c r="D23" t="s">
        <v>188</v>
      </c>
      <c r="E23">
        <v>36005</v>
      </c>
      <c r="F23" t="s">
        <v>189</v>
      </c>
      <c r="G23">
        <v>6680</v>
      </c>
      <c r="H23" t="s">
        <v>32</v>
      </c>
      <c r="I23" t="s">
        <v>190</v>
      </c>
      <c r="J23">
        <v>23123</v>
      </c>
      <c r="K23" t="s">
        <v>191</v>
      </c>
      <c r="L23">
        <v>4865</v>
      </c>
      <c r="M23" t="s">
        <v>32</v>
      </c>
      <c r="N23" t="s">
        <v>192</v>
      </c>
      <c r="O23">
        <v>33430</v>
      </c>
      <c r="P23" t="s">
        <v>63</v>
      </c>
      <c r="Q23">
        <v>1897</v>
      </c>
      <c r="R23" t="s">
        <v>32</v>
      </c>
      <c r="S23" t="s">
        <v>193</v>
      </c>
      <c r="T23">
        <v>18223</v>
      </c>
      <c r="U23" t="s">
        <v>99</v>
      </c>
      <c r="V23">
        <v>1659</v>
      </c>
      <c r="W23" t="s">
        <v>32</v>
      </c>
      <c r="X23">
        <v>-12.9</v>
      </c>
      <c r="Y23">
        <v>-30</v>
      </c>
      <c r="Z23">
        <v>-15.2</v>
      </c>
      <c r="AA23">
        <v>-4</v>
      </c>
    </row>
    <row r="24" spans="1:27" x14ac:dyDescent="0.2">
      <c r="A24" t="s">
        <v>194</v>
      </c>
      <c r="B24" t="s">
        <v>28</v>
      </c>
      <c r="C24" t="s">
        <v>29</v>
      </c>
      <c r="D24" t="s">
        <v>195</v>
      </c>
      <c r="E24">
        <v>19877</v>
      </c>
      <c r="F24" t="s">
        <v>83</v>
      </c>
      <c r="G24">
        <v>5700</v>
      </c>
      <c r="H24" t="s">
        <v>32</v>
      </c>
      <c r="I24" t="s">
        <v>196</v>
      </c>
      <c r="J24">
        <v>27220</v>
      </c>
      <c r="K24" t="s">
        <v>130</v>
      </c>
      <c r="L24">
        <v>4269</v>
      </c>
      <c r="M24" t="s">
        <v>32</v>
      </c>
      <c r="N24" t="s">
        <v>197</v>
      </c>
      <c r="O24">
        <v>15271</v>
      </c>
      <c r="P24" t="s">
        <v>177</v>
      </c>
      <c r="Q24">
        <v>1767</v>
      </c>
      <c r="R24" t="s">
        <v>32</v>
      </c>
      <c r="S24" t="s">
        <v>198</v>
      </c>
      <c r="T24">
        <v>18834</v>
      </c>
      <c r="U24" t="s">
        <v>199</v>
      </c>
      <c r="V24">
        <v>2091</v>
      </c>
      <c r="W24" t="s">
        <v>32</v>
      </c>
      <c r="X24">
        <v>7.3</v>
      </c>
      <c r="Y24">
        <v>-24</v>
      </c>
      <c r="Z24">
        <v>3.6</v>
      </c>
      <c r="AA24">
        <v>5</v>
      </c>
    </row>
    <row r="25" spans="1:27" x14ac:dyDescent="0.2">
      <c r="A25" t="s">
        <v>200</v>
      </c>
      <c r="B25" t="s">
        <v>28</v>
      </c>
      <c r="C25" t="s">
        <v>29</v>
      </c>
      <c r="D25" t="s">
        <v>201</v>
      </c>
      <c r="E25">
        <v>18945</v>
      </c>
      <c r="F25" t="s">
        <v>202</v>
      </c>
      <c r="G25">
        <v>4228</v>
      </c>
      <c r="H25" t="s">
        <v>32</v>
      </c>
      <c r="I25" t="s">
        <v>203</v>
      </c>
      <c r="J25">
        <v>4062</v>
      </c>
      <c r="K25" t="s">
        <v>96</v>
      </c>
      <c r="L25">
        <v>1451</v>
      </c>
      <c r="M25" t="s">
        <v>32</v>
      </c>
      <c r="N25" t="s">
        <v>204</v>
      </c>
      <c r="O25">
        <v>14299</v>
      </c>
      <c r="P25" t="s">
        <v>94</v>
      </c>
      <c r="Q25">
        <v>988</v>
      </c>
      <c r="R25" t="s">
        <v>32</v>
      </c>
      <c r="S25" t="s">
        <v>205</v>
      </c>
      <c r="T25">
        <v>4975</v>
      </c>
      <c r="U25" t="s">
        <v>206</v>
      </c>
      <c r="V25">
        <v>803</v>
      </c>
      <c r="W25" t="s">
        <v>32</v>
      </c>
      <c r="X25">
        <v>-14.9</v>
      </c>
      <c r="Y25">
        <v>-46</v>
      </c>
      <c r="Z25">
        <v>-9.3000000000000007</v>
      </c>
      <c r="AA25">
        <v>-3</v>
      </c>
    </row>
    <row r="26" spans="1:27" x14ac:dyDescent="0.2">
      <c r="A26" t="s">
        <v>207</v>
      </c>
      <c r="B26" t="s">
        <v>28</v>
      </c>
      <c r="C26" t="s">
        <v>29</v>
      </c>
      <c r="D26" t="s">
        <v>208</v>
      </c>
      <c r="E26">
        <v>45760</v>
      </c>
      <c r="F26" t="s">
        <v>209</v>
      </c>
      <c r="G26">
        <v>8304</v>
      </c>
      <c r="H26" t="s">
        <v>32</v>
      </c>
      <c r="I26" t="s">
        <v>210</v>
      </c>
      <c r="J26">
        <v>58130</v>
      </c>
      <c r="K26" t="s">
        <v>121</v>
      </c>
      <c r="L26">
        <v>7907</v>
      </c>
      <c r="M26" t="s">
        <v>32</v>
      </c>
      <c r="N26" t="s">
        <v>211</v>
      </c>
      <c r="O26">
        <v>46054</v>
      </c>
      <c r="P26" t="s">
        <v>179</v>
      </c>
      <c r="Q26">
        <v>2240</v>
      </c>
      <c r="R26" t="s">
        <v>32</v>
      </c>
      <c r="S26" t="s">
        <v>212</v>
      </c>
      <c r="T26">
        <v>58033</v>
      </c>
      <c r="U26" t="s">
        <v>42</v>
      </c>
      <c r="V26">
        <v>2699</v>
      </c>
      <c r="W26" t="s">
        <v>32</v>
      </c>
      <c r="X26">
        <v>12.4</v>
      </c>
      <c r="Y26">
        <v>-7</v>
      </c>
      <c r="Z26">
        <v>12</v>
      </c>
      <c r="AA26">
        <v>8</v>
      </c>
    </row>
    <row r="27" spans="1:27" x14ac:dyDescent="0.2">
      <c r="A27" t="s">
        <v>213</v>
      </c>
      <c r="B27" t="s">
        <v>28</v>
      </c>
      <c r="C27" t="s">
        <v>29</v>
      </c>
      <c r="D27" t="s">
        <v>214</v>
      </c>
      <c r="E27">
        <v>9630</v>
      </c>
      <c r="F27" t="s">
        <v>127</v>
      </c>
      <c r="G27">
        <v>2475</v>
      </c>
      <c r="H27" t="s">
        <v>32</v>
      </c>
      <c r="I27" t="s">
        <v>215</v>
      </c>
      <c r="J27">
        <v>26961</v>
      </c>
      <c r="K27" t="s">
        <v>216</v>
      </c>
      <c r="L27">
        <v>5266</v>
      </c>
      <c r="M27" t="s">
        <v>32</v>
      </c>
      <c r="N27" t="s">
        <v>217</v>
      </c>
      <c r="O27">
        <v>8849</v>
      </c>
      <c r="P27" t="s">
        <v>218</v>
      </c>
      <c r="Q27">
        <v>886</v>
      </c>
      <c r="R27" t="s">
        <v>32</v>
      </c>
      <c r="S27" t="s">
        <v>60</v>
      </c>
      <c r="T27">
        <v>21740</v>
      </c>
      <c r="U27" t="s">
        <v>96</v>
      </c>
      <c r="V27">
        <v>1423</v>
      </c>
      <c r="W27" t="s">
        <v>32</v>
      </c>
      <c r="X27">
        <v>17.3</v>
      </c>
      <c r="Y27">
        <v>47</v>
      </c>
      <c r="Z27">
        <v>12.9</v>
      </c>
      <c r="AA27">
        <v>9</v>
      </c>
    </row>
    <row r="28" spans="1:27" x14ac:dyDescent="0.2">
      <c r="A28" t="s">
        <v>219</v>
      </c>
      <c r="B28" t="s">
        <v>28</v>
      </c>
      <c r="C28" t="s">
        <v>29</v>
      </c>
      <c r="D28" t="s">
        <v>220</v>
      </c>
      <c r="E28">
        <v>28461</v>
      </c>
      <c r="F28" t="s">
        <v>173</v>
      </c>
      <c r="G28">
        <v>6201</v>
      </c>
      <c r="H28" t="s">
        <v>32</v>
      </c>
      <c r="I28" t="s">
        <v>221</v>
      </c>
      <c r="J28">
        <v>15539</v>
      </c>
      <c r="K28" t="s">
        <v>169</v>
      </c>
      <c r="L28">
        <v>3307</v>
      </c>
      <c r="M28" t="s">
        <v>32</v>
      </c>
      <c r="N28" t="s">
        <v>222</v>
      </c>
      <c r="O28">
        <v>27459</v>
      </c>
      <c r="P28" t="s">
        <v>44</v>
      </c>
      <c r="Q28">
        <v>1566</v>
      </c>
      <c r="R28" t="s">
        <v>32</v>
      </c>
      <c r="S28" t="s">
        <v>186</v>
      </c>
      <c r="T28">
        <v>12252</v>
      </c>
      <c r="U28" t="s">
        <v>46</v>
      </c>
      <c r="V28">
        <v>1328</v>
      </c>
      <c r="W28" t="s">
        <v>32</v>
      </c>
      <c r="X28">
        <v>-12.9</v>
      </c>
      <c r="Y28">
        <v>-48</v>
      </c>
      <c r="Z28">
        <v>-15.2</v>
      </c>
      <c r="AA28">
        <v>-4</v>
      </c>
    </row>
    <row r="29" spans="1:27" x14ac:dyDescent="0.2">
      <c r="A29" t="s">
        <v>223</v>
      </c>
      <c r="B29" t="s">
        <v>28</v>
      </c>
      <c r="C29" t="s">
        <v>29</v>
      </c>
      <c r="D29" t="s">
        <v>224</v>
      </c>
      <c r="E29">
        <v>16282</v>
      </c>
      <c r="F29" t="s">
        <v>225</v>
      </c>
      <c r="G29">
        <v>4084</v>
      </c>
      <c r="H29" t="s">
        <v>32</v>
      </c>
      <c r="I29" t="s">
        <v>226</v>
      </c>
      <c r="J29">
        <v>9926</v>
      </c>
      <c r="K29" t="s">
        <v>227</v>
      </c>
      <c r="L29">
        <v>2915</v>
      </c>
      <c r="M29" t="s">
        <v>32</v>
      </c>
      <c r="N29" t="s">
        <v>228</v>
      </c>
      <c r="O29">
        <v>8424</v>
      </c>
      <c r="P29" t="s">
        <v>162</v>
      </c>
      <c r="Q29">
        <v>1039</v>
      </c>
      <c r="R29" t="s">
        <v>32</v>
      </c>
      <c r="S29" t="s">
        <v>217</v>
      </c>
      <c r="T29">
        <v>8810</v>
      </c>
      <c r="U29" t="s">
        <v>116</v>
      </c>
      <c r="V29">
        <v>1162</v>
      </c>
      <c r="W29" t="s">
        <v>32</v>
      </c>
      <c r="X29">
        <v>-6.4</v>
      </c>
      <c r="Y29">
        <v>-19</v>
      </c>
      <c r="Z29">
        <v>0.4</v>
      </c>
      <c r="AA29">
        <v>2</v>
      </c>
    </row>
    <row r="30" spans="1:27" x14ac:dyDescent="0.2">
      <c r="A30" t="s">
        <v>229</v>
      </c>
      <c r="B30" t="s">
        <v>28</v>
      </c>
      <c r="C30" t="s">
        <v>29</v>
      </c>
      <c r="D30" t="s">
        <v>230</v>
      </c>
      <c r="E30">
        <v>11931</v>
      </c>
      <c r="F30" t="s">
        <v>231</v>
      </c>
      <c r="G30">
        <v>2624</v>
      </c>
      <c r="H30" t="s">
        <v>32</v>
      </c>
      <c r="I30" t="s">
        <v>232</v>
      </c>
      <c r="J30">
        <v>13219</v>
      </c>
      <c r="K30" t="s">
        <v>71</v>
      </c>
      <c r="L30">
        <v>2340</v>
      </c>
      <c r="M30" t="s">
        <v>32</v>
      </c>
      <c r="N30" t="s">
        <v>149</v>
      </c>
      <c r="O30">
        <v>5368</v>
      </c>
      <c r="P30" t="s">
        <v>164</v>
      </c>
      <c r="Q30">
        <v>706</v>
      </c>
      <c r="R30" t="s">
        <v>32</v>
      </c>
      <c r="S30" t="s">
        <v>233</v>
      </c>
      <c r="T30">
        <v>10818</v>
      </c>
      <c r="U30" t="s">
        <v>94</v>
      </c>
      <c r="V30">
        <v>967</v>
      </c>
      <c r="W30" t="s">
        <v>32</v>
      </c>
      <c r="X30">
        <v>1.3</v>
      </c>
      <c r="Y30">
        <v>-5</v>
      </c>
      <c r="Z30">
        <v>5.4</v>
      </c>
      <c r="AA30">
        <v>4</v>
      </c>
    </row>
    <row r="31" spans="1:27" x14ac:dyDescent="0.2">
      <c r="A31" t="s">
        <v>234</v>
      </c>
      <c r="B31" t="s">
        <v>28</v>
      </c>
      <c r="C31" t="s">
        <v>29</v>
      </c>
      <c r="D31" t="s">
        <v>235</v>
      </c>
      <c r="E31">
        <v>35927</v>
      </c>
      <c r="F31" t="s">
        <v>189</v>
      </c>
      <c r="G31">
        <v>6688</v>
      </c>
      <c r="H31" t="s">
        <v>32</v>
      </c>
      <c r="I31" t="s">
        <v>236</v>
      </c>
      <c r="J31">
        <v>50687</v>
      </c>
      <c r="K31" t="s">
        <v>237</v>
      </c>
      <c r="L31">
        <v>6451</v>
      </c>
      <c r="M31" t="s">
        <v>32</v>
      </c>
      <c r="N31" t="s">
        <v>238</v>
      </c>
      <c r="O31">
        <v>35582</v>
      </c>
      <c r="P31" t="s">
        <v>239</v>
      </c>
      <c r="Q31">
        <v>2130</v>
      </c>
      <c r="R31" t="s">
        <v>32</v>
      </c>
      <c r="S31" t="s">
        <v>240</v>
      </c>
      <c r="T31">
        <v>47561</v>
      </c>
      <c r="U31" t="s">
        <v>34</v>
      </c>
      <c r="V31">
        <v>2589</v>
      </c>
      <c r="W31" t="s">
        <v>32</v>
      </c>
      <c r="X31">
        <v>14.8</v>
      </c>
      <c r="Y31">
        <v>-4</v>
      </c>
      <c r="Z31">
        <v>12</v>
      </c>
      <c r="AA31">
        <v>8</v>
      </c>
    </row>
    <row r="32" spans="1:27" x14ac:dyDescent="0.2">
      <c r="A32" t="s">
        <v>241</v>
      </c>
      <c r="B32" t="s">
        <v>28</v>
      </c>
      <c r="C32" t="s">
        <v>29</v>
      </c>
      <c r="D32" t="s">
        <v>242</v>
      </c>
      <c r="E32">
        <v>21276</v>
      </c>
      <c r="F32" t="s">
        <v>243</v>
      </c>
      <c r="G32">
        <v>4151</v>
      </c>
      <c r="H32" t="s">
        <v>32</v>
      </c>
      <c r="I32" t="s">
        <v>45</v>
      </c>
      <c r="J32">
        <v>8004</v>
      </c>
      <c r="K32" t="s">
        <v>99</v>
      </c>
      <c r="L32">
        <v>1673</v>
      </c>
      <c r="M32" t="s">
        <v>32</v>
      </c>
      <c r="N32" t="s">
        <v>178</v>
      </c>
      <c r="O32">
        <v>21364</v>
      </c>
      <c r="P32" t="s">
        <v>244</v>
      </c>
      <c r="Q32">
        <v>1403</v>
      </c>
      <c r="R32" t="s">
        <v>32</v>
      </c>
      <c r="S32" t="s">
        <v>245</v>
      </c>
      <c r="T32">
        <v>6043</v>
      </c>
      <c r="U32" t="s">
        <v>36</v>
      </c>
      <c r="V32">
        <v>1086</v>
      </c>
      <c r="W32" t="s">
        <v>32</v>
      </c>
      <c r="X32">
        <v>-13.3</v>
      </c>
      <c r="Y32">
        <v>-41</v>
      </c>
      <c r="Z32">
        <v>-15.3</v>
      </c>
      <c r="AA32">
        <v>-5</v>
      </c>
    </row>
    <row r="33" spans="1:27" x14ac:dyDescent="0.2">
      <c r="A33" t="s">
        <v>246</v>
      </c>
      <c r="B33" t="s">
        <v>28</v>
      </c>
      <c r="C33" t="s">
        <v>29</v>
      </c>
      <c r="D33" t="s">
        <v>247</v>
      </c>
      <c r="E33">
        <v>8149</v>
      </c>
      <c r="F33" t="s">
        <v>248</v>
      </c>
      <c r="G33">
        <v>2503</v>
      </c>
      <c r="H33" t="s">
        <v>32</v>
      </c>
      <c r="I33" t="s">
        <v>249</v>
      </c>
      <c r="J33">
        <v>7218</v>
      </c>
      <c r="K33" t="s">
        <v>199</v>
      </c>
      <c r="L33">
        <v>2075</v>
      </c>
      <c r="M33" t="s">
        <v>32</v>
      </c>
      <c r="N33" t="s">
        <v>250</v>
      </c>
      <c r="O33">
        <v>8272</v>
      </c>
      <c r="P33" t="s">
        <v>162</v>
      </c>
      <c r="Q33">
        <v>1042</v>
      </c>
      <c r="R33" t="s">
        <v>32</v>
      </c>
      <c r="S33" t="s">
        <v>93</v>
      </c>
      <c r="T33">
        <v>7741</v>
      </c>
      <c r="U33" t="s">
        <v>162</v>
      </c>
      <c r="V33">
        <v>992</v>
      </c>
      <c r="W33" t="s">
        <v>32</v>
      </c>
      <c r="X33">
        <v>-0.9</v>
      </c>
      <c r="Y33">
        <v>-7</v>
      </c>
      <c r="Z33">
        <v>-0.5</v>
      </c>
      <c r="AA33">
        <v>-1</v>
      </c>
    </row>
    <row r="34" spans="1:27" x14ac:dyDescent="0.2">
      <c r="A34" t="s">
        <v>251</v>
      </c>
      <c r="B34" t="s">
        <v>28</v>
      </c>
      <c r="C34" t="s">
        <v>29</v>
      </c>
      <c r="D34" t="s">
        <v>252</v>
      </c>
      <c r="E34">
        <v>48883</v>
      </c>
      <c r="F34" t="s">
        <v>253</v>
      </c>
      <c r="G34">
        <v>8491</v>
      </c>
      <c r="H34" t="s">
        <v>32</v>
      </c>
      <c r="I34" t="s">
        <v>240</v>
      </c>
      <c r="J34">
        <v>47580</v>
      </c>
      <c r="K34" t="s">
        <v>254</v>
      </c>
      <c r="L34">
        <v>7437</v>
      </c>
      <c r="M34" t="s">
        <v>32</v>
      </c>
      <c r="N34" t="s">
        <v>255</v>
      </c>
      <c r="O34">
        <v>28261</v>
      </c>
      <c r="P34" t="s">
        <v>171</v>
      </c>
      <c r="Q34">
        <v>1632</v>
      </c>
      <c r="R34" t="s">
        <v>32</v>
      </c>
      <c r="S34" t="s">
        <v>256</v>
      </c>
      <c r="T34">
        <v>40240</v>
      </c>
      <c r="U34" t="s">
        <v>199</v>
      </c>
      <c r="V34">
        <v>2091</v>
      </c>
      <c r="W34" t="s">
        <v>32</v>
      </c>
      <c r="X34">
        <v>-1.3</v>
      </c>
      <c r="Y34">
        <v>-18</v>
      </c>
      <c r="Z34">
        <v>12</v>
      </c>
      <c r="AA34">
        <v>8</v>
      </c>
    </row>
    <row r="35" spans="1:27" x14ac:dyDescent="0.2">
      <c r="A35" t="s">
        <v>257</v>
      </c>
      <c r="B35" t="s">
        <v>28</v>
      </c>
      <c r="C35" t="s">
        <v>29</v>
      </c>
      <c r="D35" t="s">
        <v>258</v>
      </c>
      <c r="E35">
        <v>2508</v>
      </c>
      <c r="F35" t="s">
        <v>94</v>
      </c>
      <c r="G35">
        <v>942</v>
      </c>
      <c r="H35" t="s">
        <v>32</v>
      </c>
      <c r="I35" t="s">
        <v>259</v>
      </c>
      <c r="J35">
        <v>17171</v>
      </c>
      <c r="K35" t="s">
        <v>159</v>
      </c>
      <c r="L35">
        <v>2792</v>
      </c>
      <c r="M35" t="s">
        <v>32</v>
      </c>
      <c r="N35" t="s">
        <v>260</v>
      </c>
      <c r="O35">
        <v>3034</v>
      </c>
      <c r="P35" t="s">
        <v>51</v>
      </c>
      <c r="Q35">
        <v>413</v>
      </c>
      <c r="R35" t="s">
        <v>32</v>
      </c>
      <c r="S35" t="s">
        <v>261</v>
      </c>
      <c r="T35">
        <v>11772</v>
      </c>
      <c r="U35" t="s">
        <v>162</v>
      </c>
      <c r="V35">
        <v>993</v>
      </c>
      <c r="W35" t="s">
        <v>32</v>
      </c>
      <c r="X35">
        <v>14.7</v>
      </c>
      <c r="Y35">
        <v>31</v>
      </c>
      <c r="Z35">
        <v>8.6999999999999993</v>
      </c>
      <c r="AA35">
        <v>10</v>
      </c>
    </row>
    <row r="36" spans="1:27" x14ac:dyDescent="0.2">
      <c r="A36" t="s">
        <v>262</v>
      </c>
      <c r="B36" t="s">
        <v>28</v>
      </c>
      <c r="C36" t="s">
        <v>29</v>
      </c>
      <c r="D36" t="s">
        <v>263</v>
      </c>
      <c r="E36">
        <v>15103</v>
      </c>
      <c r="F36" t="s">
        <v>264</v>
      </c>
      <c r="G36">
        <v>3107</v>
      </c>
      <c r="H36" t="s">
        <v>32</v>
      </c>
      <c r="I36" t="s">
        <v>265</v>
      </c>
      <c r="J36">
        <v>731</v>
      </c>
      <c r="K36" t="s">
        <v>102</v>
      </c>
      <c r="L36">
        <v>451</v>
      </c>
      <c r="M36" t="s">
        <v>32</v>
      </c>
      <c r="N36" t="s">
        <v>115</v>
      </c>
      <c r="O36">
        <v>13432</v>
      </c>
      <c r="P36" t="s">
        <v>116</v>
      </c>
      <c r="Q36">
        <v>1137</v>
      </c>
      <c r="R36" t="s">
        <v>32</v>
      </c>
      <c r="S36" t="s">
        <v>117</v>
      </c>
      <c r="T36">
        <v>823</v>
      </c>
      <c r="U36" t="s">
        <v>118</v>
      </c>
      <c r="V36">
        <v>254</v>
      </c>
      <c r="W36" t="s">
        <v>32</v>
      </c>
      <c r="X36">
        <v>-14.4</v>
      </c>
      <c r="Y36">
        <v>-44</v>
      </c>
      <c r="Z36">
        <v>-12.6</v>
      </c>
      <c r="AA36">
        <v>-15</v>
      </c>
    </row>
    <row r="37" spans="1:27" x14ac:dyDescent="0.2">
      <c r="A37" t="s">
        <v>266</v>
      </c>
      <c r="B37" t="s">
        <v>28</v>
      </c>
      <c r="C37" t="s">
        <v>29</v>
      </c>
      <c r="D37" t="s">
        <v>267</v>
      </c>
      <c r="E37">
        <v>20056</v>
      </c>
      <c r="F37" t="s">
        <v>268</v>
      </c>
      <c r="G37">
        <v>4458</v>
      </c>
      <c r="H37" t="s">
        <v>32</v>
      </c>
      <c r="I37" t="s">
        <v>269</v>
      </c>
      <c r="J37">
        <v>4477</v>
      </c>
      <c r="K37" t="s">
        <v>69</v>
      </c>
      <c r="L37">
        <v>1870</v>
      </c>
      <c r="M37" t="s">
        <v>32</v>
      </c>
      <c r="N37" t="s">
        <v>147</v>
      </c>
      <c r="O37">
        <v>20192</v>
      </c>
      <c r="P37" t="s">
        <v>38</v>
      </c>
      <c r="Q37">
        <v>1271</v>
      </c>
      <c r="R37" t="s">
        <v>32</v>
      </c>
      <c r="S37" t="s">
        <v>269</v>
      </c>
      <c r="T37">
        <v>4488</v>
      </c>
      <c r="U37" t="s">
        <v>137</v>
      </c>
      <c r="V37">
        <v>850</v>
      </c>
      <c r="W37" t="s">
        <v>32</v>
      </c>
      <c r="X37">
        <v>-15.6</v>
      </c>
      <c r="Y37">
        <v>-43</v>
      </c>
      <c r="Z37">
        <v>-15.7</v>
      </c>
      <c r="AA37">
        <v>-7</v>
      </c>
    </row>
    <row r="38" spans="1:27" x14ac:dyDescent="0.2">
      <c r="A38" t="s">
        <v>270</v>
      </c>
      <c r="B38" t="s">
        <v>28</v>
      </c>
      <c r="C38" t="s">
        <v>29</v>
      </c>
      <c r="D38" t="s">
        <v>271</v>
      </c>
      <c r="E38">
        <v>38319</v>
      </c>
      <c r="F38" t="s">
        <v>57</v>
      </c>
      <c r="G38">
        <v>6331</v>
      </c>
      <c r="H38" t="s">
        <v>32</v>
      </c>
      <c r="I38" t="s">
        <v>272</v>
      </c>
      <c r="J38">
        <v>53167</v>
      </c>
      <c r="K38" t="s">
        <v>273</v>
      </c>
      <c r="L38">
        <v>6587</v>
      </c>
      <c r="M38" t="s">
        <v>32</v>
      </c>
      <c r="N38" t="s">
        <v>274</v>
      </c>
      <c r="O38">
        <v>33988</v>
      </c>
      <c r="P38" t="s">
        <v>275</v>
      </c>
      <c r="Q38">
        <v>2027</v>
      </c>
      <c r="R38" t="s">
        <v>32</v>
      </c>
      <c r="S38" t="s">
        <v>276</v>
      </c>
      <c r="T38">
        <v>45967</v>
      </c>
      <c r="U38" t="s">
        <v>127</v>
      </c>
      <c r="V38">
        <v>2486</v>
      </c>
      <c r="W38" t="s">
        <v>32</v>
      </c>
      <c r="X38">
        <v>14.8</v>
      </c>
      <c r="Y38">
        <v>4</v>
      </c>
      <c r="Z38">
        <v>12</v>
      </c>
      <c r="AA38">
        <v>8</v>
      </c>
    </row>
    <row r="39" spans="1:27" x14ac:dyDescent="0.2">
      <c r="A39" t="s">
        <v>277</v>
      </c>
      <c r="B39" t="s">
        <v>28</v>
      </c>
      <c r="C39" t="s">
        <v>29</v>
      </c>
      <c r="D39" t="s">
        <v>278</v>
      </c>
      <c r="E39">
        <v>3409</v>
      </c>
      <c r="F39" t="s">
        <v>231</v>
      </c>
      <c r="G39">
        <v>2653</v>
      </c>
      <c r="H39" t="s">
        <v>32</v>
      </c>
      <c r="I39" t="s">
        <v>279</v>
      </c>
      <c r="J39">
        <v>19975</v>
      </c>
      <c r="K39" t="s">
        <v>264</v>
      </c>
      <c r="L39">
        <v>3124</v>
      </c>
      <c r="M39" t="s">
        <v>32</v>
      </c>
      <c r="N39" t="s">
        <v>98</v>
      </c>
      <c r="O39">
        <v>3968</v>
      </c>
      <c r="P39" t="s">
        <v>280</v>
      </c>
      <c r="Q39">
        <v>535</v>
      </c>
      <c r="R39" t="s">
        <v>32</v>
      </c>
      <c r="S39" t="s">
        <v>201</v>
      </c>
      <c r="T39">
        <v>18914</v>
      </c>
      <c r="U39" t="s">
        <v>46</v>
      </c>
      <c r="V39">
        <v>1295</v>
      </c>
      <c r="W39" t="s">
        <v>32</v>
      </c>
      <c r="X39">
        <v>16.600000000000001</v>
      </c>
      <c r="Y39">
        <v>8</v>
      </c>
      <c r="Z39">
        <v>14.9</v>
      </c>
      <c r="AA39">
        <v>13</v>
      </c>
    </row>
    <row r="40" spans="1:27" x14ac:dyDescent="0.2">
      <c r="A40" t="s">
        <v>281</v>
      </c>
      <c r="B40" t="s">
        <v>28</v>
      </c>
      <c r="C40" t="s">
        <v>29</v>
      </c>
      <c r="D40" t="s">
        <v>131</v>
      </c>
      <c r="E40">
        <v>2750</v>
      </c>
      <c r="F40" t="s">
        <v>199</v>
      </c>
      <c r="G40">
        <v>2107</v>
      </c>
      <c r="H40" t="s">
        <v>32</v>
      </c>
      <c r="I40" t="s">
        <v>33</v>
      </c>
      <c r="J40">
        <v>15609</v>
      </c>
      <c r="K40" t="s">
        <v>101</v>
      </c>
      <c r="L40">
        <v>3836</v>
      </c>
      <c r="M40" t="s">
        <v>32</v>
      </c>
      <c r="N40" t="s">
        <v>282</v>
      </c>
      <c r="O40">
        <v>2893</v>
      </c>
      <c r="P40" t="s">
        <v>283</v>
      </c>
      <c r="Q40">
        <v>380</v>
      </c>
      <c r="R40" t="s">
        <v>32</v>
      </c>
      <c r="S40" t="s">
        <v>168</v>
      </c>
      <c r="T40">
        <v>13010</v>
      </c>
      <c r="U40" t="s">
        <v>36</v>
      </c>
      <c r="V40">
        <v>1069</v>
      </c>
      <c r="W40" t="s">
        <v>32</v>
      </c>
      <c r="X40">
        <v>12.9</v>
      </c>
      <c r="Y40">
        <v>29</v>
      </c>
      <c r="Z40">
        <v>10.1</v>
      </c>
      <c r="AA40">
        <v>11</v>
      </c>
    </row>
    <row r="41" spans="1:27" x14ac:dyDescent="0.2">
      <c r="A41" t="s">
        <v>284</v>
      </c>
      <c r="B41" t="s">
        <v>28</v>
      </c>
      <c r="C41" t="s">
        <v>29</v>
      </c>
      <c r="D41" t="s">
        <v>250</v>
      </c>
      <c r="E41">
        <v>8279</v>
      </c>
      <c r="F41" t="s">
        <v>264</v>
      </c>
      <c r="G41">
        <v>3140</v>
      </c>
      <c r="H41" t="s">
        <v>32</v>
      </c>
      <c r="I41" t="s">
        <v>52</v>
      </c>
      <c r="J41">
        <v>14408</v>
      </c>
      <c r="K41" t="s">
        <v>184</v>
      </c>
      <c r="L41">
        <v>3472</v>
      </c>
      <c r="M41" t="s">
        <v>32</v>
      </c>
      <c r="N41" t="s">
        <v>149</v>
      </c>
      <c r="O41">
        <v>5405</v>
      </c>
      <c r="P41" t="s">
        <v>206</v>
      </c>
      <c r="Q41">
        <v>755</v>
      </c>
      <c r="R41" t="s">
        <v>32</v>
      </c>
      <c r="S41" t="s">
        <v>197</v>
      </c>
      <c r="T41">
        <v>15316</v>
      </c>
      <c r="U41" t="s">
        <v>244</v>
      </c>
      <c r="V41">
        <v>1385</v>
      </c>
      <c r="W41" t="s">
        <v>32</v>
      </c>
      <c r="X41">
        <v>6.1</v>
      </c>
      <c r="Y41">
        <v>6</v>
      </c>
      <c r="Z41">
        <v>9.9</v>
      </c>
      <c r="AA41">
        <v>10</v>
      </c>
    </row>
    <row r="42" spans="1:27" x14ac:dyDescent="0.2">
      <c r="A42" t="s">
        <v>285</v>
      </c>
      <c r="B42" t="s">
        <v>28</v>
      </c>
      <c r="C42" t="s">
        <v>29</v>
      </c>
      <c r="D42" t="s">
        <v>286</v>
      </c>
      <c r="E42">
        <v>14590</v>
      </c>
      <c r="F42" t="s">
        <v>287</v>
      </c>
      <c r="G42">
        <v>4340</v>
      </c>
      <c r="H42" t="s">
        <v>32</v>
      </c>
      <c r="I42" t="s">
        <v>288</v>
      </c>
      <c r="J42">
        <v>1945</v>
      </c>
      <c r="K42" t="s">
        <v>116</v>
      </c>
      <c r="L42">
        <v>1126</v>
      </c>
      <c r="M42" t="s">
        <v>32</v>
      </c>
      <c r="N42" t="s">
        <v>204</v>
      </c>
      <c r="O42">
        <v>14309</v>
      </c>
      <c r="P42" t="s">
        <v>46</v>
      </c>
      <c r="Q42">
        <v>1298</v>
      </c>
      <c r="R42" t="s">
        <v>32</v>
      </c>
      <c r="S42" t="s">
        <v>289</v>
      </c>
      <c r="T42">
        <v>1686</v>
      </c>
      <c r="U42" t="s">
        <v>283</v>
      </c>
      <c r="V42">
        <v>354</v>
      </c>
      <c r="W42" t="s">
        <v>32</v>
      </c>
      <c r="X42">
        <v>-12.6</v>
      </c>
      <c r="Y42">
        <v>-54</v>
      </c>
      <c r="Z42">
        <v>-12.6</v>
      </c>
      <c r="AA42">
        <v>-16</v>
      </c>
    </row>
    <row r="43" spans="1:27" x14ac:dyDescent="0.2">
      <c r="A43" t="s">
        <v>290</v>
      </c>
      <c r="B43" t="s">
        <v>28</v>
      </c>
      <c r="C43" t="s">
        <v>29</v>
      </c>
      <c r="D43" t="s">
        <v>291</v>
      </c>
      <c r="E43">
        <v>31870</v>
      </c>
      <c r="F43" t="s">
        <v>189</v>
      </c>
      <c r="G43">
        <v>6631</v>
      </c>
      <c r="H43" t="s">
        <v>32</v>
      </c>
      <c r="I43" t="s">
        <v>292</v>
      </c>
      <c r="J43">
        <v>46616</v>
      </c>
      <c r="K43" t="s">
        <v>293</v>
      </c>
      <c r="L43">
        <v>6694</v>
      </c>
      <c r="M43" t="s">
        <v>32</v>
      </c>
      <c r="N43" t="s">
        <v>294</v>
      </c>
      <c r="O43">
        <v>27328</v>
      </c>
      <c r="P43" t="s">
        <v>44</v>
      </c>
      <c r="Q43">
        <v>1584</v>
      </c>
      <c r="R43" t="s">
        <v>32</v>
      </c>
      <c r="S43" t="s">
        <v>295</v>
      </c>
      <c r="T43">
        <v>39307</v>
      </c>
      <c r="U43" t="s">
        <v>275</v>
      </c>
      <c r="V43">
        <v>2043</v>
      </c>
      <c r="W43" t="s">
        <v>32</v>
      </c>
      <c r="X43">
        <v>14.7</v>
      </c>
      <c r="Y43">
        <v>1</v>
      </c>
      <c r="Z43">
        <v>12</v>
      </c>
      <c r="AA43">
        <v>8</v>
      </c>
    </row>
    <row r="44" spans="1:27" x14ac:dyDescent="0.2">
      <c r="A44" t="s">
        <v>296</v>
      </c>
      <c r="B44" t="s">
        <v>28</v>
      </c>
      <c r="C44" t="s">
        <v>29</v>
      </c>
      <c r="D44" t="s">
        <v>131</v>
      </c>
      <c r="E44">
        <v>2838</v>
      </c>
      <c r="F44" t="s">
        <v>239</v>
      </c>
      <c r="G44">
        <v>2181</v>
      </c>
      <c r="H44" t="s">
        <v>32</v>
      </c>
      <c r="I44" t="s">
        <v>134</v>
      </c>
      <c r="J44">
        <v>14986</v>
      </c>
      <c r="K44" t="s">
        <v>297</v>
      </c>
      <c r="L44">
        <v>4008</v>
      </c>
      <c r="M44" t="s">
        <v>32</v>
      </c>
      <c r="N44" t="s">
        <v>282</v>
      </c>
      <c r="O44">
        <v>2853</v>
      </c>
      <c r="P44" t="s">
        <v>283</v>
      </c>
      <c r="Q44">
        <v>378</v>
      </c>
      <c r="R44" t="s">
        <v>32</v>
      </c>
      <c r="S44" t="s">
        <v>298</v>
      </c>
      <c r="T44">
        <v>15748</v>
      </c>
      <c r="U44" t="s">
        <v>46</v>
      </c>
      <c r="V44">
        <v>1316</v>
      </c>
      <c r="W44" t="s">
        <v>32</v>
      </c>
      <c r="X44">
        <v>12.1</v>
      </c>
      <c r="Y44">
        <v>30</v>
      </c>
      <c r="Z44">
        <v>12.9</v>
      </c>
      <c r="AA44">
        <v>16</v>
      </c>
    </row>
    <row r="45" spans="1:27" x14ac:dyDescent="0.2">
      <c r="A45" t="s">
        <v>299</v>
      </c>
      <c r="B45" t="s">
        <v>28</v>
      </c>
      <c r="C45" t="s">
        <v>29</v>
      </c>
      <c r="D45" t="s">
        <v>176</v>
      </c>
      <c r="E45">
        <v>15810</v>
      </c>
      <c r="F45" t="s">
        <v>202</v>
      </c>
      <c r="G45">
        <v>4174</v>
      </c>
      <c r="H45" t="s">
        <v>32</v>
      </c>
      <c r="I45" t="s">
        <v>298</v>
      </c>
      <c r="J45">
        <v>15703</v>
      </c>
      <c r="K45" t="s">
        <v>184</v>
      </c>
      <c r="L45">
        <v>3476</v>
      </c>
      <c r="M45" t="s">
        <v>32</v>
      </c>
      <c r="N45" t="s">
        <v>300</v>
      </c>
      <c r="O45">
        <v>11224</v>
      </c>
      <c r="P45" t="s">
        <v>46</v>
      </c>
      <c r="Q45">
        <v>1293</v>
      </c>
      <c r="R45" t="s">
        <v>32</v>
      </c>
      <c r="S45" t="s">
        <v>115</v>
      </c>
      <c r="T45">
        <v>13402</v>
      </c>
      <c r="U45" t="s">
        <v>61</v>
      </c>
      <c r="V45">
        <v>1501</v>
      </c>
      <c r="W45" t="s">
        <v>32</v>
      </c>
      <c r="X45">
        <v>-0.1</v>
      </c>
      <c r="Y45">
        <v>-12</v>
      </c>
      <c r="Z45">
        <v>2.2000000000000002</v>
      </c>
      <c r="AA45">
        <v>3</v>
      </c>
    </row>
    <row r="46" spans="1:27" x14ac:dyDescent="0.2">
      <c r="A46" t="s">
        <v>301</v>
      </c>
      <c r="B46" t="s">
        <v>28</v>
      </c>
      <c r="C46" t="s">
        <v>29</v>
      </c>
      <c r="D46" t="s">
        <v>302</v>
      </c>
      <c r="E46">
        <v>6294</v>
      </c>
      <c r="F46" t="s">
        <v>38</v>
      </c>
      <c r="G46">
        <v>1250</v>
      </c>
      <c r="H46" t="s">
        <v>32</v>
      </c>
      <c r="I46" t="s">
        <v>303</v>
      </c>
      <c r="J46">
        <v>20278</v>
      </c>
      <c r="K46" t="s">
        <v>268</v>
      </c>
      <c r="L46">
        <v>4460</v>
      </c>
      <c r="M46" t="s">
        <v>32</v>
      </c>
      <c r="N46" t="s">
        <v>304</v>
      </c>
      <c r="O46">
        <v>6236</v>
      </c>
      <c r="P46" t="s">
        <v>108</v>
      </c>
      <c r="Q46">
        <v>661</v>
      </c>
      <c r="R46" t="s">
        <v>32</v>
      </c>
      <c r="S46" t="s">
        <v>305</v>
      </c>
      <c r="T46">
        <v>22747</v>
      </c>
      <c r="U46" t="s">
        <v>44</v>
      </c>
      <c r="V46">
        <v>1546</v>
      </c>
      <c r="W46" t="s">
        <v>32</v>
      </c>
      <c r="X46">
        <v>14</v>
      </c>
      <c r="Y46">
        <v>54</v>
      </c>
      <c r="Z46">
        <v>16.5</v>
      </c>
      <c r="AA46">
        <v>15</v>
      </c>
    </row>
    <row r="47" spans="1:27" x14ac:dyDescent="0.2">
      <c r="A47" t="s">
        <v>306</v>
      </c>
      <c r="B47" t="s">
        <v>28</v>
      </c>
      <c r="C47" t="s">
        <v>29</v>
      </c>
      <c r="D47" t="s">
        <v>307</v>
      </c>
      <c r="E47">
        <v>30019</v>
      </c>
      <c r="F47" t="s">
        <v>308</v>
      </c>
      <c r="G47">
        <v>5893</v>
      </c>
      <c r="H47" t="s">
        <v>32</v>
      </c>
      <c r="I47" t="s">
        <v>309</v>
      </c>
      <c r="J47">
        <v>45096</v>
      </c>
      <c r="K47" t="s">
        <v>173</v>
      </c>
      <c r="L47">
        <v>6170</v>
      </c>
      <c r="M47" t="s">
        <v>32</v>
      </c>
      <c r="N47" t="s">
        <v>310</v>
      </c>
      <c r="O47">
        <v>29203</v>
      </c>
      <c r="P47" t="s">
        <v>177</v>
      </c>
      <c r="Q47">
        <v>1724</v>
      </c>
      <c r="R47" t="s">
        <v>32</v>
      </c>
      <c r="S47" t="s">
        <v>311</v>
      </c>
      <c r="T47">
        <v>41182</v>
      </c>
      <c r="U47" t="s">
        <v>239</v>
      </c>
      <c r="V47">
        <v>2183</v>
      </c>
      <c r="W47" t="s">
        <v>32</v>
      </c>
      <c r="X47">
        <v>15.1</v>
      </c>
      <c r="Y47">
        <v>5</v>
      </c>
      <c r="Z47">
        <v>12</v>
      </c>
      <c r="AA47">
        <v>8</v>
      </c>
    </row>
    <row r="48" spans="1:27" x14ac:dyDescent="0.2">
      <c r="A48" t="s">
        <v>312</v>
      </c>
      <c r="B48" t="s">
        <v>28</v>
      </c>
      <c r="C48" t="s">
        <v>29</v>
      </c>
      <c r="D48" t="s">
        <v>313</v>
      </c>
      <c r="E48">
        <v>17043</v>
      </c>
      <c r="F48" t="s">
        <v>92</v>
      </c>
      <c r="G48">
        <v>3527</v>
      </c>
      <c r="H48" t="s">
        <v>32</v>
      </c>
      <c r="I48" t="s">
        <v>215</v>
      </c>
      <c r="J48">
        <v>26980</v>
      </c>
      <c r="K48" t="s">
        <v>268</v>
      </c>
      <c r="L48">
        <v>4430</v>
      </c>
      <c r="M48" t="s">
        <v>32</v>
      </c>
      <c r="N48" t="s">
        <v>314</v>
      </c>
      <c r="O48">
        <v>8713</v>
      </c>
      <c r="P48" t="s">
        <v>162</v>
      </c>
      <c r="Q48">
        <v>1015</v>
      </c>
      <c r="R48" t="s">
        <v>32</v>
      </c>
      <c r="S48" t="s">
        <v>315</v>
      </c>
      <c r="T48">
        <v>20709</v>
      </c>
      <c r="U48" t="s">
        <v>44</v>
      </c>
      <c r="V48">
        <v>1531</v>
      </c>
      <c r="W48" t="s">
        <v>32</v>
      </c>
      <c r="X48">
        <v>9.9</v>
      </c>
      <c r="Y48">
        <v>15</v>
      </c>
      <c r="Z48">
        <v>12</v>
      </c>
      <c r="AA48">
        <v>9</v>
      </c>
    </row>
    <row r="49" spans="1:27" x14ac:dyDescent="0.2">
      <c r="A49" t="s">
        <v>316</v>
      </c>
      <c r="B49" t="s">
        <v>28</v>
      </c>
      <c r="C49" t="s">
        <v>29</v>
      </c>
      <c r="D49" t="s">
        <v>317</v>
      </c>
      <c r="E49">
        <v>20516</v>
      </c>
      <c r="F49" t="s">
        <v>318</v>
      </c>
      <c r="G49">
        <v>4638</v>
      </c>
      <c r="H49" t="s">
        <v>32</v>
      </c>
      <c r="I49" t="s">
        <v>319</v>
      </c>
      <c r="J49">
        <v>5634</v>
      </c>
      <c r="K49" t="s">
        <v>69</v>
      </c>
      <c r="L49">
        <v>1861</v>
      </c>
      <c r="M49" t="s">
        <v>32</v>
      </c>
      <c r="N49" t="s">
        <v>176</v>
      </c>
      <c r="O49">
        <v>15802</v>
      </c>
      <c r="P49" t="s">
        <v>116</v>
      </c>
      <c r="Q49">
        <v>1165</v>
      </c>
      <c r="R49" t="s">
        <v>32</v>
      </c>
      <c r="S49" t="s">
        <v>107</v>
      </c>
      <c r="T49">
        <v>6448</v>
      </c>
      <c r="U49" t="s">
        <v>94</v>
      </c>
      <c r="V49">
        <v>979</v>
      </c>
      <c r="W49" t="s">
        <v>32</v>
      </c>
      <c r="X49">
        <v>-14.9</v>
      </c>
      <c r="Y49">
        <v>-46</v>
      </c>
      <c r="Z49">
        <v>-9.4</v>
      </c>
      <c r="AA49">
        <v>-3</v>
      </c>
    </row>
    <row r="50" spans="1:27" x14ac:dyDescent="0.2">
      <c r="A50" t="s">
        <v>320</v>
      </c>
      <c r="B50" t="s">
        <v>28</v>
      </c>
      <c r="C50" t="s">
        <v>29</v>
      </c>
      <c r="D50" t="s">
        <v>321</v>
      </c>
      <c r="E50">
        <v>11555</v>
      </c>
      <c r="F50" t="s">
        <v>184</v>
      </c>
      <c r="G50">
        <v>3463</v>
      </c>
      <c r="H50" t="s">
        <v>32</v>
      </c>
      <c r="I50" t="s">
        <v>322</v>
      </c>
      <c r="J50">
        <v>23522</v>
      </c>
      <c r="K50" t="s">
        <v>323</v>
      </c>
      <c r="L50">
        <v>3646</v>
      </c>
      <c r="M50" t="s">
        <v>32</v>
      </c>
      <c r="N50" t="s">
        <v>324</v>
      </c>
      <c r="O50">
        <v>7262</v>
      </c>
      <c r="P50" t="s">
        <v>137</v>
      </c>
      <c r="Q50">
        <v>850</v>
      </c>
      <c r="R50" t="s">
        <v>32</v>
      </c>
      <c r="S50" t="s">
        <v>325</v>
      </c>
      <c r="T50">
        <v>19258</v>
      </c>
      <c r="U50" t="s">
        <v>244</v>
      </c>
      <c r="V50">
        <v>1366</v>
      </c>
      <c r="W50" t="s">
        <v>32</v>
      </c>
      <c r="X50">
        <v>12</v>
      </c>
      <c r="Y50">
        <v>3</v>
      </c>
      <c r="Z50">
        <v>12</v>
      </c>
      <c r="AA50">
        <v>9</v>
      </c>
    </row>
    <row r="51" spans="1:27" x14ac:dyDescent="0.2">
      <c r="A51" t="s">
        <v>326</v>
      </c>
      <c r="B51" t="s">
        <v>28</v>
      </c>
      <c r="C51" t="s">
        <v>29</v>
      </c>
      <c r="D51" t="s">
        <v>327</v>
      </c>
      <c r="E51">
        <v>25195</v>
      </c>
      <c r="F51" t="s">
        <v>328</v>
      </c>
      <c r="G51">
        <v>5340</v>
      </c>
      <c r="H51" t="s">
        <v>32</v>
      </c>
      <c r="I51" t="s">
        <v>329</v>
      </c>
      <c r="J51">
        <v>10355</v>
      </c>
      <c r="K51" t="s">
        <v>330</v>
      </c>
      <c r="L51">
        <v>2752</v>
      </c>
      <c r="M51" t="s">
        <v>32</v>
      </c>
      <c r="N51" t="s">
        <v>331</v>
      </c>
      <c r="O51">
        <v>26501</v>
      </c>
      <c r="P51" t="s">
        <v>99</v>
      </c>
      <c r="Q51">
        <v>1678</v>
      </c>
      <c r="R51" t="s">
        <v>32</v>
      </c>
      <c r="S51" t="s">
        <v>332</v>
      </c>
      <c r="T51">
        <v>11294</v>
      </c>
      <c r="U51" t="s">
        <v>96</v>
      </c>
      <c r="V51">
        <v>1441</v>
      </c>
      <c r="W51" t="s">
        <v>32</v>
      </c>
      <c r="X51">
        <v>-14.8</v>
      </c>
      <c r="Y51">
        <v>-43</v>
      </c>
      <c r="Z51">
        <v>-15.2</v>
      </c>
      <c r="AA51">
        <v>-4</v>
      </c>
    </row>
    <row r="52" spans="1:27" x14ac:dyDescent="0.2">
      <c r="A52" t="s">
        <v>333</v>
      </c>
      <c r="B52" t="s">
        <v>28</v>
      </c>
      <c r="C52" t="s">
        <v>29</v>
      </c>
      <c r="D52" t="s">
        <v>181</v>
      </c>
      <c r="E52">
        <v>12494</v>
      </c>
      <c r="F52" t="s">
        <v>323</v>
      </c>
      <c r="G52">
        <v>3684</v>
      </c>
      <c r="H52" t="s">
        <v>32</v>
      </c>
      <c r="I52" t="s">
        <v>334</v>
      </c>
      <c r="J52">
        <v>21865</v>
      </c>
      <c r="K52" t="s">
        <v>335</v>
      </c>
      <c r="L52">
        <v>4530</v>
      </c>
      <c r="M52" t="s">
        <v>32</v>
      </c>
      <c r="N52" t="s">
        <v>336</v>
      </c>
      <c r="O52">
        <v>11041</v>
      </c>
      <c r="P52" t="s">
        <v>36</v>
      </c>
      <c r="Q52">
        <v>1088</v>
      </c>
      <c r="R52" t="s">
        <v>32</v>
      </c>
      <c r="S52" t="s">
        <v>337</v>
      </c>
      <c r="T52">
        <v>27622</v>
      </c>
      <c r="U52" t="s">
        <v>63</v>
      </c>
      <c r="V52">
        <v>1928</v>
      </c>
      <c r="W52" t="s">
        <v>32</v>
      </c>
      <c r="X52">
        <v>9.4</v>
      </c>
      <c r="Y52">
        <v>14</v>
      </c>
      <c r="Z52">
        <v>16.600000000000001</v>
      </c>
      <c r="AA52">
        <v>14</v>
      </c>
    </row>
    <row r="53" spans="1:27" x14ac:dyDescent="0.2">
      <c r="A53" t="s">
        <v>338</v>
      </c>
      <c r="B53" t="s">
        <v>28</v>
      </c>
      <c r="C53" t="s">
        <v>29</v>
      </c>
      <c r="D53" t="s">
        <v>33</v>
      </c>
      <c r="E53">
        <v>15617</v>
      </c>
      <c r="F53" t="s">
        <v>184</v>
      </c>
      <c r="G53">
        <v>3453</v>
      </c>
      <c r="H53" t="s">
        <v>32</v>
      </c>
      <c r="I53" t="s">
        <v>339</v>
      </c>
      <c r="J53">
        <v>5286</v>
      </c>
      <c r="K53" t="s">
        <v>63</v>
      </c>
      <c r="L53">
        <v>1891</v>
      </c>
      <c r="M53" t="s">
        <v>32</v>
      </c>
      <c r="N53" t="s">
        <v>340</v>
      </c>
      <c r="O53">
        <v>12841</v>
      </c>
      <c r="P53" t="s">
        <v>116</v>
      </c>
      <c r="Q53">
        <v>1135</v>
      </c>
      <c r="R53" t="s">
        <v>32</v>
      </c>
      <c r="S53" t="s">
        <v>151</v>
      </c>
      <c r="T53">
        <v>5158</v>
      </c>
      <c r="U53" t="s">
        <v>164</v>
      </c>
      <c r="V53">
        <v>696</v>
      </c>
      <c r="W53" t="s">
        <v>32</v>
      </c>
      <c r="X53">
        <v>-10.3</v>
      </c>
      <c r="Y53">
        <v>-26</v>
      </c>
      <c r="Z53">
        <v>-7.7</v>
      </c>
      <c r="AA53">
        <v>-7</v>
      </c>
    </row>
    <row r="54" spans="1:27" x14ac:dyDescent="0.2">
      <c r="A54" t="s">
        <v>341</v>
      </c>
      <c r="B54" t="s">
        <v>28</v>
      </c>
      <c r="C54" t="s">
        <v>29</v>
      </c>
      <c r="D54" t="s">
        <v>342</v>
      </c>
      <c r="E54">
        <v>45172</v>
      </c>
      <c r="F54" t="s">
        <v>343</v>
      </c>
      <c r="G54">
        <v>7769</v>
      </c>
      <c r="H54" t="s">
        <v>32</v>
      </c>
      <c r="I54" t="s">
        <v>344</v>
      </c>
      <c r="J54">
        <v>48377</v>
      </c>
      <c r="K54" t="s">
        <v>345</v>
      </c>
      <c r="L54">
        <v>7152</v>
      </c>
      <c r="M54" t="s">
        <v>32</v>
      </c>
      <c r="N54" t="s">
        <v>346</v>
      </c>
      <c r="O54">
        <v>42105</v>
      </c>
      <c r="P54" t="s">
        <v>239</v>
      </c>
      <c r="Q54">
        <v>2182</v>
      </c>
      <c r="R54" t="s">
        <v>32</v>
      </c>
      <c r="S54" t="s">
        <v>347</v>
      </c>
      <c r="T54">
        <v>54084</v>
      </c>
      <c r="U54" t="s">
        <v>231</v>
      </c>
      <c r="V54">
        <v>2641</v>
      </c>
      <c r="W54" t="s">
        <v>32</v>
      </c>
      <c r="X54">
        <v>3.2</v>
      </c>
      <c r="Y54">
        <v>-10</v>
      </c>
      <c r="Z54">
        <v>12</v>
      </c>
      <c r="AA54">
        <v>8</v>
      </c>
    </row>
    <row r="55" spans="1:27" x14ac:dyDescent="0.2">
      <c r="A55" t="s">
        <v>348</v>
      </c>
      <c r="B55" t="s">
        <v>28</v>
      </c>
      <c r="C55" t="s">
        <v>29</v>
      </c>
      <c r="D55" t="s">
        <v>349</v>
      </c>
      <c r="E55">
        <v>20446</v>
      </c>
      <c r="F55" t="s">
        <v>350</v>
      </c>
      <c r="G55">
        <v>3947</v>
      </c>
      <c r="H55" t="s">
        <v>32</v>
      </c>
      <c r="I55" t="s">
        <v>249</v>
      </c>
      <c r="J55">
        <v>7174</v>
      </c>
      <c r="K55" t="s">
        <v>96</v>
      </c>
      <c r="L55">
        <v>1469</v>
      </c>
      <c r="M55" t="s">
        <v>32</v>
      </c>
      <c r="N55" t="s">
        <v>351</v>
      </c>
      <c r="O55">
        <v>20924</v>
      </c>
      <c r="P55" t="s">
        <v>244</v>
      </c>
      <c r="Q55">
        <v>1382</v>
      </c>
      <c r="R55" t="s">
        <v>32</v>
      </c>
      <c r="S55" t="s">
        <v>205</v>
      </c>
      <c r="T55">
        <v>4982</v>
      </c>
      <c r="U55" t="s">
        <v>94</v>
      </c>
      <c r="V55">
        <v>962</v>
      </c>
      <c r="W55" t="s">
        <v>32</v>
      </c>
      <c r="X55">
        <v>-13.3</v>
      </c>
      <c r="Y55">
        <v>-41</v>
      </c>
      <c r="Z55">
        <v>-15.9</v>
      </c>
      <c r="AA55">
        <v>-7</v>
      </c>
    </row>
    <row r="56" spans="1:27" x14ac:dyDescent="0.2">
      <c r="A56" t="s">
        <v>352</v>
      </c>
      <c r="B56" t="s">
        <v>28</v>
      </c>
      <c r="C56" t="s">
        <v>29</v>
      </c>
      <c r="D56" t="s">
        <v>353</v>
      </c>
      <c r="E56">
        <v>13616</v>
      </c>
      <c r="F56" t="s">
        <v>225</v>
      </c>
      <c r="G56">
        <v>4098</v>
      </c>
      <c r="H56" t="s">
        <v>32</v>
      </c>
      <c r="I56" t="s">
        <v>354</v>
      </c>
      <c r="J56">
        <v>41329</v>
      </c>
      <c r="K56" t="s">
        <v>355</v>
      </c>
      <c r="L56">
        <v>6561</v>
      </c>
      <c r="M56" t="s">
        <v>32</v>
      </c>
      <c r="N56" t="s">
        <v>168</v>
      </c>
      <c r="O56">
        <v>12970</v>
      </c>
      <c r="P56" t="s">
        <v>116</v>
      </c>
      <c r="Q56">
        <v>1146</v>
      </c>
      <c r="R56" t="s">
        <v>32</v>
      </c>
      <c r="S56" t="s">
        <v>356</v>
      </c>
      <c r="T56">
        <v>24949</v>
      </c>
      <c r="U56" t="s">
        <v>171</v>
      </c>
      <c r="V56">
        <v>1605</v>
      </c>
      <c r="W56" t="s">
        <v>32</v>
      </c>
      <c r="X56">
        <v>27.7</v>
      </c>
      <c r="Y56">
        <v>41</v>
      </c>
      <c r="Z56">
        <v>12</v>
      </c>
      <c r="AA56">
        <v>8</v>
      </c>
    </row>
    <row r="57" spans="1:27" x14ac:dyDescent="0.2">
      <c r="A57" t="s">
        <v>357</v>
      </c>
      <c r="B57" t="s">
        <v>28</v>
      </c>
      <c r="C57" t="s">
        <v>29</v>
      </c>
      <c r="D57" t="s">
        <v>358</v>
      </c>
      <c r="E57">
        <v>17424</v>
      </c>
      <c r="F57" t="s">
        <v>359</v>
      </c>
      <c r="G57">
        <v>3695</v>
      </c>
      <c r="H57" t="s">
        <v>32</v>
      </c>
      <c r="I57" t="s">
        <v>282</v>
      </c>
      <c r="J57">
        <v>2920</v>
      </c>
      <c r="K57" t="s">
        <v>162</v>
      </c>
      <c r="L57">
        <v>990</v>
      </c>
      <c r="M57" t="s">
        <v>32</v>
      </c>
      <c r="N57" t="s">
        <v>197</v>
      </c>
      <c r="O57">
        <v>15335</v>
      </c>
      <c r="P57" t="s">
        <v>38</v>
      </c>
      <c r="Q57">
        <v>1247</v>
      </c>
      <c r="R57" t="s">
        <v>32</v>
      </c>
      <c r="S57" t="s">
        <v>360</v>
      </c>
      <c r="T57">
        <v>2252</v>
      </c>
      <c r="U57" t="s">
        <v>102</v>
      </c>
      <c r="V57">
        <v>505</v>
      </c>
      <c r="W57" t="s">
        <v>32</v>
      </c>
      <c r="X57">
        <v>-14.5</v>
      </c>
      <c r="Y57">
        <v>-45</v>
      </c>
      <c r="Z57">
        <v>-13.1</v>
      </c>
      <c r="AA57">
        <v>-12</v>
      </c>
    </row>
    <row r="58" spans="1:27" x14ac:dyDescent="0.2">
      <c r="A58" t="s">
        <v>361</v>
      </c>
      <c r="B58" t="s">
        <v>28</v>
      </c>
      <c r="C58" t="s">
        <v>29</v>
      </c>
      <c r="D58" t="s">
        <v>362</v>
      </c>
      <c r="E58">
        <v>11685</v>
      </c>
      <c r="F58" t="s">
        <v>363</v>
      </c>
      <c r="G58">
        <v>3033</v>
      </c>
      <c r="H58" t="s">
        <v>32</v>
      </c>
      <c r="I58" t="s">
        <v>226</v>
      </c>
      <c r="J58">
        <v>9916</v>
      </c>
      <c r="K58" t="s">
        <v>159</v>
      </c>
      <c r="L58">
        <v>2797</v>
      </c>
      <c r="M58" t="s">
        <v>32</v>
      </c>
      <c r="N58" t="s">
        <v>364</v>
      </c>
      <c r="O58">
        <v>4441</v>
      </c>
      <c r="P58" t="s">
        <v>139</v>
      </c>
      <c r="Q58">
        <v>571</v>
      </c>
      <c r="R58" t="s">
        <v>32</v>
      </c>
      <c r="S58" t="s">
        <v>365</v>
      </c>
      <c r="T58">
        <v>10739</v>
      </c>
      <c r="U58" t="s">
        <v>162</v>
      </c>
      <c r="V58">
        <v>1005</v>
      </c>
      <c r="W58" t="s">
        <v>32</v>
      </c>
      <c r="X58">
        <v>-1.8</v>
      </c>
      <c r="Y58">
        <v>-4</v>
      </c>
      <c r="Z58">
        <v>6.3</v>
      </c>
      <c r="AA58">
        <v>7</v>
      </c>
    </row>
    <row r="59" spans="1:27" x14ac:dyDescent="0.2">
      <c r="A59" t="s">
        <v>366</v>
      </c>
      <c r="B59" t="s">
        <v>28</v>
      </c>
      <c r="C59" t="s">
        <v>29</v>
      </c>
      <c r="D59" t="s">
        <v>307</v>
      </c>
      <c r="E59">
        <v>29958</v>
      </c>
      <c r="F59" t="s">
        <v>83</v>
      </c>
      <c r="G59">
        <v>5673</v>
      </c>
      <c r="H59" t="s">
        <v>32</v>
      </c>
      <c r="I59" t="s">
        <v>75</v>
      </c>
      <c r="J59">
        <v>45035</v>
      </c>
      <c r="K59" t="s">
        <v>76</v>
      </c>
      <c r="L59">
        <v>5950</v>
      </c>
      <c r="M59" t="s">
        <v>32</v>
      </c>
      <c r="N59" t="s">
        <v>84</v>
      </c>
      <c r="O59">
        <v>31222</v>
      </c>
      <c r="P59" t="s">
        <v>85</v>
      </c>
      <c r="Q59">
        <v>1801</v>
      </c>
      <c r="R59" t="s">
        <v>32</v>
      </c>
      <c r="S59" t="s">
        <v>367</v>
      </c>
      <c r="T59">
        <v>43202</v>
      </c>
      <c r="U59" t="s">
        <v>87</v>
      </c>
      <c r="V59">
        <v>2260</v>
      </c>
      <c r="W59" t="s">
        <v>32</v>
      </c>
      <c r="X59">
        <v>15.1</v>
      </c>
      <c r="Y59">
        <v>5</v>
      </c>
      <c r="Z59">
        <v>12</v>
      </c>
      <c r="AA59">
        <v>8</v>
      </c>
    </row>
    <row r="60" spans="1:27" x14ac:dyDescent="0.2">
      <c r="A60" t="s">
        <v>368</v>
      </c>
      <c r="B60" t="s">
        <v>28</v>
      </c>
      <c r="C60" t="s">
        <v>29</v>
      </c>
      <c r="D60" t="s">
        <v>327</v>
      </c>
      <c r="E60">
        <v>25224</v>
      </c>
      <c r="F60" t="s">
        <v>153</v>
      </c>
      <c r="G60">
        <v>4697</v>
      </c>
      <c r="H60" t="s">
        <v>32</v>
      </c>
      <c r="I60" t="s">
        <v>369</v>
      </c>
      <c r="J60">
        <v>11952</v>
      </c>
      <c r="K60" t="s">
        <v>179</v>
      </c>
      <c r="L60">
        <v>2213</v>
      </c>
      <c r="M60" t="s">
        <v>32</v>
      </c>
      <c r="N60" t="s">
        <v>294</v>
      </c>
      <c r="O60">
        <v>27258</v>
      </c>
      <c r="P60" t="s">
        <v>85</v>
      </c>
      <c r="Q60">
        <v>1782</v>
      </c>
      <c r="R60" t="s">
        <v>32</v>
      </c>
      <c r="S60" t="s">
        <v>217</v>
      </c>
      <c r="T60">
        <v>8754</v>
      </c>
      <c r="U60" t="s">
        <v>61</v>
      </c>
      <c r="V60">
        <v>1494</v>
      </c>
      <c r="W60" t="s">
        <v>32</v>
      </c>
      <c r="X60">
        <v>-13.3</v>
      </c>
      <c r="Y60">
        <v>-41</v>
      </c>
      <c r="Z60">
        <v>-18.5</v>
      </c>
      <c r="AA60">
        <v>-5</v>
      </c>
    </row>
    <row r="61" spans="1:27" x14ac:dyDescent="0.2">
      <c r="A61" t="s">
        <v>370</v>
      </c>
      <c r="B61" t="s">
        <v>28</v>
      </c>
      <c r="C61" t="s">
        <v>29</v>
      </c>
      <c r="D61" t="s">
        <v>371</v>
      </c>
      <c r="E61">
        <v>38781</v>
      </c>
      <c r="F61" t="s">
        <v>273</v>
      </c>
      <c r="G61">
        <v>6595</v>
      </c>
      <c r="H61" t="s">
        <v>32</v>
      </c>
      <c r="I61" t="s">
        <v>372</v>
      </c>
      <c r="J61">
        <v>53542</v>
      </c>
      <c r="K61" t="s">
        <v>57</v>
      </c>
      <c r="L61">
        <v>6358</v>
      </c>
      <c r="M61" t="s">
        <v>32</v>
      </c>
      <c r="N61" t="s">
        <v>373</v>
      </c>
      <c r="O61">
        <v>35709</v>
      </c>
      <c r="P61" t="s">
        <v>199</v>
      </c>
      <c r="Q61">
        <v>2128</v>
      </c>
      <c r="R61" t="s">
        <v>32</v>
      </c>
      <c r="S61" t="s">
        <v>374</v>
      </c>
      <c r="T61">
        <v>47688</v>
      </c>
      <c r="U61" t="s">
        <v>34</v>
      </c>
      <c r="V61">
        <v>2587</v>
      </c>
      <c r="W61" t="s">
        <v>32</v>
      </c>
      <c r="X61">
        <v>14.8</v>
      </c>
      <c r="Y61">
        <v>-4</v>
      </c>
      <c r="Z61">
        <v>12</v>
      </c>
      <c r="AA61">
        <v>8</v>
      </c>
    </row>
    <row r="62" spans="1:27" x14ac:dyDescent="0.2">
      <c r="A62" t="s">
        <v>375</v>
      </c>
      <c r="B62" t="s">
        <v>28</v>
      </c>
      <c r="C62" t="s">
        <v>29</v>
      </c>
      <c r="D62" t="s">
        <v>376</v>
      </c>
      <c r="E62">
        <v>17528</v>
      </c>
      <c r="F62" t="s">
        <v>323</v>
      </c>
      <c r="G62">
        <v>3658</v>
      </c>
      <c r="H62" t="s">
        <v>32</v>
      </c>
      <c r="I62" t="s">
        <v>377</v>
      </c>
      <c r="J62">
        <v>26572</v>
      </c>
      <c r="K62" t="s">
        <v>335</v>
      </c>
      <c r="L62">
        <v>4571</v>
      </c>
      <c r="M62" t="s">
        <v>32</v>
      </c>
      <c r="N62" t="s">
        <v>250</v>
      </c>
      <c r="O62">
        <v>8324</v>
      </c>
      <c r="P62" t="s">
        <v>94</v>
      </c>
      <c r="Q62">
        <v>964</v>
      </c>
      <c r="R62" t="s">
        <v>32</v>
      </c>
      <c r="S62" t="s">
        <v>303</v>
      </c>
      <c r="T62">
        <v>20321</v>
      </c>
      <c r="U62" t="s">
        <v>61</v>
      </c>
      <c r="V62">
        <v>1481</v>
      </c>
      <c r="W62" t="s">
        <v>32</v>
      </c>
      <c r="X62">
        <v>9</v>
      </c>
      <c r="Y62">
        <v>15</v>
      </c>
      <c r="Z62">
        <v>12</v>
      </c>
      <c r="AA62">
        <v>9</v>
      </c>
    </row>
    <row r="63" spans="1:27" x14ac:dyDescent="0.2">
      <c r="A63" t="s">
        <v>378</v>
      </c>
      <c r="B63" t="s">
        <v>28</v>
      </c>
      <c r="C63" t="s">
        <v>29</v>
      </c>
      <c r="D63" t="s">
        <v>379</v>
      </c>
      <c r="E63">
        <v>113036</v>
      </c>
      <c r="F63" t="s">
        <v>380</v>
      </c>
      <c r="G63">
        <v>10915</v>
      </c>
      <c r="H63" t="s">
        <v>32</v>
      </c>
      <c r="I63" t="s">
        <v>381</v>
      </c>
      <c r="J63">
        <v>98011</v>
      </c>
      <c r="K63" t="s">
        <v>382</v>
      </c>
      <c r="L63">
        <v>8660</v>
      </c>
      <c r="M63" t="s">
        <v>32</v>
      </c>
      <c r="N63" t="s">
        <v>383</v>
      </c>
      <c r="O63">
        <v>48157</v>
      </c>
      <c r="P63" t="s">
        <v>42</v>
      </c>
      <c r="Q63">
        <v>2671</v>
      </c>
      <c r="R63" t="s">
        <v>32</v>
      </c>
      <c r="S63" t="s">
        <v>384</v>
      </c>
      <c r="T63">
        <v>60136</v>
      </c>
      <c r="U63" t="s">
        <v>264</v>
      </c>
      <c r="V63">
        <v>3130</v>
      </c>
      <c r="W63" t="s">
        <v>32</v>
      </c>
      <c r="X63">
        <v>-15</v>
      </c>
      <c r="Y63">
        <v>-38</v>
      </c>
      <c r="Z63">
        <v>12</v>
      </c>
      <c r="AA63">
        <v>8</v>
      </c>
    </row>
    <row r="64" spans="1:27" x14ac:dyDescent="0.2">
      <c r="A64" t="s">
        <v>385</v>
      </c>
      <c r="B64" t="s">
        <v>28</v>
      </c>
      <c r="C64" t="s">
        <v>29</v>
      </c>
      <c r="D64" t="s">
        <v>386</v>
      </c>
      <c r="E64">
        <v>13935</v>
      </c>
      <c r="F64" t="s">
        <v>387</v>
      </c>
      <c r="G64">
        <v>3188</v>
      </c>
      <c r="H64" t="s">
        <v>32</v>
      </c>
      <c r="I64" t="s">
        <v>388</v>
      </c>
      <c r="J64">
        <v>26045</v>
      </c>
      <c r="K64" t="s">
        <v>389</v>
      </c>
      <c r="L64">
        <v>3577</v>
      </c>
      <c r="M64" t="s">
        <v>32</v>
      </c>
      <c r="N64" t="s">
        <v>390</v>
      </c>
      <c r="O64">
        <v>10622</v>
      </c>
      <c r="P64" t="s">
        <v>116</v>
      </c>
      <c r="Q64">
        <v>1153</v>
      </c>
      <c r="R64" t="s">
        <v>32</v>
      </c>
      <c r="S64" t="s">
        <v>190</v>
      </c>
      <c r="T64">
        <v>23086</v>
      </c>
      <c r="U64" t="s">
        <v>99</v>
      </c>
      <c r="V64">
        <v>1655</v>
      </c>
      <c r="W64" t="s">
        <v>32</v>
      </c>
      <c r="X64">
        <v>12.1</v>
      </c>
      <c r="Y64">
        <v>6</v>
      </c>
      <c r="Z64">
        <v>12.5</v>
      </c>
      <c r="AA64">
        <v>8</v>
      </c>
    </row>
    <row r="65" spans="1:27" x14ac:dyDescent="0.2">
      <c r="A65" t="s">
        <v>391</v>
      </c>
      <c r="B65" t="s">
        <v>28</v>
      </c>
      <c r="C65" t="s">
        <v>29</v>
      </c>
      <c r="D65" t="s">
        <v>392</v>
      </c>
      <c r="E65">
        <v>12703</v>
      </c>
      <c r="F65" t="s">
        <v>393</v>
      </c>
      <c r="G65">
        <v>3883</v>
      </c>
      <c r="H65" t="s">
        <v>32</v>
      </c>
      <c r="I65" t="s">
        <v>394</v>
      </c>
      <c r="J65">
        <v>17935</v>
      </c>
      <c r="K65" t="s">
        <v>330</v>
      </c>
      <c r="L65">
        <v>2737</v>
      </c>
      <c r="M65" t="s">
        <v>32</v>
      </c>
      <c r="N65" t="s">
        <v>261</v>
      </c>
      <c r="O65">
        <v>11791</v>
      </c>
      <c r="P65" t="s">
        <v>46</v>
      </c>
      <c r="Q65">
        <v>1317</v>
      </c>
      <c r="R65" t="s">
        <v>32</v>
      </c>
      <c r="S65" t="s">
        <v>336</v>
      </c>
      <c r="T65">
        <v>10983</v>
      </c>
      <c r="U65" t="s">
        <v>46</v>
      </c>
      <c r="V65">
        <v>1346</v>
      </c>
      <c r="W65" t="s">
        <v>32</v>
      </c>
      <c r="X65">
        <v>5.2</v>
      </c>
      <c r="Y65">
        <v>-19</v>
      </c>
      <c r="Z65">
        <v>-0.8</v>
      </c>
      <c r="AA65">
        <v>0</v>
      </c>
    </row>
    <row r="66" spans="1:27" x14ac:dyDescent="0.2">
      <c r="A66" t="s">
        <v>395</v>
      </c>
      <c r="B66" t="s">
        <v>28</v>
      </c>
      <c r="C66" t="s">
        <v>29</v>
      </c>
      <c r="D66" t="s">
        <v>396</v>
      </c>
      <c r="E66">
        <v>18604</v>
      </c>
      <c r="F66" t="s">
        <v>287</v>
      </c>
      <c r="G66">
        <v>4317</v>
      </c>
      <c r="H66" t="s">
        <v>32</v>
      </c>
      <c r="I66" t="s">
        <v>203</v>
      </c>
      <c r="J66">
        <v>4119</v>
      </c>
      <c r="K66" t="s">
        <v>36</v>
      </c>
      <c r="L66">
        <v>1108</v>
      </c>
      <c r="M66" t="s">
        <v>32</v>
      </c>
      <c r="N66" t="s">
        <v>358</v>
      </c>
      <c r="O66">
        <v>17436</v>
      </c>
      <c r="P66" t="s">
        <v>171</v>
      </c>
      <c r="Q66">
        <v>1606</v>
      </c>
      <c r="R66" t="s">
        <v>32</v>
      </c>
      <c r="S66" t="s">
        <v>98</v>
      </c>
      <c r="T66">
        <v>3999</v>
      </c>
      <c r="U66" t="s">
        <v>108</v>
      </c>
      <c r="V66">
        <v>684</v>
      </c>
      <c r="W66" t="s">
        <v>32</v>
      </c>
      <c r="X66">
        <v>-14.5</v>
      </c>
      <c r="Y66">
        <v>-53</v>
      </c>
      <c r="Z66">
        <v>-13.4</v>
      </c>
      <c r="AA66">
        <v>-15</v>
      </c>
    </row>
    <row r="67" spans="1:27" x14ac:dyDescent="0.2">
      <c r="A67" t="s">
        <v>397</v>
      </c>
      <c r="B67" t="s">
        <v>28</v>
      </c>
      <c r="C67" t="s">
        <v>29</v>
      </c>
      <c r="D67" t="s">
        <v>158</v>
      </c>
      <c r="E67">
        <v>10873</v>
      </c>
      <c r="F67" t="s">
        <v>169</v>
      </c>
      <c r="G67">
        <v>3290</v>
      </c>
      <c r="H67" t="s">
        <v>32</v>
      </c>
      <c r="I67" t="s">
        <v>398</v>
      </c>
      <c r="J67">
        <v>7562</v>
      </c>
      <c r="K67" t="s">
        <v>275</v>
      </c>
      <c r="L67">
        <v>2049</v>
      </c>
      <c r="M67" t="s">
        <v>32</v>
      </c>
      <c r="N67" t="s">
        <v>399</v>
      </c>
      <c r="O67">
        <v>9727</v>
      </c>
      <c r="P67" t="s">
        <v>38</v>
      </c>
      <c r="Q67">
        <v>1230</v>
      </c>
      <c r="R67" t="s">
        <v>32</v>
      </c>
      <c r="S67" t="s">
        <v>400</v>
      </c>
      <c r="T67">
        <v>6535</v>
      </c>
      <c r="U67" t="s">
        <v>94</v>
      </c>
      <c r="V67">
        <v>958</v>
      </c>
      <c r="W67" t="s">
        <v>32</v>
      </c>
      <c r="X67">
        <v>-3.3</v>
      </c>
      <c r="Y67">
        <v>-21</v>
      </c>
      <c r="Z67">
        <v>-3.2</v>
      </c>
      <c r="AA67">
        <v>-5</v>
      </c>
    </row>
    <row r="68" spans="1:27" x14ac:dyDescent="0.2">
      <c r="A68" t="s">
        <v>401</v>
      </c>
      <c r="B68" t="s">
        <v>28</v>
      </c>
      <c r="C68" t="s">
        <v>29</v>
      </c>
      <c r="D68" t="s">
        <v>232</v>
      </c>
      <c r="E68">
        <v>13213</v>
      </c>
      <c r="F68" t="s">
        <v>243</v>
      </c>
      <c r="G68">
        <v>4165</v>
      </c>
      <c r="H68" t="s">
        <v>32</v>
      </c>
      <c r="I68" t="s">
        <v>402</v>
      </c>
      <c r="J68">
        <v>22395</v>
      </c>
      <c r="K68" t="s">
        <v>403</v>
      </c>
      <c r="L68">
        <v>3430</v>
      </c>
      <c r="M68" t="s">
        <v>32</v>
      </c>
      <c r="N68" t="s">
        <v>324</v>
      </c>
      <c r="O68">
        <v>7312</v>
      </c>
      <c r="P68" t="s">
        <v>218</v>
      </c>
      <c r="Q68">
        <v>894</v>
      </c>
      <c r="R68" t="s">
        <v>32</v>
      </c>
      <c r="S68" t="s">
        <v>334</v>
      </c>
      <c r="T68">
        <v>21877</v>
      </c>
      <c r="U68" t="s">
        <v>171</v>
      </c>
      <c r="V68">
        <v>1621</v>
      </c>
      <c r="W68" t="s">
        <v>32</v>
      </c>
      <c r="X68">
        <v>9.1999999999999993</v>
      </c>
      <c r="Y68">
        <v>-12</v>
      </c>
      <c r="Z68">
        <v>14.6</v>
      </c>
      <c r="AA68">
        <v>12</v>
      </c>
    </row>
    <row r="69" spans="1:27" x14ac:dyDescent="0.2">
      <c r="A69" t="s">
        <v>404</v>
      </c>
      <c r="B69" t="s">
        <v>28</v>
      </c>
      <c r="C69" t="s">
        <v>29</v>
      </c>
      <c r="D69" t="s">
        <v>405</v>
      </c>
      <c r="E69">
        <v>23319</v>
      </c>
      <c r="F69" t="s">
        <v>406</v>
      </c>
      <c r="G69">
        <v>5214</v>
      </c>
      <c r="H69" t="s">
        <v>32</v>
      </c>
      <c r="I69" t="s">
        <v>407</v>
      </c>
      <c r="J69">
        <v>8479</v>
      </c>
      <c r="K69" t="s">
        <v>231</v>
      </c>
      <c r="L69">
        <v>2626</v>
      </c>
      <c r="M69" t="s">
        <v>32</v>
      </c>
      <c r="N69" t="s">
        <v>408</v>
      </c>
      <c r="O69">
        <v>25745</v>
      </c>
      <c r="P69" t="s">
        <v>171</v>
      </c>
      <c r="Q69">
        <v>1607</v>
      </c>
      <c r="R69" t="s">
        <v>32</v>
      </c>
      <c r="S69" t="s">
        <v>35</v>
      </c>
      <c r="T69">
        <v>8875</v>
      </c>
      <c r="U69" t="s">
        <v>38</v>
      </c>
      <c r="V69">
        <v>1249</v>
      </c>
      <c r="W69" t="s">
        <v>32</v>
      </c>
      <c r="X69">
        <v>-14.8</v>
      </c>
      <c r="Y69">
        <v>-43</v>
      </c>
      <c r="Z69">
        <v>-16.899999999999999</v>
      </c>
      <c r="AA69">
        <v>-6</v>
      </c>
    </row>
    <row r="70" spans="1:27" x14ac:dyDescent="0.2">
      <c r="A70" t="s">
        <v>409</v>
      </c>
      <c r="B70" t="s">
        <v>28</v>
      </c>
      <c r="C70" t="s">
        <v>29</v>
      </c>
      <c r="D70" t="s">
        <v>410</v>
      </c>
      <c r="E70">
        <v>19583</v>
      </c>
      <c r="F70" t="s">
        <v>225</v>
      </c>
      <c r="G70">
        <v>4074</v>
      </c>
      <c r="H70" t="s">
        <v>32</v>
      </c>
      <c r="I70" t="s">
        <v>411</v>
      </c>
      <c r="J70">
        <v>27704</v>
      </c>
      <c r="K70" t="s">
        <v>92</v>
      </c>
      <c r="L70">
        <v>3551</v>
      </c>
      <c r="M70" t="s">
        <v>32</v>
      </c>
      <c r="N70" t="s">
        <v>111</v>
      </c>
      <c r="O70">
        <v>14933</v>
      </c>
      <c r="P70" t="s">
        <v>171</v>
      </c>
      <c r="Q70">
        <v>1619</v>
      </c>
      <c r="R70" t="s">
        <v>32</v>
      </c>
      <c r="S70" t="s">
        <v>412</v>
      </c>
      <c r="T70">
        <v>26930</v>
      </c>
      <c r="U70" t="s">
        <v>239</v>
      </c>
      <c r="V70">
        <v>2136</v>
      </c>
      <c r="W70" t="s">
        <v>32</v>
      </c>
      <c r="X70">
        <v>8.1</v>
      </c>
      <c r="Y70">
        <v>-9</v>
      </c>
      <c r="Z70">
        <v>12</v>
      </c>
      <c r="AA70">
        <v>9</v>
      </c>
    </row>
    <row r="71" spans="1:27" x14ac:dyDescent="0.2">
      <c r="A71" t="s">
        <v>413</v>
      </c>
      <c r="B71" t="s">
        <v>28</v>
      </c>
      <c r="C71" t="s">
        <v>29</v>
      </c>
      <c r="D71" t="s">
        <v>349</v>
      </c>
      <c r="E71">
        <v>20353</v>
      </c>
      <c r="F71" t="s">
        <v>335</v>
      </c>
      <c r="G71">
        <v>4580</v>
      </c>
      <c r="H71" t="s">
        <v>32</v>
      </c>
      <c r="I71" t="s">
        <v>414</v>
      </c>
      <c r="J71">
        <v>5513</v>
      </c>
      <c r="K71" t="s">
        <v>69</v>
      </c>
      <c r="L71">
        <v>1872</v>
      </c>
      <c r="M71" t="s">
        <v>32</v>
      </c>
      <c r="N71" t="s">
        <v>315</v>
      </c>
      <c r="O71">
        <v>20682</v>
      </c>
      <c r="P71" t="s">
        <v>96</v>
      </c>
      <c r="Q71">
        <v>1415</v>
      </c>
      <c r="R71" t="s">
        <v>32</v>
      </c>
      <c r="S71" t="s">
        <v>339</v>
      </c>
      <c r="T71">
        <v>5318</v>
      </c>
      <c r="U71" t="s">
        <v>162</v>
      </c>
      <c r="V71">
        <v>1013</v>
      </c>
      <c r="W71" t="s">
        <v>32</v>
      </c>
      <c r="X71">
        <v>-14.8</v>
      </c>
      <c r="Y71">
        <v>-45</v>
      </c>
      <c r="Z71">
        <v>-15.4</v>
      </c>
      <c r="AA71">
        <v>-7</v>
      </c>
    </row>
    <row r="72" spans="1:27" x14ac:dyDescent="0.2">
      <c r="A72" t="s">
        <v>415</v>
      </c>
      <c r="B72" t="s">
        <v>28</v>
      </c>
      <c r="C72" t="s">
        <v>29</v>
      </c>
      <c r="D72" t="s">
        <v>416</v>
      </c>
      <c r="E72">
        <v>13793</v>
      </c>
      <c r="F72" t="s">
        <v>243</v>
      </c>
      <c r="G72">
        <v>4169</v>
      </c>
      <c r="H72" t="s">
        <v>32</v>
      </c>
      <c r="I72" t="s">
        <v>417</v>
      </c>
      <c r="J72">
        <v>18985</v>
      </c>
      <c r="K72" t="s">
        <v>227</v>
      </c>
      <c r="L72">
        <v>2941</v>
      </c>
      <c r="M72" t="s">
        <v>32</v>
      </c>
      <c r="N72" t="s">
        <v>418</v>
      </c>
      <c r="O72">
        <v>12402</v>
      </c>
      <c r="P72" t="s">
        <v>244</v>
      </c>
      <c r="Q72">
        <v>1405</v>
      </c>
      <c r="R72" t="s">
        <v>32</v>
      </c>
      <c r="S72" t="s">
        <v>419</v>
      </c>
      <c r="T72">
        <v>12054</v>
      </c>
      <c r="U72" t="s">
        <v>61</v>
      </c>
      <c r="V72">
        <v>1486</v>
      </c>
      <c r="W72" t="s">
        <v>32</v>
      </c>
      <c r="X72">
        <v>5.2</v>
      </c>
      <c r="Y72">
        <v>-20</v>
      </c>
      <c r="Z72">
        <v>-0.3</v>
      </c>
      <c r="AA72">
        <v>1</v>
      </c>
    </row>
    <row r="73" spans="1:27" x14ac:dyDescent="0.2">
      <c r="A73" t="s">
        <v>420</v>
      </c>
      <c r="B73" t="s">
        <v>28</v>
      </c>
      <c r="C73" t="s">
        <v>29</v>
      </c>
      <c r="D73" t="s">
        <v>295</v>
      </c>
      <c r="E73">
        <v>39316</v>
      </c>
      <c r="F73" t="s">
        <v>76</v>
      </c>
      <c r="G73">
        <v>5927</v>
      </c>
      <c r="H73" t="s">
        <v>32</v>
      </c>
      <c r="I73" t="s">
        <v>421</v>
      </c>
      <c r="J73">
        <v>54394</v>
      </c>
      <c r="K73" t="s">
        <v>173</v>
      </c>
      <c r="L73">
        <v>6201</v>
      </c>
      <c r="M73" t="s">
        <v>32</v>
      </c>
      <c r="N73" t="s">
        <v>188</v>
      </c>
      <c r="O73">
        <v>35973</v>
      </c>
      <c r="P73" t="s">
        <v>275</v>
      </c>
      <c r="Q73">
        <v>2012</v>
      </c>
      <c r="R73" t="s">
        <v>32</v>
      </c>
      <c r="S73" t="s">
        <v>422</v>
      </c>
      <c r="T73">
        <v>47953</v>
      </c>
      <c r="U73" t="s">
        <v>127</v>
      </c>
      <c r="V73">
        <v>2471</v>
      </c>
      <c r="W73" t="s">
        <v>32</v>
      </c>
      <c r="X73">
        <v>15.1</v>
      </c>
      <c r="Y73">
        <v>5</v>
      </c>
      <c r="Z73">
        <v>12</v>
      </c>
      <c r="AA73">
        <v>8</v>
      </c>
    </row>
    <row r="74" spans="1:27" x14ac:dyDescent="0.2">
      <c r="A74" t="s">
        <v>423</v>
      </c>
      <c r="B74" t="s">
        <v>28</v>
      </c>
      <c r="C74" t="s">
        <v>29</v>
      </c>
      <c r="D74" t="s">
        <v>424</v>
      </c>
      <c r="E74">
        <v>37540</v>
      </c>
      <c r="F74" t="s">
        <v>425</v>
      </c>
      <c r="G74">
        <v>7693</v>
      </c>
      <c r="H74" t="s">
        <v>32</v>
      </c>
      <c r="I74" t="s">
        <v>426</v>
      </c>
      <c r="J74">
        <v>44706</v>
      </c>
      <c r="K74" t="s">
        <v>173</v>
      </c>
      <c r="L74">
        <v>6153</v>
      </c>
      <c r="M74" t="s">
        <v>32</v>
      </c>
      <c r="N74" t="s">
        <v>427</v>
      </c>
      <c r="O74">
        <v>37837</v>
      </c>
      <c r="P74" t="s">
        <v>275</v>
      </c>
      <c r="Q74">
        <v>2013</v>
      </c>
      <c r="R74" t="s">
        <v>32</v>
      </c>
      <c r="S74" t="s">
        <v>428</v>
      </c>
      <c r="T74">
        <v>49816</v>
      </c>
      <c r="U74" t="s">
        <v>127</v>
      </c>
      <c r="V74">
        <v>2472</v>
      </c>
      <c r="W74" t="s">
        <v>32</v>
      </c>
      <c r="X74">
        <v>7.2</v>
      </c>
      <c r="Y74">
        <v>-26</v>
      </c>
      <c r="Z74">
        <v>12</v>
      </c>
      <c r="AA74">
        <v>8</v>
      </c>
    </row>
    <row r="75" spans="1:27" x14ac:dyDescent="0.2">
      <c r="A75" t="s">
        <v>429</v>
      </c>
      <c r="B75" t="s">
        <v>28</v>
      </c>
      <c r="C75" t="s">
        <v>29</v>
      </c>
      <c r="D75" t="s">
        <v>430</v>
      </c>
      <c r="E75">
        <v>31760</v>
      </c>
      <c r="F75" t="s">
        <v>431</v>
      </c>
      <c r="G75">
        <v>5793</v>
      </c>
      <c r="H75" t="s">
        <v>32</v>
      </c>
      <c r="I75" t="s">
        <v>126</v>
      </c>
      <c r="J75">
        <v>46951</v>
      </c>
      <c r="K75" t="s">
        <v>67</v>
      </c>
      <c r="L75">
        <v>6319</v>
      </c>
      <c r="M75" t="s">
        <v>32</v>
      </c>
      <c r="N75" t="s">
        <v>196</v>
      </c>
      <c r="O75">
        <v>27216</v>
      </c>
      <c r="P75" t="s">
        <v>99</v>
      </c>
      <c r="Q75">
        <v>1665</v>
      </c>
      <c r="R75" t="s">
        <v>32</v>
      </c>
      <c r="S75" t="s">
        <v>432</v>
      </c>
      <c r="T75">
        <v>39196</v>
      </c>
      <c r="U75" t="s">
        <v>199</v>
      </c>
      <c r="V75">
        <v>2124</v>
      </c>
      <c r="W75" t="s">
        <v>32</v>
      </c>
      <c r="X75">
        <v>15.2</v>
      </c>
      <c r="Y75">
        <v>9</v>
      </c>
      <c r="Z75">
        <v>12</v>
      </c>
      <c r="AA75">
        <v>8</v>
      </c>
    </row>
    <row r="76" spans="1:27" x14ac:dyDescent="0.2">
      <c r="A76" t="s">
        <v>433</v>
      </c>
      <c r="B76" t="s">
        <v>28</v>
      </c>
      <c r="C76" t="s">
        <v>29</v>
      </c>
      <c r="D76" t="s">
        <v>434</v>
      </c>
      <c r="E76">
        <v>13462</v>
      </c>
      <c r="F76" t="s">
        <v>435</v>
      </c>
      <c r="G76">
        <v>3021</v>
      </c>
      <c r="H76" t="s">
        <v>32</v>
      </c>
      <c r="I76" t="s">
        <v>247</v>
      </c>
      <c r="J76">
        <v>8053</v>
      </c>
      <c r="K76" t="s">
        <v>87</v>
      </c>
      <c r="L76">
        <v>2293</v>
      </c>
      <c r="M76" t="s">
        <v>32</v>
      </c>
      <c r="N76" t="s">
        <v>436</v>
      </c>
      <c r="O76">
        <v>6675</v>
      </c>
      <c r="P76" t="s">
        <v>218</v>
      </c>
      <c r="Q76">
        <v>895</v>
      </c>
      <c r="R76" t="s">
        <v>32</v>
      </c>
      <c r="S76" t="s">
        <v>324</v>
      </c>
      <c r="T76">
        <v>7251</v>
      </c>
      <c r="U76" t="s">
        <v>94</v>
      </c>
      <c r="V76">
        <v>945</v>
      </c>
      <c r="W76" t="s">
        <v>32</v>
      </c>
      <c r="X76">
        <v>-5.4</v>
      </c>
      <c r="Y76">
        <v>-12</v>
      </c>
      <c r="Z76">
        <v>0.6</v>
      </c>
      <c r="AA76">
        <v>1</v>
      </c>
    </row>
    <row r="77" spans="1:27" x14ac:dyDescent="0.2">
      <c r="A77" t="s">
        <v>437</v>
      </c>
      <c r="B77" t="s">
        <v>28</v>
      </c>
      <c r="C77" t="s">
        <v>29</v>
      </c>
      <c r="D77" t="s">
        <v>136</v>
      </c>
      <c r="E77">
        <v>10268</v>
      </c>
      <c r="F77" t="s">
        <v>435</v>
      </c>
      <c r="G77">
        <v>3028</v>
      </c>
      <c r="H77" t="s">
        <v>32</v>
      </c>
      <c r="I77" t="s">
        <v>438</v>
      </c>
      <c r="J77">
        <v>5856</v>
      </c>
      <c r="K77" t="s">
        <v>87</v>
      </c>
      <c r="L77">
        <v>2305</v>
      </c>
      <c r="M77" t="s">
        <v>32</v>
      </c>
      <c r="N77" t="s">
        <v>362</v>
      </c>
      <c r="O77">
        <v>11691</v>
      </c>
      <c r="P77" t="s">
        <v>94</v>
      </c>
      <c r="Q77">
        <v>962</v>
      </c>
      <c r="R77" t="s">
        <v>32</v>
      </c>
      <c r="S77" t="s">
        <v>98</v>
      </c>
      <c r="T77">
        <v>4007</v>
      </c>
      <c r="U77" t="s">
        <v>280</v>
      </c>
      <c r="V77">
        <v>523</v>
      </c>
      <c r="W77" t="s">
        <v>32</v>
      </c>
      <c r="X77">
        <v>-4.4000000000000004</v>
      </c>
      <c r="Y77">
        <v>-12</v>
      </c>
      <c r="Z77">
        <v>-7.7</v>
      </c>
      <c r="AA77">
        <v>-7</v>
      </c>
    </row>
    <row r="78" spans="1:27" x14ac:dyDescent="0.2">
      <c r="A78" t="s">
        <v>439</v>
      </c>
      <c r="B78" t="s">
        <v>28</v>
      </c>
      <c r="C78" t="s">
        <v>29</v>
      </c>
      <c r="D78" t="s">
        <v>98</v>
      </c>
      <c r="E78">
        <v>3971</v>
      </c>
      <c r="F78" t="s">
        <v>244</v>
      </c>
      <c r="G78">
        <v>1389</v>
      </c>
      <c r="H78" t="s">
        <v>32</v>
      </c>
      <c r="I78" t="s">
        <v>440</v>
      </c>
      <c r="J78">
        <v>15230</v>
      </c>
      <c r="K78" t="s">
        <v>389</v>
      </c>
      <c r="L78">
        <v>3617</v>
      </c>
      <c r="M78" t="s">
        <v>32</v>
      </c>
      <c r="N78" t="s">
        <v>163</v>
      </c>
      <c r="O78">
        <v>3717</v>
      </c>
      <c r="P78" t="s">
        <v>102</v>
      </c>
      <c r="Q78">
        <v>475</v>
      </c>
      <c r="R78" t="s">
        <v>32</v>
      </c>
      <c r="S78" t="s">
        <v>129</v>
      </c>
      <c r="T78">
        <v>16611</v>
      </c>
      <c r="U78" t="s">
        <v>96</v>
      </c>
      <c r="V78">
        <v>1413</v>
      </c>
      <c r="W78" t="s">
        <v>32</v>
      </c>
      <c r="X78">
        <v>11.3</v>
      </c>
      <c r="Y78">
        <v>37</v>
      </c>
      <c r="Z78">
        <v>12.9</v>
      </c>
      <c r="AA78">
        <v>16</v>
      </c>
    </row>
    <row r="79" spans="1:27" x14ac:dyDescent="0.2">
      <c r="A79" t="s">
        <v>441</v>
      </c>
      <c r="B79" t="s">
        <v>28</v>
      </c>
      <c r="C79" t="s">
        <v>29</v>
      </c>
      <c r="D79" t="s">
        <v>442</v>
      </c>
      <c r="E79">
        <v>39645</v>
      </c>
      <c r="F79" t="s">
        <v>443</v>
      </c>
      <c r="G79">
        <v>7365</v>
      </c>
      <c r="H79" t="s">
        <v>32</v>
      </c>
      <c r="I79" t="s">
        <v>421</v>
      </c>
      <c r="J79">
        <v>54405</v>
      </c>
      <c r="K79" t="s">
        <v>345</v>
      </c>
      <c r="L79">
        <v>7128</v>
      </c>
      <c r="M79" t="s">
        <v>32</v>
      </c>
      <c r="N79" t="s">
        <v>444</v>
      </c>
      <c r="O79">
        <v>37912</v>
      </c>
      <c r="P79" t="s">
        <v>179</v>
      </c>
      <c r="Q79">
        <v>2238</v>
      </c>
      <c r="R79" t="s">
        <v>32</v>
      </c>
      <c r="S79" t="s">
        <v>445</v>
      </c>
      <c r="T79">
        <v>49892</v>
      </c>
      <c r="U79" t="s">
        <v>42</v>
      </c>
      <c r="V79">
        <v>2697</v>
      </c>
      <c r="W79" t="s">
        <v>32</v>
      </c>
      <c r="X79">
        <v>14.8</v>
      </c>
      <c r="Y79">
        <v>-4</v>
      </c>
      <c r="Z79">
        <v>12</v>
      </c>
      <c r="AA79">
        <v>8</v>
      </c>
    </row>
    <row r="80" spans="1:27" x14ac:dyDescent="0.2">
      <c r="A80" t="s">
        <v>446</v>
      </c>
      <c r="B80" t="s">
        <v>28</v>
      </c>
      <c r="C80" t="s">
        <v>29</v>
      </c>
      <c r="D80" t="s">
        <v>447</v>
      </c>
      <c r="E80">
        <v>35211</v>
      </c>
      <c r="F80" t="s">
        <v>41</v>
      </c>
      <c r="G80">
        <v>5041</v>
      </c>
      <c r="H80" t="s">
        <v>32</v>
      </c>
      <c r="I80" t="s">
        <v>448</v>
      </c>
      <c r="J80">
        <v>50291</v>
      </c>
      <c r="K80" t="s">
        <v>328</v>
      </c>
      <c r="L80">
        <v>5312</v>
      </c>
      <c r="M80" t="s">
        <v>32</v>
      </c>
      <c r="N80" t="s">
        <v>274</v>
      </c>
      <c r="O80">
        <v>34031</v>
      </c>
      <c r="P80" t="s">
        <v>63</v>
      </c>
      <c r="Q80">
        <v>1926</v>
      </c>
      <c r="R80" t="s">
        <v>32</v>
      </c>
      <c r="S80" t="s">
        <v>276</v>
      </c>
      <c r="T80">
        <v>46010</v>
      </c>
      <c r="U80" t="s">
        <v>449</v>
      </c>
      <c r="V80">
        <v>2386</v>
      </c>
      <c r="W80" t="s">
        <v>32</v>
      </c>
      <c r="X80">
        <v>15.1</v>
      </c>
      <c r="Y80">
        <v>5</v>
      </c>
      <c r="Z80">
        <v>12</v>
      </c>
      <c r="AA80">
        <v>8</v>
      </c>
    </row>
    <row r="81" spans="1:27" x14ac:dyDescent="0.2">
      <c r="A81" t="s">
        <v>450</v>
      </c>
      <c r="B81" t="s">
        <v>28</v>
      </c>
      <c r="C81" t="s">
        <v>29</v>
      </c>
      <c r="D81" t="s">
        <v>214</v>
      </c>
      <c r="E81">
        <v>9616</v>
      </c>
      <c r="F81" t="s">
        <v>34</v>
      </c>
      <c r="G81">
        <v>2566</v>
      </c>
      <c r="H81" t="s">
        <v>32</v>
      </c>
      <c r="I81" t="s">
        <v>339</v>
      </c>
      <c r="J81">
        <v>5339</v>
      </c>
      <c r="K81" t="s">
        <v>69</v>
      </c>
      <c r="L81">
        <v>1871</v>
      </c>
      <c r="M81" t="s">
        <v>32</v>
      </c>
      <c r="N81" t="s">
        <v>390</v>
      </c>
      <c r="O81">
        <v>10623</v>
      </c>
      <c r="P81" t="s">
        <v>53</v>
      </c>
      <c r="Q81">
        <v>1226</v>
      </c>
      <c r="R81" t="s">
        <v>32</v>
      </c>
      <c r="S81" t="s">
        <v>149</v>
      </c>
      <c r="T81">
        <v>5369</v>
      </c>
      <c r="U81" t="s">
        <v>164</v>
      </c>
      <c r="V81">
        <v>741</v>
      </c>
      <c r="W81" t="s">
        <v>32</v>
      </c>
      <c r="X81">
        <v>-4.3</v>
      </c>
      <c r="Y81">
        <v>-12</v>
      </c>
      <c r="Z81">
        <v>-5.3</v>
      </c>
      <c r="AA81">
        <v>-8</v>
      </c>
    </row>
    <row r="82" spans="1:27" x14ac:dyDescent="0.2">
      <c r="A82" t="s">
        <v>451</v>
      </c>
      <c r="B82" t="s">
        <v>28</v>
      </c>
      <c r="C82" t="s">
        <v>29</v>
      </c>
      <c r="D82" t="s">
        <v>452</v>
      </c>
      <c r="E82">
        <v>39383</v>
      </c>
      <c r="F82" t="s">
        <v>431</v>
      </c>
      <c r="G82">
        <v>5807</v>
      </c>
      <c r="H82" t="s">
        <v>32</v>
      </c>
      <c r="I82" t="s">
        <v>453</v>
      </c>
      <c r="J82">
        <v>54461</v>
      </c>
      <c r="K82" t="s">
        <v>59</v>
      </c>
      <c r="L82">
        <v>6081</v>
      </c>
      <c r="M82" t="s">
        <v>32</v>
      </c>
      <c r="N82" t="s">
        <v>454</v>
      </c>
      <c r="O82">
        <v>34682</v>
      </c>
      <c r="P82" t="s">
        <v>63</v>
      </c>
      <c r="Q82">
        <v>1926</v>
      </c>
      <c r="R82" t="s">
        <v>32</v>
      </c>
      <c r="S82" t="s">
        <v>455</v>
      </c>
      <c r="T82">
        <v>46661</v>
      </c>
      <c r="U82" t="s">
        <v>449</v>
      </c>
      <c r="V82">
        <v>2385</v>
      </c>
      <c r="W82" t="s">
        <v>32</v>
      </c>
      <c r="X82">
        <v>15.1</v>
      </c>
      <c r="Y82">
        <v>5</v>
      </c>
      <c r="Z82">
        <v>12</v>
      </c>
      <c r="AA82">
        <v>8</v>
      </c>
    </row>
    <row r="83" spans="1:27" x14ac:dyDescent="0.2">
      <c r="A83" t="s">
        <v>456</v>
      </c>
      <c r="B83" t="s">
        <v>28</v>
      </c>
      <c r="C83" t="s">
        <v>29</v>
      </c>
      <c r="D83" t="s">
        <v>457</v>
      </c>
      <c r="E83">
        <v>10087</v>
      </c>
      <c r="F83" t="s">
        <v>268</v>
      </c>
      <c r="G83">
        <v>4429</v>
      </c>
      <c r="H83" t="s">
        <v>32</v>
      </c>
      <c r="I83" t="s">
        <v>458</v>
      </c>
      <c r="J83">
        <v>21494</v>
      </c>
      <c r="K83" t="s">
        <v>403</v>
      </c>
      <c r="L83">
        <v>3411</v>
      </c>
      <c r="M83" t="s">
        <v>32</v>
      </c>
      <c r="N83" t="s">
        <v>459</v>
      </c>
      <c r="O83">
        <v>6866</v>
      </c>
      <c r="P83" t="s">
        <v>137</v>
      </c>
      <c r="Q83">
        <v>843</v>
      </c>
      <c r="R83" t="s">
        <v>32</v>
      </c>
      <c r="S83" t="s">
        <v>178</v>
      </c>
      <c r="T83">
        <v>21440</v>
      </c>
      <c r="U83" t="s">
        <v>44</v>
      </c>
      <c r="V83">
        <v>1572</v>
      </c>
      <c r="W83" t="s">
        <v>32</v>
      </c>
      <c r="X83">
        <v>11.4</v>
      </c>
      <c r="Y83">
        <v>-17</v>
      </c>
      <c r="Z83">
        <v>14.6</v>
      </c>
      <c r="AA83">
        <v>12</v>
      </c>
    </row>
    <row r="84" spans="1:27" x14ac:dyDescent="0.2">
      <c r="A84" t="s">
        <v>460</v>
      </c>
      <c r="B84" t="s">
        <v>28</v>
      </c>
      <c r="C84" t="s">
        <v>29</v>
      </c>
      <c r="D84" t="s">
        <v>461</v>
      </c>
      <c r="E84">
        <v>35849</v>
      </c>
      <c r="F84" t="s">
        <v>67</v>
      </c>
      <c r="G84">
        <v>6293</v>
      </c>
      <c r="H84" t="s">
        <v>32</v>
      </c>
      <c r="I84" t="s">
        <v>462</v>
      </c>
      <c r="J84">
        <v>50609</v>
      </c>
      <c r="K84" t="s">
        <v>59</v>
      </c>
      <c r="L84">
        <v>6056</v>
      </c>
      <c r="M84" t="s">
        <v>32</v>
      </c>
      <c r="N84" t="s">
        <v>274</v>
      </c>
      <c r="O84">
        <v>33956</v>
      </c>
      <c r="P84" t="s">
        <v>125</v>
      </c>
      <c r="Q84">
        <v>1992</v>
      </c>
      <c r="R84" t="s">
        <v>32</v>
      </c>
      <c r="S84" t="s">
        <v>463</v>
      </c>
      <c r="T84">
        <v>45935</v>
      </c>
      <c r="U84" t="s">
        <v>127</v>
      </c>
      <c r="V84">
        <v>2451</v>
      </c>
      <c r="W84" t="s">
        <v>32</v>
      </c>
      <c r="X84">
        <v>14.8</v>
      </c>
      <c r="Y84">
        <v>-4</v>
      </c>
      <c r="Z84">
        <v>12</v>
      </c>
      <c r="AA84">
        <v>8</v>
      </c>
    </row>
    <row r="85" spans="1:27" x14ac:dyDescent="0.2">
      <c r="A85" t="s">
        <v>464</v>
      </c>
      <c r="B85" t="s">
        <v>28</v>
      </c>
      <c r="C85" t="s">
        <v>29</v>
      </c>
      <c r="D85" t="s">
        <v>465</v>
      </c>
      <c r="E85">
        <v>26775</v>
      </c>
      <c r="F85" t="s">
        <v>83</v>
      </c>
      <c r="G85">
        <v>5681</v>
      </c>
      <c r="H85" t="s">
        <v>32</v>
      </c>
      <c r="I85" t="s">
        <v>386</v>
      </c>
      <c r="J85">
        <v>13853</v>
      </c>
      <c r="K85" t="s">
        <v>330</v>
      </c>
      <c r="L85">
        <v>2787</v>
      </c>
      <c r="M85" t="s">
        <v>32</v>
      </c>
      <c r="N85" t="s">
        <v>294</v>
      </c>
      <c r="O85">
        <v>27296</v>
      </c>
      <c r="P85" t="s">
        <v>177</v>
      </c>
      <c r="Q85">
        <v>1765</v>
      </c>
      <c r="R85" t="s">
        <v>32</v>
      </c>
      <c r="S85" t="s">
        <v>214</v>
      </c>
      <c r="T85">
        <v>9618</v>
      </c>
      <c r="U85" t="s">
        <v>44</v>
      </c>
      <c r="V85">
        <v>1575</v>
      </c>
      <c r="W85" t="s">
        <v>32</v>
      </c>
      <c r="X85">
        <v>-12.9</v>
      </c>
      <c r="Y85">
        <v>-48</v>
      </c>
      <c r="Z85">
        <v>-17.7</v>
      </c>
      <c r="AA85">
        <v>-3</v>
      </c>
    </row>
    <row r="86" spans="1:27" x14ac:dyDescent="0.2">
      <c r="A86" t="s">
        <v>466</v>
      </c>
      <c r="B86" t="s">
        <v>28</v>
      </c>
      <c r="C86" t="s">
        <v>29</v>
      </c>
      <c r="D86" t="s">
        <v>467</v>
      </c>
      <c r="E86">
        <v>40360</v>
      </c>
      <c r="F86" t="s">
        <v>443</v>
      </c>
      <c r="G86">
        <v>7365</v>
      </c>
      <c r="H86" t="s">
        <v>32</v>
      </c>
      <c r="I86" t="s">
        <v>468</v>
      </c>
      <c r="J86">
        <v>52442</v>
      </c>
      <c r="K86" t="s">
        <v>67</v>
      </c>
      <c r="L86">
        <v>6288</v>
      </c>
      <c r="M86" t="s">
        <v>32</v>
      </c>
      <c r="N86" t="s">
        <v>469</v>
      </c>
      <c r="O86">
        <v>40053</v>
      </c>
      <c r="P86" t="s">
        <v>199</v>
      </c>
      <c r="Q86">
        <v>2103</v>
      </c>
      <c r="R86" t="s">
        <v>32</v>
      </c>
      <c r="S86" t="s">
        <v>470</v>
      </c>
      <c r="T86">
        <v>52032</v>
      </c>
      <c r="U86" t="s">
        <v>34</v>
      </c>
      <c r="V86">
        <v>2562</v>
      </c>
      <c r="W86" t="s">
        <v>32</v>
      </c>
      <c r="X86">
        <v>12.1</v>
      </c>
      <c r="Y86">
        <v>-18</v>
      </c>
      <c r="Z86">
        <v>12</v>
      </c>
      <c r="AA86">
        <v>8</v>
      </c>
    </row>
    <row r="87" spans="1:27" x14ac:dyDescent="0.2">
      <c r="A87" t="s">
        <v>471</v>
      </c>
      <c r="B87" t="s">
        <v>28</v>
      </c>
      <c r="C87" t="s">
        <v>29</v>
      </c>
      <c r="D87" t="s">
        <v>282</v>
      </c>
      <c r="E87">
        <v>2883</v>
      </c>
      <c r="F87" t="s">
        <v>87</v>
      </c>
      <c r="G87">
        <v>2252</v>
      </c>
      <c r="H87" t="s">
        <v>32</v>
      </c>
      <c r="I87" t="s">
        <v>33</v>
      </c>
      <c r="J87">
        <v>15610</v>
      </c>
      <c r="K87" t="s">
        <v>297</v>
      </c>
      <c r="L87">
        <v>4026</v>
      </c>
      <c r="M87" t="s">
        <v>32</v>
      </c>
      <c r="N87" t="s">
        <v>260</v>
      </c>
      <c r="O87">
        <v>2993</v>
      </c>
      <c r="P87" t="s">
        <v>51</v>
      </c>
      <c r="Q87">
        <v>415</v>
      </c>
      <c r="R87" t="s">
        <v>32</v>
      </c>
      <c r="S87" t="s">
        <v>168</v>
      </c>
      <c r="T87">
        <v>12973</v>
      </c>
      <c r="U87" t="s">
        <v>36</v>
      </c>
      <c r="V87">
        <v>1099</v>
      </c>
      <c r="W87" t="s">
        <v>32</v>
      </c>
      <c r="X87">
        <v>12.7</v>
      </c>
      <c r="Y87">
        <v>30</v>
      </c>
      <c r="Z87">
        <v>10</v>
      </c>
      <c r="AA87">
        <v>11</v>
      </c>
    </row>
    <row r="88" spans="1:27" x14ac:dyDescent="0.2">
      <c r="A88" t="s">
        <v>472</v>
      </c>
      <c r="B88" t="s">
        <v>28</v>
      </c>
      <c r="C88" t="s">
        <v>29</v>
      </c>
      <c r="D88" t="s">
        <v>336</v>
      </c>
      <c r="E88">
        <v>10967</v>
      </c>
      <c r="F88" t="s">
        <v>153</v>
      </c>
      <c r="G88">
        <v>4709</v>
      </c>
      <c r="H88" t="s">
        <v>32</v>
      </c>
      <c r="I88" t="s">
        <v>60</v>
      </c>
      <c r="J88">
        <v>21716</v>
      </c>
      <c r="K88" t="s">
        <v>169</v>
      </c>
      <c r="L88">
        <v>3316</v>
      </c>
      <c r="M88" t="s">
        <v>32</v>
      </c>
      <c r="N88" t="s">
        <v>473</v>
      </c>
      <c r="O88">
        <v>7753</v>
      </c>
      <c r="P88" t="s">
        <v>94</v>
      </c>
      <c r="Q88">
        <v>934</v>
      </c>
      <c r="R88" t="s">
        <v>32</v>
      </c>
      <c r="S88" t="s">
        <v>376</v>
      </c>
      <c r="T88">
        <v>17496</v>
      </c>
      <c r="U88" t="s">
        <v>171</v>
      </c>
      <c r="V88">
        <v>1621</v>
      </c>
      <c r="W88" t="s">
        <v>32</v>
      </c>
      <c r="X88">
        <v>10.7</v>
      </c>
      <c r="Y88">
        <v>-23</v>
      </c>
      <c r="Z88">
        <v>9.6999999999999993</v>
      </c>
      <c r="AA88">
        <v>11</v>
      </c>
    </row>
    <row r="89" spans="1:27" x14ac:dyDescent="0.2">
      <c r="A89" t="s">
        <v>474</v>
      </c>
      <c r="B89" t="s">
        <v>28</v>
      </c>
      <c r="C89" t="s">
        <v>29</v>
      </c>
      <c r="D89" t="s">
        <v>475</v>
      </c>
      <c r="E89">
        <v>12624</v>
      </c>
      <c r="F89" t="s">
        <v>182</v>
      </c>
      <c r="G89">
        <v>3229</v>
      </c>
      <c r="H89" t="s">
        <v>32</v>
      </c>
      <c r="I89" t="s">
        <v>307</v>
      </c>
      <c r="J89">
        <v>29980</v>
      </c>
      <c r="K89" t="s">
        <v>335</v>
      </c>
      <c r="L89">
        <v>4552</v>
      </c>
      <c r="M89" t="s">
        <v>32</v>
      </c>
      <c r="N89" t="s">
        <v>365</v>
      </c>
      <c r="O89">
        <v>10683</v>
      </c>
      <c r="P89" t="s">
        <v>94</v>
      </c>
      <c r="Q89">
        <v>935</v>
      </c>
      <c r="R89" t="s">
        <v>32</v>
      </c>
      <c r="S89" t="s">
        <v>305</v>
      </c>
      <c r="T89">
        <v>22663</v>
      </c>
      <c r="U89" t="s">
        <v>244</v>
      </c>
      <c r="V89">
        <v>1394</v>
      </c>
      <c r="W89" t="s">
        <v>32</v>
      </c>
      <c r="X89">
        <v>17.399999999999999</v>
      </c>
      <c r="Y89">
        <v>22</v>
      </c>
      <c r="Z89">
        <v>12</v>
      </c>
      <c r="AA89">
        <v>8</v>
      </c>
    </row>
    <row r="90" spans="1:27" x14ac:dyDescent="0.2">
      <c r="A90" t="s">
        <v>476</v>
      </c>
      <c r="B90" t="s">
        <v>28</v>
      </c>
      <c r="C90" t="s">
        <v>29</v>
      </c>
      <c r="D90" t="s">
        <v>477</v>
      </c>
      <c r="E90">
        <v>42011</v>
      </c>
      <c r="F90" t="s">
        <v>478</v>
      </c>
      <c r="G90">
        <v>7181</v>
      </c>
      <c r="H90" t="s">
        <v>32</v>
      </c>
      <c r="I90" t="s">
        <v>367</v>
      </c>
      <c r="J90">
        <v>43215</v>
      </c>
      <c r="K90" t="s">
        <v>273</v>
      </c>
      <c r="L90">
        <v>6608</v>
      </c>
      <c r="M90" t="s">
        <v>32</v>
      </c>
      <c r="N90" t="s">
        <v>479</v>
      </c>
      <c r="O90">
        <v>37630</v>
      </c>
      <c r="P90" t="s">
        <v>125</v>
      </c>
      <c r="Q90">
        <v>1978</v>
      </c>
      <c r="R90" t="s">
        <v>32</v>
      </c>
      <c r="S90" t="s">
        <v>480</v>
      </c>
      <c r="T90">
        <v>49609</v>
      </c>
      <c r="U90" t="s">
        <v>127</v>
      </c>
      <c r="V90">
        <v>2437</v>
      </c>
      <c r="W90" t="s">
        <v>32</v>
      </c>
      <c r="X90">
        <v>1.2</v>
      </c>
      <c r="Y90">
        <v>-10</v>
      </c>
      <c r="Z90">
        <v>12</v>
      </c>
      <c r="AA90">
        <v>8</v>
      </c>
    </row>
    <row r="91" spans="1:27" x14ac:dyDescent="0.2">
      <c r="A91" t="s">
        <v>481</v>
      </c>
      <c r="B91" t="s">
        <v>28</v>
      </c>
      <c r="C91" t="s">
        <v>29</v>
      </c>
      <c r="D91" t="s">
        <v>482</v>
      </c>
      <c r="E91">
        <v>9354</v>
      </c>
      <c r="F91" t="s">
        <v>231</v>
      </c>
      <c r="G91">
        <v>2638</v>
      </c>
      <c r="H91" t="s">
        <v>32</v>
      </c>
      <c r="I91" t="s">
        <v>483</v>
      </c>
      <c r="J91">
        <v>4703</v>
      </c>
      <c r="K91" t="s">
        <v>44</v>
      </c>
      <c r="L91">
        <v>1585</v>
      </c>
      <c r="M91" t="s">
        <v>32</v>
      </c>
      <c r="N91" t="s">
        <v>484</v>
      </c>
      <c r="O91">
        <v>9087</v>
      </c>
      <c r="P91" t="s">
        <v>108</v>
      </c>
      <c r="Q91">
        <v>684</v>
      </c>
      <c r="R91" t="s">
        <v>32</v>
      </c>
      <c r="S91" t="s">
        <v>485</v>
      </c>
      <c r="T91">
        <v>6829</v>
      </c>
      <c r="U91" t="s">
        <v>164</v>
      </c>
      <c r="V91">
        <v>724</v>
      </c>
      <c r="W91" t="s">
        <v>32</v>
      </c>
      <c r="X91">
        <v>-4.7</v>
      </c>
      <c r="Y91">
        <v>-18</v>
      </c>
      <c r="Z91">
        <v>-2.2999999999999998</v>
      </c>
      <c r="AA91">
        <v>1</v>
      </c>
    </row>
    <row r="92" spans="1:27" x14ac:dyDescent="0.2">
      <c r="A92" t="s">
        <v>486</v>
      </c>
      <c r="B92" t="s">
        <v>28</v>
      </c>
      <c r="C92" t="s">
        <v>29</v>
      </c>
      <c r="D92" t="s">
        <v>43</v>
      </c>
      <c r="E92">
        <v>22929</v>
      </c>
      <c r="F92" t="s">
        <v>268</v>
      </c>
      <c r="G92">
        <v>4414</v>
      </c>
      <c r="H92" t="s">
        <v>32</v>
      </c>
      <c r="I92" t="s">
        <v>109</v>
      </c>
      <c r="J92">
        <v>19068</v>
      </c>
      <c r="K92" t="s">
        <v>159</v>
      </c>
      <c r="L92">
        <v>2790</v>
      </c>
      <c r="M92" t="s">
        <v>32</v>
      </c>
      <c r="N92" t="s">
        <v>154</v>
      </c>
      <c r="O92">
        <v>6084</v>
      </c>
      <c r="P92" t="s">
        <v>206</v>
      </c>
      <c r="Q92">
        <v>752</v>
      </c>
      <c r="R92" t="s">
        <v>32</v>
      </c>
      <c r="S92" t="s">
        <v>111</v>
      </c>
      <c r="T92">
        <v>14914</v>
      </c>
      <c r="U92" t="s">
        <v>46</v>
      </c>
      <c r="V92">
        <v>1322</v>
      </c>
      <c r="W92" t="s">
        <v>32</v>
      </c>
      <c r="X92">
        <v>-3.9</v>
      </c>
      <c r="Y92">
        <v>-27</v>
      </c>
      <c r="Z92">
        <v>8.8000000000000007</v>
      </c>
      <c r="AA92">
        <v>10</v>
      </c>
    </row>
    <row r="93" spans="1:27" x14ac:dyDescent="0.2">
      <c r="A93" t="s">
        <v>487</v>
      </c>
      <c r="B93" t="s">
        <v>28</v>
      </c>
      <c r="C93" t="s">
        <v>29</v>
      </c>
      <c r="D93" t="s">
        <v>412</v>
      </c>
      <c r="E93">
        <v>26852</v>
      </c>
      <c r="F93" t="s">
        <v>57</v>
      </c>
      <c r="G93">
        <v>6343</v>
      </c>
      <c r="H93" t="s">
        <v>32</v>
      </c>
      <c r="I93" t="s">
        <v>488</v>
      </c>
      <c r="J93">
        <v>41612</v>
      </c>
      <c r="K93" t="s">
        <v>489</v>
      </c>
      <c r="L93">
        <v>6106</v>
      </c>
      <c r="M93" t="s">
        <v>32</v>
      </c>
      <c r="N93" t="s">
        <v>334</v>
      </c>
      <c r="O93">
        <v>21865</v>
      </c>
      <c r="P93" t="s">
        <v>96</v>
      </c>
      <c r="Q93">
        <v>1453</v>
      </c>
      <c r="R93" t="s">
        <v>32</v>
      </c>
      <c r="S93" t="s">
        <v>490</v>
      </c>
      <c r="T93">
        <v>33845</v>
      </c>
      <c r="U93" t="s">
        <v>63</v>
      </c>
      <c r="V93">
        <v>1912</v>
      </c>
      <c r="W93" t="s">
        <v>32</v>
      </c>
      <c r="X93">
        <v>14.8</v>
      </c>
      <c r="Y93">
        <v>-4</v>
      </c>
      <c r="Z93">
        <v>12</v>
      </c>
      <c r="AA93">
        <v>8</v>
      </c>
    </row>
    <row r="94" spans="1:27" x14ac:dyDescent="0.2">
      <c r="A94" t="s">
        <v>491</v>
      </c>
      <c r="B94" t="s">
        <v>28</v>
      </c>
      <c r="C94" t="s">
        <v>29</v>
      </c>
      <c r="D94" t="s">
        <v>168</v>
      </c>
      <c r="E94">
        <v>12980</v>
      </c>
      <c r="F94" t="s">
        <v>184</v>
      </c>
      <c r="G94">
        <v>3468</v>
      </c>
      <c r="H94" t="s">
        <v>32</v>
      </c>
      <c r="I94" t="s">
        <v>369</v>
      </c>
      <c r="J94">
        <v>11981</v>
      </c>
      <c r="K94" t="s">
        <v>227</v>
      </c>
      <c r="L94">
        <v>2966</v>
      </c>
      <c r="M94" t="s">
        <v>32</v>
      </c>
      <c r="N94" t="s">
        <v>332</v>
      </c>
      <c r="O94">
        <v>11278</v>
      </c>
      <c r="P94" t="s">
        <v>96</v>
      </c>
      <c r="Q94">
        <v>1411</v>
      </c>
      <c r="R94" t="s">
        <v>32</v>
      </c>
      <c r="S94" t="s">
        <v>37</v>
      </c>
      <c r="T94">
        <v>10029</v>
      </c>
      <c r="U94" t="s">
        <v>38</v>
      </c>
      <c r="V94">
        <v>1263</v>
      </c>
      <c r="W94" t="s">
        <v>32</v>
      </c>
      <c r="X94">
        <v>-1</v>
      </c>
      <c r="Y94">
        <v>-8</v>
      </c>
      <c r="Z94">
        <v>-1.2</v>
      </c>
      <c r="AA94">
        <v>-2</v>
      </c>
    </row>
    <row r="95" spans="1:27" x14ac:dyDescent="0.2">
      <c r="A95" t="s">
        <v>492</v>
      </c>
      <c r="B95" t="s">
        <v>28</v>
      </c>
      <c r="C95" t="s">
        <v>29</v>
      </c>
      <c r="D95" t="s">
        <v>188</v>
      </c>
      <c r="E95">
        <v>36045</v>
      </c>
      <c r="F95" t="s">
        <v>493</v>
      </c>
      <c r="G95">
        <v>6968</v>
      </c>
      <c r="H95" t="s">
        <v>32</v>
      </c>
      <c r="I95" t="s">
        <v>494</v>
      </c>
      <c r="J95">
        <v>48128</v>
      </c>
      <c r="K95" t="s">
        <v>308</v>
      </c>
      <c r="L95">
        <v>5891</v>
      </c>
      <c r="M95" t="s">
        <v>32</v>
      </c>
      <c r="N95" t="s">
        <v>495</v>
      </c>
      <c r="O95">
        <v>40720</v>
      </c>
      <c r="P95" t="s">
        <v>239</v>
      </c>
      <c r="Q95">
        <v>2132</v>
      </c>
      <c r="R95" t="s">
        <v>32</v>
      </c>
      <c r="S95" t="s">
        <v>496</v>
      </c>
      <c r="T95">
        <v>52699</v>
      </c>
      <c r="U95" t="s">
        <v>34</v>
      </c>
      <c r="V95">
        <v>2591</v>
      </c>
      <c r="W95" t="s">
        <v>32</v>
      </c>
      <c r="X95">
        <v>12.1</v>
      </c>
      <c r="Y95">
        <v>-18</v>
      </c>
      <c r="Z95">
        <v>12</v>
      </c>
      <c r="AA95">
        <v>8</v>
      </c>
    </row>
    <row r="96" spans="1:27" x14ac:dyDescent="0.2">
      <c r="A96" t="s">
        <v>497</v>
      </c>
      <c r="B96" t="s">
        <v>28</v>
      </c>
      <c r="C96" t="s">
        <v>29</v>
      </c>
      <c r="D96" t="s">
        <v>181</v>
      </c>
      <c r="E96">
        <v>12549</v>
      </c>
      <c r="F96" t="s">
        <v>350</v>
      </c>
      <c r="G96">
        <v>3931</v>
      </c>
      <c r="H96" t="s">
        <v>32</v>
      </c>
      <c r="I96" t="s">
        <v>498</v>
      </c>
      <c r="J96">
        <v>24396</v>
      </c>
      <c r="K96" t="s">
        <v>499</v>
      </c>
      <c r="L96">
        <v>4350</v>
      </c>
      <c r="M96" t="s">
        <v>32</v>
      </c>
      <c r="N96" t="s">
        <v>314</v>
      </c>
      <c r="O96">
        <v>8697</v>
      </c>
      <c r="P96" t="s">
        <v>162</v>
      </c>
      <c r="Q96">
        <v>1033</v>
      </c>
      <c r="R96" t="s">
        <v>32</v>
      </c>
      <c r="S96" t="s">
        <v>500</v>
      </c>
      <c r="T96">
        <v>22590</v>
      </c>
      <c r="U96" t="s">
        <v>177</v>
      </c>
      <c r="V96">
        <v>1725</v>
      </c>
      <c r="W96" t="s">
        <v>32</v>
      </c>
      <c r="X96">
        <v>11.8</v>
      </c>
      <c r="Y96">
        <v>7</v>
      </c>
      <c r="Z96">
        <v>13.9</v>
      </c>
      <c r="AA96">
        <v>12</v>
      </c>
    </row>
    <row r="97" spans="1:27" x14ac:dyDescent="0.2">
      <c r="A97" t="s">
        <v>501</v>
      </c>
      <c r="B97" t="s">
        <v>28</v>
      </c>
      <c r="C97" t="s">
        <v>29</v>
      </c>
      <c r="D97" t="s">
        <v>502</v>
      </c>
      <c r="E97">
        <v>39043</v>
      </c>
      <c r="F97" t="s">
        <v>478</v>
      </c>
      <c r="G97">
        <v>7197</v>
      </c>
      <c r="H97" t="s">
        <v>32</v>
      </c>
      <c r="I97" t="s">
        <v>503</v>
      </c>
      <c r="J97">
        <v>53804</v>
      </c>
      <c r="K97" t="s">
        <v>493</v>
      </c>
      <c r="L97">
        <v>6960</v>
      </c>
      <c r="M97" t="s">
        <v>32</v>
      </c>
      <c r="N97" t="s">
        <v>430</v>
      </c>
      <c r="O97">
        <v>31750</v>
      </c>
      <c r="P97" t="s">
        <v>69</v>
      </c>
      <c r="Q97">
        <v>1868</v>
      </c>
      <c r="R97" t="s">
        <v>32</v>
      </c>
      <c r="S97" t="s">
        <v>504</v>
      </c>
      <c r="T97">
        <v>43729</v>
      </c>
      <c r="U97" t="s">
        <v>71</v>
      </c>
      <c r="V97">
        <v>2327</v>
      </c>
      <c r="W97" t="s">
        <v>32</v>
      </c>
      <c r="X97">
        <v>14.8</v>
      </c>
      <c r="Y97">
        <v>-4</v>
      </c>
      <c r="Z97">
        <v>12</v>
      </c>
      <c r="AA97">
        <v>8</v>
      </c>
    </row>
    <row r="98" spans="1:27" x14ac:dyDescent="0.2">
      <c r="A98" t="s">
        <v>505</v>
      </c>
      <c r="B98" t="s">
        <v>28</v>
      </c>
      <c r="C98" t="s">
        <v>29</v>
      </c>
      <c r="D98" t="s">
        <v>506</v>
      </c>
      <c r="E98">
        <v>22519</v>
      </c>
      <c r="F98" t="s">
        <v>287</v>
      </c>
      <c r="G98">
        <v>4323</v>
      </c>
      <c r="H98" t="s">
        <v>32</v>
      </c>
      <c r="I98" t="s">
        <v>507</v>
      </c>
      <c r="J98">
        <v>33457</v>
      </c>
      <c r="K98" t="s">
        <v>406</v>
      </c>
      <c r="L98">
        <v>5229</v>
      </c>
      <c r="M98" t="s">
        <v>32</v>
      </c>
      <c r="N98" t="s">
        <v>508</v>
      </c>
      <c r="O98">
        <v>16162</v>
      </c>
      <c r="P98" t="s">
        <v>53</v>
      </c>
      <c r="Q98">
        <v>1226</v>
      </c>
      <c r="R98" t="s">
        <v>32</v>
      </c>
      <c r="S98" t="s">
        <v>509</v>
      </c>
      <c r="T98">
        <v>28141</v>
      </c>
      <c r="U98" t="s">
        <v>99</v>
      </c>
      <c r="V98">
        <v>1685</v>
      </c>
      <c r="W98" t="s">
        <v>32</v>
      </c>
      <c r="X98">
        <v>10.9</v>
      </c>
      <c r="Y98">
        <v>15</v>
      </c>
      <c r="Z98">
        <v>12</v>
      </c>
      <c r="AA98">
        <v>8</v>
      </c>
    </row>
    <row r="99" spans="1:27" x14ac:dyDescent="0.2">
      <c r="A99" t="s">
        <v>510</v>
      </c>
      <c r="B99" t="s">
        <v>28</v>
      </c>
      <c r="C99" t="s">
        <v>29</v>
      </c>
      <c r="D99" t="s">
        <v>511</v>
      </c>
      <c r="E99">
        <v>29448</v>
      </c>
      <c r="F99" t="s">
        <v>59</v>
      </c>
      <c r="G99">
        <v>6038</v>
      </c>
      <c r="H99" t="s">
        <v>32</v>
      </c>
      <c r="I99" t="s">
        <v>48</v>
      </c>
      <c r="J99">
        <v>16526</v>
      </c>
      <c r="K99" t="s">
        <v>169</v>
      </c>
      <c r="L99">
        <v>3324</v>
      </c>
      <c r="M99" t="s">
        <v>32</v>
      </c>
      <c r="N99" t="s">
        <v>512</v>
      </c>
      <c r="O99">
        <v>33109</v>
      </c>
      <c r="P99" t="s">
        <v>63</v>
      </c>
      <c r="Q99">
        <v>1924</v>
      </c>
      <c r="R99" t="s">
        <v>32</v>
      </c>
      <c r="S99" t="s">
        <v>394</v>
      </c>
      <c r="T99">
        <v>17902</v>
      </c>
      <c r="U99" t="s">
        <v>99</v>
      </c>
      <c r="V99">
        <v>1686</v>
      </c>
      <c r="W99" t="s">
        <v>32</v>
      </c>
      <c r="X99">
        <v>-12.9</v>
      </c>
      <c r="Y99">
        <v>-45</v>
      </c>
      <c r="Z99">
        <v>-15.2</v>
      </c>
      <c r="AA99">
        <v>-4</v>
      </c>
    </row>
    <row r="100" spans="1:27" x14ac:dyDescent="0.2">
      <c r="A100" t="s">
        <v>513</v>
      </c>
      <c r="B100" t="s">
        <v>28</v>
      </c>
      <c r="C100" t="s">
        <v>29</v>
      </c>
      <c r="D100" t="s">
        <v>514</v>
      </c>
      <c r="E100">
        <v>17316</v>
      </c>
      <c r="F100" t="s">
        <v>81</v>
      </c>
      <c r="G100">
        <v>5423</v>
      </c>
      <c r="H100" t="s">
        <v>32</v>
      </c>
      <c r="I100" t="s">
        <v>390</v>
      </c>
      <c r="J100">
        <v>10617</v>
      </c>
      <c r="K100" t="s">
        <v>159</v>
      </c>
      <c r="L100">
        <v>2845</v>
      </c>
      <c r="M100" t="s">
        <v>32</v>
      </c>
      <c r="N100" t="s">
        <v>35</v>
      </c>
      <c r="O100">
        <v>8911</v>
      </c>
      <c r="P100" t="s">
        <v>116</v>
      </c>
      <c r="Q100">
        <v>1134</v>
      </c>
      <c r="R100" t="s">
        <v>32</v>
      </c>
      <c r="S100" t="s">
        <v>135</v>
      </c>
      <c r="T100">
        <v>11149</v>
      </c>
      <c r="U100" t="s">
        <v>244</v>
      </c>
      <c r="V100">
        <v>1403</v>
      </c>
      <c r="W100" t="s">
        <v>32</v>
      </c>
      <c r="X100">
        <v>-6.7</v>
      </c>
      <c r="Y100">
        <v>-43</v>
      </c>
      <c r="Z100">
        <v>2.2000000000000002</v>
      </c>
      <c r="AA100">
        <v>4</v>
      </c>
    </row>
    <row r="101" spans="1:27" x14ac:dyDescent="0.2">
      <c r="G101">
        <f>AVERAGE(G2:G100)/60</f>
        <v>78.012289562289567</v>
      </c>
      <c r="L101">
        <f>AVERAGE(L2:L100)/60</f>
        <v>64.907070707070702</v>
      </c>
      <c r="Q101">
        <f>AVERAGE(Q2:Q100)/60</f>
        <v>22.612121212121213</v>
      </c>
      <c r="V101">
        <f>AVERAGE(V2:V100)/60</f>
        <v>25.721548821548822</v>
      </c>
      <c r="X101">
        <f>SUM(X2:X100)</f>
        <v>229.4</v>
      </c>
      <c r="Y101">
        <f>AVERAGE(Y2:Y100)</f>
        <v>-13.020202020202021</v>
      </c>
      <c r="Z101">
        <f>SUM(Z2:Z100)</f>
        <v>275</v>
      </c>
      <c r="AA101">
        <f>AVERAGE(AA2:AA100)</f>
        <v>3.2222222222222223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8FCB-AA37-D345-9E03-6EC41C53D777}">
  <dimension ref="A1:F4"/>
  <sheetViews>
    <sheetView tabSelected="1" workbookViewId="0">
      <selection activeCell="F4" sqref="F4"/>
    </sheetView>
  </sheetViews>
  <sheetFormatPr baseColWidth="10" defaultRowHeight="15" x14ac:dyDescent="0.2"/>
  <sheetData>
    <row r="1" spans="1:6" x14ac:dyDescent="0.2">
      <c r="A1" t="s">
        <v>515</v>
      </c>
      <c r="B1" t="s">
        <v>516</v>
      </c>
    </row>
    <row r="2" spans="1:6" x14ac:dyDescent="0.2">
      <c r="A2">
        <v>23</v>
      </c>
      <c r="B2">
        <v>45</v>
      </c>
      <c r="C2">
        <f>A2-B2</f>
        <v>-22</v>
      </c>
      <c r="D2" t="str">
        <f>IF(C2&lt;-5, "WORKS", "DOESN’T")</f>
        <v>WORKS</v>
      </c>
      <c r="F2">
        <f>B2-A2</f>
        <v>22</v>
      </c>
    </row>
    <row r="3" spans="1:6" x14ac:dyDescent="0.2">
      <c r="A3">
        <v>23</v>
      </c>
      <c r="B3">
        <v>23</v>
      </c>
      <c r="C3">
        <f t="shared" ref="C3:C4" si="0">A3-B3</f>
        <v>0</v>
      </c>
      <c r="D3" t="str">
        <f t="shared" ref="D3:D4" si="1">IF(C3&lt;-5, "WORKS", "DOESN’T")</f>
        <v>DOESN’T</v>
      </c>
      <c r="F3">
        <f>B3-A3</f>
        <v>0</v>
      </c>
    </row>
    <row r="4" spans="1:6" x14ac:dyDescent="0.2">
      <c r="A4">
        <v>23</v>
      </c>
      <c r="B4">
        <v>12</v>
      </c>
      <c r="C4">
        <f t="shared" si="0"/>
        <v>11</v>
      </c>
      <c r="D4" t="str">
        <f t="shared" si="1"/>
        <v>DOESN’T</v>
      </c>
      <c r="E4" t="str">
        <f>IF(B4-A4&lt;-5,"new OFFICE", "OLD OFFICE")</f>
        <v>new OFFICE</v>
      </c>
      <c r="F4">
        <f>B4-A4</f>
        <v>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2021-06-06T08:25:05Z</dcterms:created>
  <dcterms:modified xsi:type="dcterms:W3CDTF">2021-06-06T10:04:14Z</dcterms:modified>
</cp:coreProperties>
</file>