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adam_deanda_thermofisher_com/Documents/Desktop/E1AccountCreator/Data/Output/"/>
    </mc:Choice>
  </mc:AlternateContent>
  <xr:revisionPtr revIDLastSave="528" documentId="11_F25DC773A252ABDACC1048ADF91D4FF05BDE58EE" xr6:coauthVersionLast="46" xr6:coauthVersionMax="46" xr10:uidLastSave="{6059A106-1C9A-473B-ADEA-8844E75150F5}"/>
  <bookViews>
    <workbookView xWindow="-96" yWindow="-96" windowWidth="23232" windowHeight="14592" xr2:uid="{00000000-000D-0000-FFFF-FFFF00000000}"/>
  </bookViews>
  <sheets>
    <sheet name="Sheet1" sheetId="1" r:id="rId1"/>
    <sheet name="TimeZ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B6" i="1"/>
  <c r="A3" i="2" l="1"/>
  <c r="A15" i="2"/>
  <c r="A27" i="2"/>
  <c r="A39" i="2"/>
  <c r="A51" i="2"/>
  <c r="A63" i="2"/>
  <c r="A75" i="2"/>
  <c r="A4" i="2"/>
  <c r="A16" i="2"/>
  <c r="A40" i="2"/>
  <c r="A52" i="2"/>
  <c r="A64" i="2"/>
  <c r="A76" i="2"/>
  <c r="A5" i="2"/>
  <c r="A17" i="2"/>
  <c r="A29" i="2"/>
  <c r="A41" i="2"/>
  <c r="A53" i="2"/>
  <c r="A65" i="2"/>
  <c r="A77" i="2"/>
  <c r="A6" i="2"/>
  <c r="A18" i="2"/>
  <c r="A30" i="2"/>
  <c r="A42" i="2"/>
  <c r="A54" i="2"/>
  <c r="A66" i="2"/>
  <c r="A78" i="2"/>
  <c r="A7" i="2"/>
  <c r="A19" i="2"/>
  <c r="A43" i="2"/>
  <c r="A67" i="2"/>
  <c r="A28" i="2"/>
  <c r="A79" i="2"/>
  <c r="A8" i="2"/>
  <c r="A20" i="2"/>
  <c r="A32" i="2"/>
  <c r="A44" i="2"/>
  <c r="A56" i="2"/>
  <c r="A68" i="2"/>
  <c r="A80" i="2"/>
  <c r="A45" i="2"/>
  <c r="A81" i="2"/>
  <c r="A82" i="2"/>
  <c r="A11" i="2"/>
  <c r="A47" i="2"/>
  <c r="A83" i="2"/>
  <c r="A48" i="2"/>
  <c r="A2" i="2"/>
  <c r="A25" i="2"/>
  <c r="A9" i="2"/>
  <c r="A21" i="2"/>
  <c r="A33" i="2"/>
  <c r="A57" i="2"/>
  <c r="A69" i="2"/>
  <c r="A70" i="2"/>
  <c r="A23" i="2"/>
  <c r="A35" i="2"/>
  <c r="A71" i="2"/>
  <c r="A36" i="2"/>
  <c r="A72" i="2"/>
  <c r="A13" i="2"/>
  <c r="A49" i="2"/>
  <c r="A10" i="2"/>
  <c r="A22" i="2"/>
  <c r="A34" i="2"/>
  <c r="A46" i="2"/>
  <c r="A58" i="2"/>
  <c r="A59" i="2"/>
  <c r="A24" i="2"/>
  <c r="A60" i="2"/>
  <c r="A37" i="2"/>
  <c r="A61" i="2"/>
  <c r="A12" i="2"/>
  <c r="A73" i="2"/>
  <c r="A14" i="2"/>
  <c r="A26" i="2"/>
  <c r="A38" i="2"/>
  <c r="A50" i="2"/>
  <c r="A62" i="2"/>
  <c r="A74" i="2"/>
  <c r="A31" i="2"/>
  <c r="A55" i="2"/>
  <c r="F84" i="2" l="1"/>
  <c r="B15" i="1" s="1"/>
</calcChain>
</file>

<file path=xl/sharedStrings.xml><?xml version="1.0" encoding="utf-8"?>
<sst xmlns="http://schemas.openxmlformats.org/spreadsheetml/2006/main" count="165" uniqueCount="125">
  <si>
    <t>CA</t>
  </si>
  <si>
    <t>Country Codes</t>
  </si>
  <si>
    <t>Customer Price Group</t>
  </si>
  <si>
    <t>Time Zone Finder</t>
  </si>
  <si>
    <t>ID</t>
  </si>
  <si>
    <t>State Name</t>
  </si>
  <si>
    <t>ST</t>
  </si>
  <si>
    <t>Zip Min</t>
  </si>
  <si>
    <t>Zip Max</t>
  </si>
  <si>
    <t>Alaska</t>
  </si>
  <si>
    <t>AK</t>
  </si>
  <si>
    <t>Alabama</t>
  </si>
  <si>
    <t>AL</t>
  </si>
  <si>
    <t>Arkansas</t>
  </si>
  <si>
    <t>AR</t>
  </si>
  <si>
    <t>Arkansas (Texarkana)</t>
  </si>
  <si>
    <t>Arizona</t>
  </si>
  <si>
    <t>AZ</t>
  </si>
  <si>
    <t>California</t>
  </si>
  <si>
    <t>Colorado</t>
  </si>
  <si>
    <t>CO</t>
  </si>
  <si>
    <t>Connecticut</t>
  </si>
  <si>
    <t>CT</t>
  </si>
  <si>
    <t>Dist of Columbia</t>
  </si>
  <si>
    <t>DC</t>
  </si>
  <si>
    <t>Delaware</t>
  </si>
  <si>
    <t>DE</t>
  </si>
  <si>
    <t>Florida</t>
  </si>
  <si>
    <t>FL</t>
  </si>
  <si>
    <t>Georgia</t>
  </si>
  <si>
    <t>GA</t>
  </si>
  <si>
    <t>Georga (Atlanta)</t>
  </si>
  <si>
    <t>Hawaii</t>
  </si>
  <si>
    <t>HI</t>
  </si>
  <si>
    <t>Iowa</t>
  </si>
  <si>
    <t>IA</t>
  </si>
  <si>
    <t>Iowa (OMAHA)</t>
  </si>
  <si>
    <t>Idaho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</si>
  <si>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</si>
  <si>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</si>
  <si>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</si>
  <si>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</si>
  <si>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</si>
  <si>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</si>
  <si>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</si>
  <si>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</si>
  <si>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</si>
  <si>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</si>
  <si>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</si>
  <si>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</si>
  <si>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Massachusetts (Andover)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</si>
  <si>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</si>
  <si>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</si>
  <si>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</si>
  <si>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</si>
  <si>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</si>
  <si>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</si>
  <si>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</si>
  <si>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</si>
  <si>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MO</t>
  </si>
  <si>
    <t>Mississippi</t>
  </si>
  <si>
    <t>MS</t>
  </si>
  <si>
    <t>Mississippi(Warren)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</si>
  <si>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</si>
  <si>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</si>
  <si>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</si>
  <si>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</si>
  <si>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</si>
  <si>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</si>
  <si>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</si>
  <si>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</si>
  <si>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</si>
  <si>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</si>
  <si>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</si>
  <si>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</si>
  <si>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</si>
  <si>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</si>
  <si>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</si>
  <si>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</si>
  <si>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 (Fishers Is)</t>
  </si>
  <si>
    <t>NY</t>
  </si>
  <si>
    <t>New York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</si>
  <si>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</si>
  <si>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</si>
  <si>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</si>
  <si>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</si>
  <si>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</si>
  <si>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</si>
  <si>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</si>
  <si>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</si>
  <si>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</si>
  <si>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</si>
  <si>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</si>
  <si>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</si>
  <si>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</si>
  <si>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</si>
  <si>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</si>
  <si>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</si>
  <si>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 (Austin)</t>
  </si>
  <si>
    <t>TX</t>
  </si>
  <si>
    <t>Texas</t>
  </si>
  <si>
    <t>Texas (El Paso)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</si>
  <si>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</si>
  <si>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</si>
  <si>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</si>
  <si>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</si>
  <si>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</si>
  <si>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</si>
  <si>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</si>
  <si>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</si>
  <si>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</si>
  <si>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</si>
  <si>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</si>
  <si>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</si>
  <si>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</si>
  <si>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</si>
  <si>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Test</t>
  </si>
  <si>
    <t>Code</t>
  </si>
  <si>
    <t>03</t>
  </si>
  <si>
    <t>Indiana - Evansville</t>
  </si>
  <si>
    <t>Indiana - Gary</t>
  </si>
  <si>
    <t>Kansas - Goodland</t>
  </si>
  <si>
    <t>Missouri</t>
  </si>
  <si>
    <t>US</t>
  </si>
  <si>
    <t>Time Zone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</si>
</sst>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theme="1"/>
      <name val="Arial"/>
      <family val="2"/>
    </font>
    <font>
      <sz val="7.5"/>
      <color rgb="FF000000"/>
      <name val="Arial"/>
      <family val="2"/>
    </font>
    <font>
      <b/>
      <sz val="7.5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7" fillId="4" borderId="1" xfId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0" borderId="0" xfId="0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ructnet.com/instructions/zc/or/index.html" TargetMode="External"/><Relationship Id="rId2" Type="http://schemas.openxmlformats.org/officeDocument/2006/relationships/hyperlink" Target="http://www.structnet.com/instructions/zc/nv/index.html" TargetMode="External"/><Relationship Id="rId1" Type="http://schemas.openxmlformats.org/officeDocument/2006/relationships/hyperlink" Target="http://www.structnet.com/instructions/zc/nm/index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4" workbookViewId="0">
      <selection activeCell="A4" sqref="A4"/>
    </sheetView>
  </sheetViews>
  <sheetFormatPr defaultRowHeight="14.4" x14ac:dyDescent="0.55000000000000004"/>
  <sheetData>
    <row r="1" spans="1:19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</row>
    <row r="3" spans="1:19" x14ac:dyDescent="0.55000000000000004">
      <c r="A3" s="2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</row>
    <row r="4" spans="1:19" x14ac:dyDescent="0.55000000000000004">
      <c r="A4" s="16" t="s">
        <v>124</v>
      </c>
    </row>
    <row r="5" spans="1:19" x14ac:dyDescent="0.55000000000000004">
      <c r="A5" t="s">
        <v>1</v>
      </c>
    </row>
    <row r="6" spans="1:19" x14ac:dyDescent="0.55000000000000004">
      <c r="A6" t="s">
        <v>123</v>
      </c>
      <c r="B6" t="str">
        <f>IF(A6="US","UO4","CO1")</f>
        <v>UO4</v>
      </c>
      <c r="E6" s="15"/>
    </row>
    <row r="11" spans="1:19" x14ac:dyDescent="0.55000000000000004">
      <c r="A11" t="s">
        <v>2</v>
      </c>
    </row>
    <row r="12" spans="1:19" x14ac:dyDescent="0.55000000000000004">
      <c r="A12" t="str">
        <f>A6</f>
        <v>US</v>
      </c>
      <c r="B12" t="str">
        <f>IF(A12="US","USACAD","CO1")</f>
        <v>USACAD</v>
      </c>
    </row>
    <row r="14" spans="1:19" x14ac:dyDescent="0.55000000000000004">
      <c r="A14" t="s">
        <v>3</v>
      </c>
    </row>
    <row r="15" spans="1:19" x14ac:dyDescent="0.55000000000000004">
      <c r="A15">
        <v>92011</v>
      </c>
      <c r="B15">
        <f>TimeZone!F84</f>
        <v>44</v>
      </c>
      <c r="E15" s="15"/>
      <c r="G15" s="4"/>
      <c r="H15" s="5"/>
      <c r="I15" s="5"/>
    </row>
    <row r="16" spans="1:19" x14ac:dyDescent="0.55000000000000004">
      <c r="E16" s="15"/>
      <c r="G16" s="4"/>
      <c r="H16" s="5"/>
      <c r="I16" s="5"/>
    </row>
    <row r="17" spans="1:9" x14ac:dyDescent="0.55000000000000004">
      <c r="A17" s="15"/>
      <c r="B17" s="15"/>
      <c r="C17" s="15"/>
      <c r="D17" s="15"/>
      <c r="E17" s="15"/>
      <c r="F17" s="15"/>
      <c r="G17" s="4"/>
      <c r="H17" s="5"/>
      <c r="I17" s="4"/>
    </row>
    <row r="18" spans="1:9" x14ac:dyDescent="0.55000000000000004">
      <c r="A18" s="15"/>
      <c r="B18" s="15"/>
      <c r="C18" s="15"/>
      <c r="D18" s="15"/>
      <c r="E18" s="15"/>
      <c r="F18" s="15"/>
      <c r="G18" s="4"/>
      <c r="H18" s="5"/>
      <c r="I18" s="4"/>
    </row>
    <row r="19" spans="1:9" x14ac:dyDescent="0.55000000000000004">
      <c r="A19" s="15"/>
      <c r="B19" s="15"/>
      <c r="C19" s="15"/>
      <c r="D19" s="15"/>
      <c r="E19" s="15"/>
      <c r="F19" s="15"/>
      <c r="G19" s="4"/>
      <c r="H19" s="5"/>
      <c r="I19" s="4"/>
    </row>
    <row r="20" spans="1:9" x14ac:dyDescent="0.55000000000000004">
      <c r="A20" s="15"/>
      <c r="B20" s="15"/>
      <c r="C20" s="15"/>
      <c r="D20" s="15"/>
      <c r="E20" s="15"/>
      <c r="F20" s="15"/>
      <c r="G20" s="4"/>
      <c r="H20" s="5"/>
      <c r="I20" s="4"/>
    </row>
    <row r="21" spans="1:9" x14ac:dyDescent="0.55000000000000004">
      <c r="A21" s="15"/>
      <c r="B21" s="15"/>
      <c r="C21" s="15"/>
      <c r="D21" s="15"/>
      <c r="E21" s="15"/>
      <c r="F21" s="15"/>
      <c r="G21" s="4"/>
      <c r="H21" s="5"/>
      <c r="I21" s="4"/>
    </row>
    <row r="22" spans="1:9" x14ac:dyDescent="0.55000000000000004">
      <c r="G22" s="4"/>
      <c r="H22" s="5"/>
      <c r="I22" s="4"/>
    </row>
    <row r="23" spans="1:9" x14ac:dyDescent="0.55000000000000004">
      <c r="G23" s="4"/>
      <c r="H23" s="5"/>
      <c r="I23" s="5"/>
    </row>
    <row r="24" spans="1:9" x14ac:dyDescent="0.55000000000000004">
      <c r="B24" s="15"/>
      <c r="G24" s="4"/>
      <c r="H24" s="5"/>
      <c r="I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C0A9-4C58-433E-8CA0-B57310452D74}">
  <dimension ref="A1:N84"/>
  <sheetViews>
    <sheetView topLeftCell="A67" zoomScale="130" zoomScaleNormal="130" workbookViewId="0">
      <selection activeCell="B60" sqref="B60"/>
    </sheetView>
  </sheetViews>
  <sheetFormatPr defaultRowHeight="14.4" x14ac:dyDescent="0.55000000000000004"/>
  <sheetData>
    <row r="1" spans="1:6" x14ac:dyDescent="0.55000000000000004">
      <c r="A1" s="10" t="s">
        <v>116</v>
      </c>
      <c r="B1" s="6" t="s">
        <v>117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x14ac:dyDescent="0.55000000000000004">
      <c r="A2" s="7">
        <f>IF(AND(Sheet1!$A$15&gt;=TimeZone!E2,Sheet1!$A$15&lt;=TimeZone!F2),1,0)</f>
        <v>0</v>
      </c>
      <c r="B2" s="7" t="s">
        <v>118</v>
      </c>
      <c r="C2" s="7" t="s">
        <v>9</v>
      </c>
      <c r="D2" s="7" t="s">
        <v>10</v>
      </c>
      <c r="E2" s="7">
        <v>99501</v>
      </c>
      <c r="F2" s="7">
        <v>99950</v>
      </c>
    </row>
    <row r="3" spans="1:6" x14ac:dyDescent="0.55000000000000004">
      <c r="A3" s="7">
        <f>IF(AND(Sheet1!$A$15&gt;=TimeZone!E3,Sheet1!$A$15&lt;=TimeZone!F3),1,0)</f>
        <v>0</v>
      </c>
      <c r="B3" s="7">
        <v>20</v>
      </c>
      <c r="C3" s="8" t="s">
        <v>11</v>
      </c>
      <c r="D3" s="8" t="s">
        <v>12</v>
      </c>
      <c r="E3" s="7">
        <v>35004</v>
      </c>
      <c r="F3" s="7">
        <v>36925</v>
      </c>
    </row>
    <row r="4" spans="1:6" x14ac:dyDescent="0.55000000000000004">
      <c r="A4" s="7">
        <f>IF(AND(Sheet1!$A$15&gt;=TimeZone!E4,Sheet1!$A$15&lt;=TimeZone!F4),1,0)</f>
        <v>0</v>
      </c>
      <c r="B4" s="7">
        <v>20</v>
      </c>
      <c r="C4" s="8" t="s">
        <v>13</v>
      </c>
      <c r="D4" s="8" t="s">
        <v>14</v>
      </c>
      <c r="E4" s="7">
        <v>71601</v>
      </c>
      <c r="F4" s="7">
        <v>72959</v>
      </c>
    </row>
    <row r="5" spans="1:6" ht="18.600000000000001" x14ac:dyDescent="0.55000000000000004">
      <c r="A5" s="7">
        <f>IF(AND(Sheet1!$A$15&gt;=TimeZone!E5,Sheet1!$A$15&lt;=TimeZone!F5),1,0)</f>
        <v>0</v>
      </c>
      <c r="B5" s="7">
        <v>20</v>
      </c>
      <c r="C5" s="8" t="s">
        <v>15</v>
      </c>
      <c r="D5" s="8" t="s">
        <v>14</v>
      </c>
      <c r="E5" s="7">
        <v>75502</v>
      </c>
      <c r="F5" s="7">
        <v>75502</v>
      </c>
    </row>
    <row r="6" spans="1:6" x14ac:dyDescent="0.55000000000000004">
      <c r="A6" s="7">
        <f>IF(AND(Sheet1!$A$15&gt;=TimeZone!E6,Sheet1!$A$15&lt;=TimeZone!F6),1,0)</f>
        <v>0</v>
      </c>
      <c r="B6" s="7">
        <v>44</v>
      </c>
      <c r="C6" s="8" t="s">
        <v>16</v>
      </c>
      <c r="D6" s="8" t="s">
        <v>17</v>
      </c>
      <c r="E6" s="7">
        <v>85001</v>
      </c>
      <c r="F6" s="7">
        <v>86556</v>
      </c>
    </row>
    <row r="7" spans="1:6" x14ac:dyDescent="0.55000000000000004">
      <c r="A7" s="7">
        <f>IF(AND(Sheet1!$A$15&gt;=TimeZone!E7,Sheet1!$A$15&lt;=TimeZone!F7),1,0)</f>
        <v>1</v>
      </c>
      <c r="B7" s="7">
        <v>44</v>
      </c>
      <c r="C7" s="8" t="s">
        <v>18</v>
      </c>
      <c r="D7" s="8" t="s">
        <v>0</v>
      </c>
      <c r="E7" s="7">
        <v>90001</v>
      </c>
      <c r="F7" s="7">
        <v>96162</v>
      </c>
    </row>
    <row r="8" spans="1:6" x14ac:dyDescent="0.55000000000000004">
      <c r="A8" s="7">
        <f>IF(AND(Sheet1!$A$15&gt;=TimeZone!E8,Sheet1!$A$15&lt;=TimeZone!F8),1,0)</f>
        <v>0</v>
      </c>
      <c r="B8" s="7">
        <v>42</v>
      </c>
      <c r="C8" s="8" t="s">
        <v>19</v>
      </c>
      <c r="D8" s="8" t="s">
        <v>20</v>
      </c>
      <c r="E8" s="7">
        <v>80001</v>
      </c>
      <c r="F8" s="7">
        <v>81658</v>
      </c>
    </row>
    <row r="9" spans="1:6" x14ac:dyDescent="0.55000000000000004">
      <c r="A9" s="7">
        <f>IF(AND(Sheet1!$A$15&gt;=TimeZone!E9,Sheet1!$A$15&lt;=TimeZone!F9),1,0)</f>
        <v>0</v>
      </c>
      <c r="B9" s="7">
        <v>23</v>
      </c>
      <c r="C9" s="8" t="s">
        <v>21</v>
      </c>
      <c r="D9" s="8" t="s">
        <v>22</v>
      </c>
      <c r="E9" s="7">
        <v>6001</v>
      </c>
      <c r="F9" s="7">
        <v>6389</v>
      </c>
    </row>
    <row r="10" spans="1:6" x14ac:dyDescent="0.55000000000000004">
      <c r="A10" s="7">
        <f>IF(AND(Sheet1!$A$15&gt;=TimeZone!E10,Sheet1!$A$15&lt;=TimeZone!F10),1,0)</f>
        <v>0</v>
      </c>
      <c r="B10" s="7">
        <v>23</v>
      </c>
      <c r="C10" s="8" t="s">
        <v>21</v>
      </c>
      <c r="D10" s="8" t="s">
        <v>22</v>
      </c>
      <c r="E10" s="7">
        <v>6401</v>
      </c>
      <c r="F10" s="7">
        <v>6928</v>
      </c>
    </row>
    <row r="11" spans="1:6" ht="18.600000000000001" x14ac:dyDescent="0.55000000000000004">
      <c r="A11" s="7">
        <f>IF(AND(Sheet1!$A$15&gt;=TimeZone!E11,Sheet1!$A$15&lt;=TimeZone!F11),1,0)</f>
        <v>0</v>
      </c>
      <c r="B11" s="7">
        <v>23</v>
      </c>
      <c r="C11" s="8" t="s">
        <v>23</v>
      </c>
      <c r="D11" s="8" t="s">
        <v>24</v>
      </c>
      <c r="E11" s="7">
        <v>20001</v>
      </c>
      <c r="F11" s="7">
        <v>20039</v>
      </c>
    </row>
    <row r="12" spans="1:6" ht="18.600000000000001" x14ac:dyDescent="0.55000000000000004">
      <c r="A12" s="7">
        <f>IF(AND(Sheet1!$A$15&gt;=TimeZone!E12,Sheet1!$A$15&lt;=TimeZone!F12),1,0)</f>
        <v>0</v>
      </c>
      <c r="B12" s="7">
        <v>23</v>
      </c>
      <c r="C12" s="8" t="s">
        <v>23</v>
      </c>
      <c r="D12" s="8" t="s">
        <v>24</v>
      </c>
      <c r="E12" s="7">
        <v>20042</v>
      </c>
      <c r="F12" s="7">
        <v>20599</v>
      </c>
    </row>
    <row r="13" spans="1:6" ht="18.600000000000001" x14ac:dyDescent="0.55000000000000004">
      <c r="A13" s="7">
        <f>IF(AND(Sheet1!$A$15&gt;=TimeZone!E13,Sheet1!$A$15&lt;=TimeZone!F13),1,0)</f>
        <v>0</v>
      </c>
      <c r="B13" s="7">
        <v>23</v>
      </c>
      <c r="C13" s="8" t="s">
        <v>23</v>
      </c>
      <c r="D13" s="8" t="s">
        <v>24</v>
      </c>
      <c r="E13" s="7">
        <v>20799</v>
      </c>
      <c r="F13" s="7">
        <v>20799</v>
      </c>
    </row>
    <row r="14" spans="1:6" x14ac:dyDescent="0.55000000000000004">
      <c r="A14" s="7">
        <f>IF(AND(Sheet1!$A$15&gt;=TimeZone!E14,Sheet1!$A$15&lt;=TimeZone!F14),1,0)</f>
        <v>0</v>
      </c>
      <c r="B14" s="7">
        <v>23</v>
      </c>
      <c r="C14" s="8" t="s">
        <v>25</v>
      </c>
      <c r="D14" s="8" t="s">
        <v>26</v>
      </c>
      <c r="E14" s="7">
        <v>19701</v>
      </c>
      <c r="F14" s="7">
        <v>19980</v>
      </c>
    </row>
    <row r="15" spans="1:6" x14ac:dyDescent="0.55000000000000004">
      <c r="A15" s="7">
        <f>IF(AND(Sheet1!$A$15&gt;=TimeZone!E15,Sheet1!$A$15&lt;=TimeZone!F15),1,0)</f>
        <v>0</v>
      </c>
      <c r="B15" s="11">
        <v>23</v>
      </c>
      <c r="C15" s="8" t="s">
        <v>27</v>
      </c>
      <c r="D15" s="8" t="s">
        <v>28</v>
      </c>
      <c r="E15" s="7">
        <v>32004</v>
      </c>
      <c r="F15" s="7">
        <v>34997</v>
      </c>
    </row>
    <row r="16" spans="1:6" x14ac:dyDescent="0.55000000000000004">
      <c r="A16" s="7">
        <f>IF(AND(Sheet1!$A$15&gt;=TimeZone!E16,Sheet1!$A$15&lt;=TimeZone!F16),1,0)</f>
        <v>0</v>
      </c>
      <c r="B16" s="11">
        <v>20</v>
      </c>
      <c r="C16" s="8" t="s">
        <v>27</v>
      </c>
      <c r="D16" s="8" t="s">
        <v>28</v>
      </c>
      <c r="E16" s="7">
        <v>32400</v>
      </c>
      <c r="F16" s="7">
        <v>32599</v>
      </c>
    </row>
    <row r="17" spans="1:14" x14ac:dyDescent="0.55000000000000004">
      <c r="A17" s="7">
        <f>IF(AND(Sheet1!$A$15&gt;=TimeZone!E17,Sheet1!$A$15&lt;=TimeZone!F17),1,0)</f>
        <v>0</v>
      </c>
      <c r="B17" s="7">
        <v>23</v>
      </c>
      <c r="C17" s="8" t="s">
        <v>29</v>
      </c>
      <c r="D17" s="8" t="s">
        <v>30</v>
      </c>
      <c r="E17" s="7">
        <v>30001</v>
      </c>
      <c r="F17" s="7">
        <v>31999</v>
      </c>
    </row>
    <row r="18" spans="1:14" ht="18.600000000000001" x14ac:dyDescent="0.55000000000000004">
      <c r="A18" s="7">
        <f>IF(AND(Sheet1!$A$15&gt;=TimeZone!E18,Sheet1!$A$15&lt;=TimeZone!F18),1,0)</f>
        <v>0</v>
      </c>
      <c r="B18" s="7">
        <v>23</v>
      </c>
      <c r="C18" s="8" t="s">
        <v>31</v>
      </c>
      <c r="D18" s="8" t="s">
        <v>30</v>
      </c>
      <c r="E18" s="7">
        <v>39901</v>
      </c>
      <c r="F18" s="7">
        <v>39901</v>
      </c>
    </row>
    <row r="19" spans="1:14" x14ac:dyDescent="0.55000000000000004">
      <c r="A19" s="7">
        <f>IF(AND(Sheet1!$A$15&gt;=TimeZone!E19,Sheet1!$A$15&lt;=TimeZone!F19),1,0)</f>
        <v>0</v>
      </c>
      <c r="B19" s="7">
        <v>29</v>
      </c>
      <c r="C19" s="8" t="s">
        <v>32</v>
      </c>
      <c r="D19" s="8" t="s">
        <v>33</v>
      </c>
      <c r="E19" s="7">
        <v>96701</v>
      </c>
      <c r="F19" s="7">
        <v>96898</v>
      </c>
    </row>
    <row r="20" spans="1:14" x14ac:dyDescent="0.55000000000000004">
      <c r="A20" s="7">
        <f>IF(AND(Sheet1!$A$15&gt;=TimeZone!E20,Sheet1!$A$15&lt;=TimeZone!F20),1,0)</f>
        <v>0</v>
      </c>
      <c r="B20" s="7">
        <v>20</v>
      </c>
      <c r="C20" s="8" t="s">
        <v>34</v>
      </c>
      <c r="D20" s="8" t="s">
        <v>35</v>
      </c>
      <c r="E20" s="7">
        <v>50001</v>
      </c>
      <c r="F20" s="7">
        <v>52809</v>
      </c>
    </row>
    <row r="21" spans="1:14" ht="18.600000000000001" x14ac:dyDescent="0.55000000000000004">
      <c r="A21" s="7">
        <f>IF(AND(Sheet1!$A$15&gt;=TimeZone!E21,Sheet1!$A$15&lt;=TimeZone!F21),1,0)</f>
        <v>0</v>
      </c>
      <c r="B21" s="7">
        <v>20</v>
      </c>
      <c r="C21" s="8" t="s">
        <v>36</v>
      </c>
      <c r="D21" s="8" t="s">
        <v>35</v>
      </c>
      <c r="E21" s="7">
        <v>68119</v>
      </c>
      <c r="F21" s="7">
        <v>68120</v>
      </c>
    </row>
    <row r="22" spans="1:14" x14ac:dyDescent="0.55000000000000004">
      <c r="A22" s="7">
        <f>IF(AND(Sheet1!$A$15&gt;=TimeZone!E22,Sheet1!$A$15&lt;=TimeZone!F22),1,0)</f>
        <v>0</v>
      </c>
      <c r="B22" s="7">
        <v>42</v>
      </c>
      <c r="C22" s="8" t="s">
        <v>37</v>
      </c>
      <c r="D22" s="8" t="s">
        <v>4</v>
      </c>
      <c r="E22" s="7">
        <v>83201</v>
      </c>
      <c r="F22" s="7">
        <v>83876</v>
      </c>
    </row>
    <row r="23" spans="1:14" x14ac:dyDescent="0.55000000000000004">
      <c r="A23" s="7">
        <f>IF(AND(Sheet1!$A$15&gt;=TimeZone!E23,Sheet1!$A$15&lt;=TimeZone!F23),1,0)</f>
        <v>0</v>
      </c>
      <c r="B23" s="7">
        <v>20</v>
      </c>
      <c r="C23" s="8" t="s">
        <v>38</v>
      </c>
      <c r="D23" s="8" t="s">
        <v>39</v>
      </c>
      <c r="E23" s="7">
        <v>60001</v>
      </c>
      <c r="F23" s="7">
        <v>62999</v>
      </c>
    </row>
    <row r="24" spans="1:14" x14ac:dyDescent="0.55000000000000004">
      <c r="A24" s="7">
        <f>IF(AND(Sheet1!$A$15&gt;=TimeZone!E24,Sheet1!$A$15&lt;=TimeZone!F24),1,0)</f>
        <v>0</v>
      </c>
      <c r="B24" s="11">
        <v>23</v>
      </c>
      <c r="C24" s="8" t="s">
        <v>40</v>
      </c>
      <c r="D24" s="8" t="s">
        <v>41</v>
      </c>
      <c r="E24" s="7">
        <v>46001</v>
      </c>
      <c r="F24" s="7">
        <v>47997</v>
      </c>
    </row>
    <row r="25" spans="1:14" x14ac:dyDescent="0.55000000000000004">
      <c r="A25" s="7">
        <f>IF(AND(Sheet1!$A$15&gt;=TimeZone!E25,Sheet1!$A$15&lt;=TimeZone!F25),1,0)</f>
        <v>0</v>
      </c>
      <c r="B25" s="11">
        <v>20</v>
      </c>
      <c r="C25" s="8" t="s">
        <v>120</v>
      </c>
      <c r="D25" s="8"/>
      <c r="E25" s="7">
        <v>46300</v>
      </c>
      <c r="F25" s="7">
        <v>46499</v>
      </c>
    </row>
    <row r="26" spans="1:14" ht="18.600000000000001" x14ac:dyDescent="0.55000000000000004">
      <c r="A26" s="7">
        <f>IF(AND(Sheet1!$A$15&gt;=TimeZone!E26,Sheet1!$A$15&lt;=TimeZone!F26),1,0)</f>
        <v>0</v>
      </c>
      <c r="B26" s="11">
        <v>20</v>
      </c>
      <c r="C26" s="8" t="s">
        <v>119</v>
      </c>
      <c r="D26" s="8" t="s">
        <v>41</v>
      </c>
      <c r="E26" s="7">
        <v>47600</v>
      </c>
      <c r="F26" s="7">
        <v>47799</v>
      </c>
    </row>
    <row r="27" spans="1:14" x14ac:dyDescent="0.55000000000000004">
      <c r="A27" s="7">
        <f>IF(AND(Sheet1!$A$15&gt;=TimeZone!E27,Sheet1!$A$15&lt;=TimeZone!F27),1,0)</f>
        <v>0</v>
      </c>
      <c r="B27" s="11">
        <v>20</v>
      </c>
      <c r="C27" s="8" t="s">
        <v>42</v>
      </c>
      <c r="D27" s="8" t="s">
        <v>43</v>
      </c>
      <c r="E27" s="7">
        <v>66002</v>
      </c>
      <c r="F27" s="7">
        <v>67954</v>
      </c>
    </row>
    <row r="28" spans="1:14" ht="18.600000000000001" x14ac:dyDescent="0.55000000000000004">
      <c r="A28" s="7">
        <f>IF(AND(Sheet1!$A$15&gt;=TimeZone!E28,Sheet1!$A$15&lt;=TimeZone!F28),1,0)</f>
        <v>0</v>
      </c>
      <c r="B28" s="11">
        <v>42</v>
      </c>
      <c r="C28" s="8" t="s">
        <v>121</v>
      </c>
      <c r="D28" s="8" t="s">
        <v>43</v>
      </c>
      <c r="E28" s="7"/>
      <c r="F28" s="7"/>
      <c r="G28">
        <v>67741</v>
      </c>
      <c r="H28">
        <v>67758</v>
      </c>
      <c r="I28">
        <v>67762</v>
      </c>
      <c r="J28">
        <v>67878</v>
      </c>
      <c r="K28">
        <v>67857</v>
      </c>
      <c r="L28">
        <v>67862</v>
      </c>
      <c r="M28">
        <v>67855</v>
      </c>
      <c r="N28">
        <v>67735</v>
      </c>
    </row>
    <row r="29" spans="1:14" x14ac:dyDescent="0.55000000000000004">
      <c r="A29" s="7">
        <f>IF(AND(Sheet1!$A$15&gt;=TimeZone!E29,Sheet1!$A$15&lt;=TimeZone!F29),1,0)</f>
        <v>0</v>
      </c>
      <c r="B29" s="11">
        <v>23</v>
      </c>
      <c r="C29" s="8" t="s">
        <v>44</v>
      </c>
      <c r="D29" s="8" t="s">
        <v>45</v>
      </c>
      <c r="E29" s="7">
        <v>40003</v>
      </c>
      <c r="F29" s="7">
        <v>42788</v>
      </c>
    </row>
    <row r="30" spans="1:14" x14ac:dyDescent="0.55000000000000004">
      <c r="A30" s="7">
        <f>IF(AND(Sheet1!$A$15&gt;=TimeZone!E30,Sheet1!$A$15&lt;=TimeZone!F30),1,0)</f>
        <v>0</v>
      </c>
      <c r="B30" s="11">
        <v>20</v>
      </c>
      <c r="C30" s="8" t="s">
        <v>44</v>
      </c>
      <c r="D30" s="8"/>
      <c r="E30" s="7">
        <v>42000</v>
      </c>
      <c r="F30" s="7">
        <v>42499</v>
      </c>
    </row>
    <row r="31" spans="1:14" x14ac:dyDescent="0.55000000000000004">
      <c r="A31" s="7">
        <f>IF(AND(Sheet1!$A$15&gt;=TimeZone!E31,Sheet1!$A$15&lt;=TimeZone!F31),1,0)</f>
        <v>0</v>
      </c>
      <c r="B31" s="7">
        <v>20</v>
      </c>
      <c r="C31" s="8" t="s">
        <v>46</v>
      </c>
      <c r="D31" s="8" t="s">
        <v>47</v>
      </c>
      <c r="E31" s="7">
        <v>70001</v>
      </c>
      <c r="F31" s="7">
        <v>71232</v>
      </c>
    </row>
    <row r="32" spans="1:14" x14ac:dyDescent="0.55000000000000004">
      <c r="A32" s="7">
        <f>IF(AND(Sheet1!$A$15&gt;=TimeZone!E32,Sheet1!$A$15&lt;=TimeZone!F32),1,0)</f>
        <v>0</v>
      </c>
      <c r="B32" s="7">
        <v>20</v>
      </c>
      <c r="C32" s="8" t="s">
        <v>46</v>
      </c>
      <c r="D32" s="8" t="s">
        <v>47</v>
      </c>
      <c r="E32" s="7">
        <v>71234</v>
      </c>
      <c r="F32" s="7">
        <v>71497</v>
      </c>
    </row>
    <row r="33" spans="1:6" ht="18.600000000000001" x14ac:dyDescent="0.55000000000000004">
      <c r="A33" s="7">
        <f>IF(AND(Sheet1!$A$15&gt;=TimeZone!E33,Sheet1!$A$15&lt;=TimeZone!F33),1,0)</f>
        <v>0</v>
      </c>
      <c r="B33" s="7">
        <v>23</v>
      </c>
      <c r="C33" s="8" t="s">
        <v>48</v>
      </c>
      <c r="D33" s="8" t="s">
        <v>49</v>
      </c>
      <c r="E33" s="7">
        <v>1001</v>
      </c>
      <c r="F33" s="7">
        <v>2791</v>
      </c>
    </row>
    <row r="34" spans="1:6" ht="18.600000000000001" x14ac:dyDescent="0.55000000000000004">
      <c r="A34" s="7">
        <f>IF(AND(Sheet1!$A$15&gt;=TimeZone!E34,Sheet1!$A$15&lt;=TimeZone!F34),1,0)</f>
        <v>0</v>
      </c>
      <c r="B34" s="7">
        <v>23</v>
      </c>
      <c r="C34" s="8" t="s">
        <v>50</v>
      </c>
      <c r="D34" s="8" t="s">
        <v>49</v>
      </c>
      <c r="E34" s="7">
        <v>5501</v>
      </c>
      <c r="F34" s="7">
        <v>5544</v>
      </c>
    </row>
    <row r="35" spans="1:6" x14ac:dyDescent="0.55000000000000004">
      <c r="A35" s="7">
        <f>IF(AND(Sheet1!$A$15&gt;=TimeZone!E35,Sheet1!$A$15&lt;=TimeZone!F35),1,0)</f>
        <v>0</v>
      </c>
      <c r="B35" s="7">
        <v>23</v>
      </c>
      <c r="C35" s="8" t="s">
        <v>51</v>
      </c>
      <c r="D35" s="8" t="s">
        <v>52</v>
      </c>
      <c r="E35" s="7">
        <v>20331</v>
      </c>
      <c r="F35" s="7">
        <v>20331</v>
      </c>
    </row>
    <row r="36" spans="1:6" x14ac:dyDescent="0.55000000000000004">
      <c r="A36" s="7">
        <f>IF(AND(Sheet1!$A$15&gt;=TimeZone!E36,Sheet1!$A$15&lt;=TimeZone!F36),1,0)</f>
        <v>0</v>
      </c>
      <c r="B36" s="7">
        <v>23</v>
      </c>
      <c r="C36" s="8" t="s">
        <v>51</v>
      </c>
      <c r="D36" s="8" t="s">
        <v>52</v>
      </c>
      <c r="E36" s="7">
        <v>20335</v>
      </c>
      <c r="F36" s="7">
        <v>20797</v>
      </c>
    </row>
    <row r="37" spans="1:6" x14ac:dyDescent="0.55000000000000004">
      <c r="A37" s="7">
        <f>IF(AND(Sheet1!$A$15&gt;=TimeZone!E37,Sheet1!$A$15&lt;=TimeZone!F37),1,0)</f>
        <v>0</v>
      </c>
      <c r="B37" s="7">
        <v>23</v>
      </c>
      <c r="C37" s="8" t="s">
        <v>51</v>
      </c>
      <c r="D37" s="8" t="s">
        <v>52</v>
      </c>
      <c r="E37" s="7">
        <v>20812</v>
      </c>
      <c r="F37" s="7">
        <v>21930</v>
      </c>
    </row>
    <row r="38" spans="1:6" x14ac:dyDescent="0.55000000000000004">
      <c r="A38" s="7">
        <f>IF(AND(Sheet1!$A$15&gt;=TimeZone!E38,Sheet1!$A$15&lt;=TimeZone!F38),1,0)</f>
        <v>0</v>
      </c>
      <c r="B38" s="7">
        <v>23</v>
      </c>
      <c r="C38" s="8" t="s">
        <v>53</v>
      </c>
      <c r="D38" s="8" t="s">
        <v>54</v>
      </c>
      <c r="E38" s="7">
        <v>3901</v>
      </c>
      <c r="F38" s="7">
        <v>4992</v>
      </c>
    </row>
    <row r="39" spans="1:6" x14ac:dyDescent="0.55000000000000004">
      <c r="A39" s="7">
        <f>IF(AND(Sheet1!$A$15&gt;=TimeZone!E39,Sheet1!$A$15&lt;=TimeZone!F39),1,0)</f>
        <v>0</v>
      </c>
      <c r="B39" s="11">
        <v>23</v>
      </c>
      <c r="C39" s="8" t="s">
        <v>55</v>
      </c>
      <c r="D39" s="8" t="s">
        <v>56</v>
      </c>
      <c r="E39" s="7">
        <v>48001</v>
      </c>
      <c r="F39" s="7">
        <v>49799</v>
      </c>
    </row>
    <row r="40" spans="1:6" x14ac:dyDescent="0.55000000000000004">
      <c r="A40" s="7">
        <f>IF(AND(Sheet1!$A$15&gt;=TimeZone!E40,Sheet1!$A$15&lt;=TimeZone!F40),1,0)</f>
        <v>0</v>
      </c>
      <c r="B40" s="11">
        <v>20</v>
      </c>
      <c r="C40" s="8"/>
      <c r="D40" s="8"/>
      <c r="E40" s="7">
        <v>49800</v>
      </c>
      <c r="F40" s="7">
        <v>49999</v>
      </c>
    </row>
    <row r="41" spans="1:6" x14ac:dyDescent="0.55000000000000004">
      <c r="A41" s="7">
        <f>IF(AND(Sheet1!$A$15&gt;=TimeZone!E41,Sheet1!$A$15&lt;=TimeZone!F41),1,0)</f>
        <v>0</v>
      </c>
      <c r="B41" s="7">
        <v>20</v>
      </c>
      <c r="C41" s="8" t="s">
        <v>57</v>
      </c>
      <c r="D41" s="8" t="s">
        <v>58</v>
      </c>
      <c r="E41" s="7">
        <v>55001</v>
      </c>
      <c r="F41" s="7">
        <v>56763</v>
      </c>
    </row>
    <row r="42" spans="1:6" x14ac:dyDescent="0.55000000000000004">
      <c r="A42" s="7">
        <f>IF(AND(Sheet1!$A$15&gt;=TimeZone!E42,Sheet1!$A$15&lt;=TimeZone!F42),1,0)</f>
        <v>0</v>
      </c>
      <c r="B42" s="11">
        <v>57</v>
      </c>
      <c r="C42" s="8" t="s">
        <v>122</v>
      </c>
      <c r="D42" s="8" t="s">
        <v>59</v>
      </c>
      <c r="E42" s="7">
        <v>63001</v>
      </c>
      <c r="F42" s="7">
        <v>65899</v>
      </c>
    </row>
    <row r="43" spans="1:6" x14ac:dyDescent="0.55000000000000004">
      <c r="A43" s="7">
        <f>IF(AND(Sheet1!$A$15&gt;=TimeZone!E43,Sheet1!$A$15&lt;=TimeZone!F43),1,0)</f>
        <v>0</v>
      </c>
      <c r="B43" s="7">
        <v>20</v>
      </c>
      <c r="C43" s="8" t="s">
        <v>60</v>
      </c>
      <c r="D43" s="8" t="s">
        <v>61</v>
      </c>
      <c r="E43" s="7">
        <v>38601</v>
      </c>
      <c r="F43" s="7">
        <v>39776</v>
      </c>
    </row>
    <row r="44" spans="1:6" ht="18.600000000000001" x14ac:dyDescent="0.55000000000000004">
      <c r="A44" s="7">
        <f>IF(AND(Sheet1!$A$15&gt;=TimeZone!E44,Sheet1!$A$15&lt;=TimeZone!F44),1,0)</f>
        <v>0</v>
      </c>
      <c r="B44" s="7">
        <v>20</v>
      </c>
      <c r="C44" s="8" t="s">
        <v>62</v>
      </c>
      <c r="D44" s="8" t="s">
        <v>61</v>
      </c>
      <c r="E44" s="7">
        <v>71233</v>
      </c>
      <c r="F44" s="7">
        <v>71233</v>
      </c>
    </row>
    <row r="45" spans="1:6" x14ac:dyDescent="0.55000000000000004">
      <c r="A45" s="7">
        <f>IF(AND(Sheet1!$A$15&gt;=TimeZone!E45,Sheet1!$A$15&lt;=TimeZone!F45),1,0)</f>
        <v>0</v>
      </c>
      <c r="B45" s="7">
        <v>42</v>
      </c>
      <c r="C45" s="8" t="s">
        <v>63</v>
      </c>
      <c r="D45" s="8" t="s">
        <v>64</v>
      </c>
      <c r="E45" s="7">
        <v>59001</v>
      </c>
      <c r="F45" s="7">
        <v>59937</v>
      </c>
    </row>
    <row r="46" spans="1:6" ht="18.600000000000001" x14ac:dyDescent="0.55000000000000004">
      <c r="A46" s="7">
        <f>IF(AND(Sheet1!$A$15&gt;=TimeZone!E46,Sheet1!$A$15&lt;=TimeZone!F46),1,0)</f>
        <v>0</v>
      </c>
      <c r="B46" s="7">
        <v>23</v>
      </c>
      <c r="C46" s="8" t="s">
        <v>65</v>
      </c>
      <c r="D46" s="8" t="s">
        <v>66</v>
      </c>
      <c r="E46" s="7">
        <v>27006</v>
      </c>
      <c r="F46" s="7">
        <v>28909</v>
      </c>
    </row>
    <row r="47" spans="1:6" x14ac:dyDescent="0.55000000000000004">
      <c r="A47" s="7">
        <f>IF(AND(Sheet1!$A$15&gt;=TimeZone!E47,Sheet1!$A$15&lt;=TimeZone!F47),1,0)</f>
        <v>0</v>
      </c>
      <c r="B47" s="11">
        <v>20</v>
      </c>
      <c r="C47" s="8" t="s">
        <v>67</v>
      </c>
      <c r="D47" s="8" t="s">
        <v>68</v>
      </c>
      <c r="E47" s="7">
        <v>58001</v>
      </c>
      <c r="F47" s="7">
        <v>58856</v>
      </c>
    </row>
    <row r="48" spans="1:6" x14ac:dyDescent="0.55000000000000004">
      <c r="A48" s="7">
        <f>IF(AND(Sheet1!$A$15&gt;=TimeZone!E48,Sheet1!$A$15&lt;=TimeZone!F48),1,0)</f>
        <v>0</v>
      </c>
      <c r="B48" s="11"/>
      <c r="C48" s="8"/>
      <c r="D48" s="8"/>
      <c r="E48" s="7"/>
      <c r="F48" s="7"/>
    </row>
    <row r="49" spans="1:6" x14ac:dyDescent="0.55000000000000004">
      <c r="A49" s="7">
        <f>IF(AND(Sheet1!$A$15&gt;=TimeZone!E49,Sheet1!$A$15&lt;=TimeZone!F49),1,0)</f>
        <v>0</v>
      </c>
      <c r="B49" s="11">
        <v>20</v>
      </c>
      <c r="C49" s="8" t="s">
        <v>69</v>
      </c>
      <c r="D49" s="8" t="s">
        <v>70</v>
      </c>
      <c r="E49" s="7">
        <v>68001</v>
      </c>
      <c r="F49" s="7">
        <v>68118</v>
      </c>
    </row>
    <row r="50" spans="1:6" x14ac:dyDescent="0.55000000000000004">
      <c r="A50" s="7">
        <f>IF(AND(Sheet1!$A$15&gt;=TimeZone!E50,Sheet1!$A$15&lt;=TimeZone!F50),1,0)</f>
        <v>0</v>
      </c>
      <c r="B50" s="11">
        <v>42</v>
      </c>
      <c r="C50" s="8" t="s">
        <v>69</v>
      </c>
      <c r="D50" s="8" t="s">
        <v>70</v>
      </c>
      <c r="E50" s="7">
        <v>68122</v>
      </c>
      <c r="F50" s="7">
        <v>69367</v>
      </c>
    </row>
    <row r="51" spans="1:6" ht="18.600000000000001" x14ac:dyDescent="0.55000000000000004">
      <c r="A51" s="7">
        <f>IF(AND(Sheet1!$A$15&gt;=TimeZone!E51,Sheet1!$A$15&lt;=TimeZone!F51),1,0)</f>
        <v>0</v>
      </c>
      <c r="B51" s="7">
        <v>23</v>
      </c>
      <c r="C51" s="8" t="s">
        <v>71</v>
      </c>
      <c r="D51" s="8" t="s">
        <v>72</v>
      </c>
      <c r="E51" s="7">
        <v>3031</v>
      </c>
      <c r="F51" s="7">
        <v>3897</v>
      </c>
    </row>
    <row r="52" spans="1:6" x14ac:dyDescent="0.55000000000000004">
      <c r="A52" s="7">
        <f>IF(AND(Sheet1!$A$15&gt;=TimeZone!E52,Sheet1!$A$15&lt;=TimeZone!F52),1,0)</f>
        <v>0</v>
      </c>
      <c r="B52" s="7">
        <v>23</v>
      </c>
      <c r="C52" s="8" t="s">
        <v>73</v>
      </c>
      <c r="D52" s="8" t="s">
        <v>74</v>
      </c>
      <c r="E52" s="7">
        <v>7001</v>
      </c>
      <c r="F52" s="7">
        <v>8989</v>
      </c>
    </row>
    <row r="53" spans="1:6" ht="28.8" x14ac:dyDescent="0.55000000000000004">
      <c r="A53" s="7">
        <f>IF(AND(Sheet1!$A$15&gt;=TimeZone!E53,Sheet1!$A$15&lt;=TimeZone!F53),1,0)</f>
        <v>0</v>
      </c>
      <c r="B53" s="7">
        <v>42</v>
      </c>
      <c r="C53" s="9" t="s">
        <v>75</v>
      </c>
      <c r="D53" s="8" t="s">
        <v>76</v>
      </c>
      <c r="E53" s="7">
        <v>87001</v>
      </c>
      <c r="F53" s="7">
        <v>88441</v>
      </c>
    </row>
    <row r="54" spans="1:6" x14ac:dyDescent="0.55000000000000004">
      <c r="A54" s="7">
        <f>IF(AND(Sheet1!$A$15&gt;=TimeZone!E54,Sheet1!$A$15&lt;=TimeZone!F54),1,0)</f>
        <v>0</v>
      </c>
      <c r="B54" s="7">
        <v>44</v>
      </c>
      <c r="C54" s="9" t="s">
        <v>77</v>
      </c>
      <c r="D54" s="8" t="s">
        <v>78</v>
      </c>
      <c r="E54" s="7">
        <v>88901</v>
      </c>
      <c r="F54" s="7">
        <v>89883</v>
      </c>
    </row>
    <row r="55" spans="1:6" ht="18.600000000000001" x14ac:dyDescent="0.55000000000000004">
      <c r="A55" s="7">
        <f>IF(AND(Sheet1!$A$15&gt;=TimeZone!E55,Sheet1!$A$15&lt;=TimeZone!F55),1,0)</f>
        <v>0</v>
      </c>
      <c r="B55" s="7">
        <v>23</v>
      </c>
      <c r="C55" s="8" t="s">
        <v>79</v>
      </c>
      <c r="D55" s="8" t="s">
        <v>80</v>
      </c>
      <c r="E55" s="7">
        <v>6390</v>
      </c>
      <c r="F55" s="7">
        <v>6390</v>
      </c>
    </row>
    <row r="56" spans="1:6" x14ac:dyDescent="0.55000000000000004">
      <c r="A56" s="7">
        <f>IF(AND(Sheet1!$A$15&gt;=TimeZone!E56,Sheet1!$A$15&lt;=TimeZone!F56),1,0)</f>
        <v>0</v>
      </c>
      <c r="B56" s="7">
        <v>23</v>
      </c>
      <c r="C56" s="8" t="s">
        <v>81</v>
      </c>
      <c r="D56" s="8" t="s">
        <v>80</v>
      </c>
      <c r="E56" s="7">
        <v>10001</v>
      </c>
      <c r="F56" s="7">
        <v>14975</v>
      </c>
    </row>
    <row r="57" spans="1:6" x14ac:dyDescent="0.55000000000000004">
      <c r="A57" s="7">
        <f>IF(AND(Sheet1!$A$15&gt;=TimeZone!E57,Sheet1!$A$15&lt;=TimeZone!F57),1,0)</f>
        <v>0</v>
      </c>
      <c r="B57" s="7">
        <v>23</v>
      </c>
      <c r="C57" s="8" t="s">
        <v>82</v>
      </c>
      <c r="D57" s="8" t="s">
        <v>83</v>
      </c>
      <c r="E57" s="7">
        <v>43001</v>
      </c>
      <c r="F57" s="7">
        <v>45999</v>
      </c>
    </row>
    <row r="58" spans="1:6" x14ac:dyDescent="0.55000000000000004">
      <c r="A58" s="7">
        <f>IF(AND(Sheet1!$A$15&gt;=TimeZone!E58,Sheet1!$A$15&lt;=TimeZone!F58),1,0)</f>
        <v>0</v>
      </c>
      <c r="B58" s="7">
        <v>20</v>
      </c>
      <c r="C58" s="8" t="s">
        <v>84</v>
      </c>
      <c r="D58" s="8" t="s">
        <v>85</v>
      </c>
      <c r="E58" s="7">
        <v>73001</v>
      </c>
      <c r="F58" s="7">
        <v>73199</v>
      </c>
    </row>
    <row r="59" spans="1:6" x14ac:dyDescent="0.55000000000000004">
      <c r="A59" s="7">
        <f>IF(AND(Sheet1!$A$15&gt;=TimeZone!E59,Sheet1!$A$15&lt;=TimeZone!F59),1,0)</f>
        <v>0</v>
      </c>
      <c r="B59" s="7">
        <v>20</v>
      </c>
      <c r="C59" s="8" t="s">
        <v>84</v>
      </c>
      <c r="D59" s="8" t="s">
        <v>85</v>
      </c>
      <c r="E59" s="7">
        <v>73401</v>
      </c>
      <c r="F59" s="7">
        <v>74966</v>
      </c>
    </row>
    <row r="60" spans="1:6" x14ac:dyDescent="0.55000000000000004">
      <c r="A60" s="7">
        <f>IF(AND(Sheet1!$A$15&gt;=TimeZone!E60,Sheet1!$A$15&lt;=TimeZone!F60),1,0)</f>
        <v>0</v>
      </c>
      <c r="B60" s="7">
        <v>44</v>
      </c>
      <c r="C60" s="9" t="s">
        <v>86</v>
      </c>
      <c r="D60" s="8" t="s">
        <v>87</v>
      </c>
      <c r="E60" s="7">
        <v>97001</v>
      </c>
      <c r="F60" s="7">
        <v>97899</v>
      </c>
    </row>
    <row r="61" spans="1:6" s="14" customFormat="1" x14ac:dyDescent="0.55000000000000004">
      <c r="A61" s="7">
        <f>IF(AND(Sheet1!$A$15&gt;=TimeZone!E61,Sheet1!$A$15&lt;=TimeZone!F61),1,0)</f>
        <v>0</v>
      </c>
      <c r="B61" s="11">
        <v>42</v>
      </c>
      <c r="C61" s="12"/>
      <c r="D61" s="13"/>
      <c r="E61" s="11">
        <v>97900</v>
      </c>
      <c r="F61" s="11">
        <v>97999</v>
      </c>
    </row>
    <row r="62" spans="1:6" x14ac:dyDescent="0.55000000000000004">
      <c r="A62" s="7">
        <f>IF(AND(Sheet1!$A$15&gt;=TimeZone!E62,Sheet1!$A$15&lt;=TimeZone!F62),1,0)</f>
        <v>0</v>
      </c>
      <c r="B62" s="7">
        <v>23</v>
      </c>
      <c r="C62" s="8" t="s">
        <v>88</v>
      </c>
      <c r="D62" s="8" t="s">
        <v>89</v>
      </c>
      <c r="E62" s="7">
        <v>15001</v>
      </c>
      <c r="F62" s="7">
        <v>19640</v>
      </c>
    </row>
    <row r="63" spans="1:6" x14ac:dyDescent="0.55000000000000004">
      <c r="A63" s="7">
        <f>IF(AND(Sheet1!$A$15&gt;=TimeZone!E63,Sheet1!$A$15&lt;=TimeZone!F63),1,0)</f>
        <v>0</v>
      </c>
      <c r="B63" s="7">
        <v>23</v>
      </c>
      <c r="C63" s="8" t="s">
        <v>90</v>
      </c>
      <c r="D63" s="8" t="s">
        <v>91</v>
      </c>
      <c r="E63" s="7">
        <v>2801</v>
      </c>
      <c r="F63" s="7">
        <v>2940</v>
      </c>
    </row>
    <row r="64" spans="1:6" ht="18.600000000000001" x14ac:dyDescent="0.55000000000000004">
      <c r="A64" s="7">
        <f>IF(AND(Sheet1!$A$15&gt;=TimeZone!E64,Sheet1!$A$15&lt;=TimeZone!F64),1,0)</f>
        <v>0</v>
      </c>
      <c r="B64" s="7">
        <v>23</v>
      </c>
      <c r="C64" s="8" t="s">
        <v>92</v>
      </c>
      <c r="D64" s="8" t="s">
        <v>93</v>
      </c>
      <c r="E64" s="7">
        <v>29001</v>
      </c>
      <c r="F64" s="7">
        <v>29948</v>
      </c>
    </row>
    <row r="65" spans="1:6" x14ac:dyDescent="0.55000000000000004">
      <c r="A65" s="7">
        <f>IF(AND(Sheet1!$A$15&gt;=TimeZone!E65,Sheet1!$A$15&lt;=TimeZone!F65),1,0)</f>
        <v>0</v>
      </c>
      <c r="B65" s="11">
        <v>20</v>
      </c>
      <c r="C65" s="13" t="s">
        <v>94</v>
      </c>
      <c r="D65" s="8" t="s">
        <v>95</v>
      </c>
      <c r="E65" s="7">
        <v>57001</v>
      </c>
      <c r="F65" s="7">
        <v>57799</v>
      </c>
    </row>
    <row r="66" spans="1:6" x14ac:dyDescent="0.55000000000000004">
      <c r="A66" s="7">
        <f>IF(AND(Sheet1!$A$15&gt;=TimeZone!E66,Sheet1!$A$15&lt;=TimeZone!F66),1,0)</f>
        <v>0</v>
      </c>
      <c r="B66" s="11">
        <v>42</v>
      </c>
      <c r="C66" s="13" t="s">
        <v>94</v>
      </c>
      <c r="D66" s="8"/>
      <c r="E66" s="7"/>
      <c r="F66" s="7"/>
    </row>
    <row r="67" spans="1:6" x14ac:dyDescent="0.55000000000000004">
      <c r="A67" s="7">
        <f>IF(AND(Sheet1!$A$15&gt;=TimeZone!E67,Sheet1!$A$15&lt;=TimeZone!F67),1,0)</f>
        <v>0</v>
      </c>
      <c r="B67" s="11">
        <v>20</v>
      </c>
      <c r="C67" s="8" t="s">
        <v>96</v>
      </c>
      <c r="D67" s="8" t="s">
        <v>97</v>
      </c>
      <c r="E67" s="7">
        <v>37010</v>
      </c>
      <c r="F67" s="7">
        <v>38589</v>
      </c>
    </row>
    <row r="68" spans="1:6" x14ac:dyDescent="0.55000000000000004">
      <c r="A68" s="7">
        <f>IF(AND(Sheet1!$A$15&gt;=TimeZone!E68,Sheet1!$A$15&lt;=TimeZone!F68),1,0)</f>
        <v>0</v>
      </c>
      <c r="B68" s="11">
        <v>23</v>
      </c>
      <c r="C68" s="8"/>
      <c r="D68" s="8"/>
      <c r="E68" s="7"/>
      <c r="F68" s="7"/>
    </row>
    <row r="69" spans="1:6" ht="18.600000000000001" x14ac:dyDescent="0.55000000000000004">
      <c r="A69" s="7">
        <f>IF(AND(Sheet1!$A$15&gt;=TimeZone!E69,Sheet1!$A$15&lt;=TimeZone!F69),1,0)</f>
        <v>0</v>
      </c>
      <c r="B69" s="7">
        <v>20</v>
      </c>
      <c r="C69" s="8" t="s">
        <v>98</v>
      </c>
      <c r="D69" s="8" t="s">
        <v>99</v>
      </c>
      <c r="E69" s="7">
        <v>73301</v>
      </c>
      <c r="F69" s="7">
        <v>73301</v>
      </c>
    </row>
    <row r="70" spans="1:6" x14ac:dyDescent="0.55000000000000004">
      <c r="A70" s="7">
        <f>IF(AND(Sheet1!$A$15&gt;=TimeZone!E70,Sheet1!$A$15&lt;=TimeZone!F70),1,0)</f>
        <v>0</v>
      </c>
      <c r="B70" s="7">
        <v>20</v>
      </c>
      <c r="C70" s="8" t="s">
        <v>100</v>
      </c>
      <c r="D70" s="8" t="s">
        <v>99</v>
      </c>
      <c r="E70" s="7">
        <v>75001</v>
      </c>
      <c r="F70" s="7">
        <v>75501</v>
      </c>
    </row>
    <row r="71" spans="1:6" x14ac:dyDescent="0.55000000000000004">
      <c r="A71" s="7">
        <f>IF(AND(Sheet1!$A$15&gt;=TimeZone!E71,Sheet1!$A$15&lt;=TimeZone!F71),1,0)</f>
        <v>0</v>
      </c>
      <c r="B71" s="7">
        <v>42</v>
      </c>
      <c r="C71" s="8" t="s">
        <v>100</v>
      </c>
      <c r="D71" s="8" t="s">
        <v>99</v>
      </c>
      <c r="E71" s="7">
        <v>75503</v>
      </c>
      <c r="F71" s="7">
        <v>79999</v>
      </c>
    </row>
    <row r="72" spans="1:6" ht="18.600000000000001" x14ac:dyDescent="0.55000000000000004">
      <c r="A72" s="7">
        <f>IF(AND(Sheet1!$A$15&gt;=TimeZone!E72,Sheet1!$A$15&lt;=TimeZone!F72),1,0)</f>
        <v>0</v>
      </c>
      <c r="B72" s="7">
        <v>42</v>
      </c>
      <c r="C72" s="8" t="s">
        <v>101</v>
      </c>
      <c r="D72" s="8" t="s">
        <v>99</v>
      </c>
      <c r="E72" s="7">
        <v>88510</v>
      </c>
      <c r="F72" s="7">
        <v>88589</v>
      </c>
    </row>
    <row r="73" spans="1:6" x14ac:dyDescent="0.55000000000000004">
      <c r="A73" s="7">
        <f>IF(AND(Sheet1!$A$15&gt;=TimeZone!E73,Sheet1!$A$15&lt;=TimeZone!F73),1,0)</f>
        <v>0</v>
      </c>
      <c r="B73" s="7">
        <v>42</v>
      </c>
      <c r="C73" s="8" t="s">
        <v>102</v>
      </c>
      <c r="D73" s="8" t="s">
        <v>103</v>
      </c>
      <c r="E73" s="7">
        <v>84001</v>
      </c>
      <c r="F73" s="7">
        <v>84784</v>
      </c>
    </row>
    <row r="74" spans="1:6" x14ac:dyDescent="0.55000000000000004">
      <c r="A74" s="7">
        <f>IF(AND(Sheet1!$A$15&gt;=TimeZone!E74,Sheet1!$A$15&lt;=TimeZone!F74),1,0)</f>
        <v>0</v>
      </c>
      <c r="B74" s="7">
        <v>23</v>
      </c>
      <c r="C74" s="8" t="s">
        <v>104</v>
      </c>
      <c r="D74" s="8" t="s">
        <v>105</v>
      </c>
      <c r="E74" s="7">
        <v>20040</v>
      </c>
      <c r="F74" s="7">
        <v>20041</v>
      </c>
    </row>
    <row r="75" spans="1:6" x14ac:dyDescent="0.55000000000000004">
      <c r="A75" s="7">
        <f>IF(AND(Sheet1!$A$15&gt;=TimeZone!E75,Sheet1!$A$15&lt;=TimeZone!F75),1,0)</f>
        <v>0</v>
      </c>
      <c r="B75" s="7">
        <v>23</v>
      </c>
      <c r="C75" s="8" t="s">
        <v>104</v>
      </c>
      <c r="D75" s="8" t="s">
        <v>105</v>
      </c>
      <c r="E75" s="7">
        <v>20040</v>
      </c>
      <c r="F75" s="7">
        <v>20167</v>
      </c>
    </row>
    <row r="76" spans="1:6" x14ac:dyDescent="0.55000000000000004">
      <c r="A76" s="7">
        <f>IF(AND(Sheet1!$A$15&gt;=TimeZone!E76,Sheet1!$A$15&lt;=TimeZone!F76),1,0)</f>
        <v>0</v>
      </c>
      <c r="B76" s="7">
        <v>23</v>
      </c>
      <c r="C76" s="8" t="s">
        <v>104</v>
      </c>
      <c r="D76" s="8" t="s">
        <v>105</v>
      </c>
      <c r="E76" s="7">
        <v>20042</v>
      </c>
      <c r="F76" s="7">
        <v>20042</v>
      </c>
    </row>
    <row r="77" spans="1:6" x14ac:dyDescent="0.55000000000000004">
      <c r="A77" s="7">
        <f>IF(AND(Sheet1!$A$15&gt;=TimeZone!E77,Sheet1!$A$15&lt;=TimeZone!F77),1,0)</f>
        <v>0</v>
      </c>
      <c r="B77" s="7">
        <v>23</v>
      </c>
      <c r="C77" s="8" t="s">
        <v>104</v>
      </c>
      <c r="D77" s="8" t="s">
        <v>105</v>
      </c>
      <c r="E77" s="7">
        <v>22001</v>
      </c>
      <c r="F77" s="7">
        <v>24658</v>
      </c>
    </row>
    <row r="78" spans="1:6" x14ac:dyDescent="0.55000000000000004">
      <c r="A78" s="7">
        <f>IF(AND(Sheet1!$A$15&gt;=TimeZone!E78,Sheet1!$A$15&lt;=TimeZone!F78),1,0)</f>
        <v>0</v>
      </c>
      <c r="B78" s="7">
        <v>23</v>
      </c>
      <c r="C78" s="8" t="s">
        <v>106</v>
      </c>
      <c r="D78" s="8" t="s">
        <v>107</v>
      </c>
      <c r="E78" s="7">
        <v>5001</v>
      </c>
      <c r="F78" s="7">
        <v>5495</v>
      </c>
    </row>
    <row r="79" spans="1:6" x14ac:dyDescent="0.55000000000000004">
      <c r="A79" s="7">
        <f>IF(AND(Sheet1!$A$15&gt;=TimeZone!E79,Sheet1!$A$15&lt;=TimeZone!F79),1,0)</f>
        <v>0</v>
      </c>
      <c r="B79" s="7">
        <v>23</v>
      </c>
      <c r="C79" s="8" t="s">
        <v>106</v>
      </c>
      <c r="D79" s="8" t="s">
        <v>107</v>
      </c>
      <c r="E79" s="7">
        <v>5601</v>
      </c>
      <c r="F79" s="7">
        <v>5907</v>
      </c>
    </row>
    <row r="80" spans="1:6" x14ac:dyDescent="0.55000000000000004">
      <c r="A80" s="7">
        <f>IF(AND(Sheet1!$A$15&gt;=TimeZone!E80,Sheet1!$A$15&lt;=TimeZone!F80),1,0)</f>
        <v>0</v>
      </c>
      <c r="B80" s="7">
        <v>44</v>
      </c>
      <c r="C80" s="8" t="s">
        <v>108</v>
      </c>
      <c r="D80" s="8" t="s">
        <v>109</v>
      </c>
      <c r="E80" s="7">
        <v>98001</v>
      </c>
      <c r="F80" s="7">
        <v>99403</v>
      </c>
    </row>
    <row r="81" spans="1:6" x14ac:dyDescent="0.55000000000000004">
      <c r="A81" s="7">
        <f>IF(AND(Sheet1!$A$15&gt;=TimeZone!E81,Sheet1!$A$15&lt;=TimeZone!F81),1,0)</f>
        <v>0</v>
      </c>
      <c r="B81" s="7">
        <v>20</v>
      </c>
      <c r="C81" s="8" t="s">
        <v>110</v>
      </c>
      <c r="D81" s="8" t="s">
        <v>111</v>
      </c>
      <c r="E81" s="7">
        <v>53001</v>
      </c>
      <c r="F81" s="7">
        <v>54990</v>
      </c>
    </row>
    <row r="82" spans="1:6" x14ac:dyDescent="0.55000000000000004">
      <c r="A82" s="7">
        <f>IF(AND(Sheet1!$A$15&gt;=TimeZone!E82,Sheet1!$A$15&lt;=TimeZone!F82),1,0)</f>
        <v>0</v>
      </c>
      <c r="B82" s="7">
        <v>23</v>
      </c>
      <c r="C82" s="8" t="s">
        <v>112</v>
      </c>
      <c r="D82" s="8" t="s">
        <v>113</v>
      </c>
      <c r="E82" s="7">
        <v>24701</v>
      </c>
      <c r="F82" s="7">
        <v>26886</v>
      </c>
    </row>
    <row r="83" spans="1:6" x14ac:dyDescent="0.55000000000000004">
      <c r="A83" s="7">
        <f>IF(AND(Sheet1!$A$15&gt;=TimeZone!E83,Sheet1!$A$15&lt;=TimeZone!F83),1,0)</f>
        <v>0</v>
      </c>
      <c r="B83" s="7">
        <v>42</v>
      </c>
      <c r="C83" s="8" t="s">
        <v>114</v>
      </c>
      <c r="D83" s="8" t="s">
        <v>115</v>
      </c>
      <c r="E83" s="7">
        <v>82001</v>
      </c>
      <c r="F83" s="7">
        <v>83128</v>
      </c>
    </row>
    <row r="84" spans="1:6" x14ac:dyDescent="0.55000000000000004">
      <c r="F84">
        <f>VLOOKUP(1,A2:B83,2,FALSE)</f>
        <v>44</v>
      </c>
    </row>
  </sheetData>
  <hyperlinks>
    <hyperlink ref="C53" r:id="rId1" display="http://www.structnet.com/instructions/zc/nm/index.html" xr:uid="{A0B496B0-5978-4064-8D14-2A5C4FAE0149}"/>
    <hyperlink ref="C54" r:id="rId2" display="http://www.structnet.com/instructions/zc/nv/index.html" xr:uid="{361489D4-A2F1-4A8C-A204-FCC5B8C387B4}"/>
    <hyperlink ref="C60" r:id="rId3" display="http://www.structnet.com/instructions/zc/or/index.html" xr:uid="{67AD2B93-867A-4B50-A940-3C3C9E163156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Anda, Adam</dc:creator>
  <cp:lastModifiedBy>de Anda, Adam</cp:lastModifiedBy>
  <dcterms:created xsi:type="dcterms:W3CDTF">2015-06-05T18:17:20Z</dcterms:created>
  <dcterms:modified xsi:type="dcterms:W3CDTF">2022-03-31T21:29:39Z</dcterms:modified>
</cp:coreProperties>
</file>