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firstSheet="6" activeTab="11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  <sheet name="Week 8 results" sheetId="6" r:id="rId6"/>
    <sheet name="Week 9 results" sheetId="7" r:id="rId7"/>
    <sheet name="Week 10 results" sheetId="8" r:id="rId8"/>
    <sheet name="Week 11 results" sheetId="9" r:id="rId9"/>
    <sheet name="Week 12 results" sheetId="10" r:id="rId10"/>
    <sheet name="Week 13 results" sheetId="11" r:id="rId11"/>
    <sheet name="Week 14 results" sheetId="12" r:id="rId12"/>
    <sheet name="Week 15 results" sheetId="13" r:id="rId13"/>
    <sheet name="Week 16 results" sheetId="14" r:id="rId14"/>
    <sheet name="Week 17 results" sheetId="15" r:id="rId15"/>
  </sheets>
  <calcPr calcId="125725"/>
</workbook>
</file>

<file path=xl/calcChain.xml><?xml version="1.0" encoding="utf-8"?>
<calcChain xmlns="http://schemas.openxmlformats.org/spreadsheetml/2006/main">
  <c r="D4" i="1"/>
  <c r="C4"/>
  <c r="B4"/>
  <c r="D7"/>
  <c r="C7"/>
  <c r="B7"/>
  <c r="D6"/>
  <c r="C6"/>
  <c r="B6"/>
  <c r="D5"/>
  <c r="C5"/>
  <c r="B5"/>
  <c r="D3"/>
  <c r="C3"/>
  <c r="B3"/>
  <c r="D2"/>
  <c r="C2"/>
  <c r="B2"/>
  <c r="E5" l="1"/>
  <c r="G5" s="1"/>
  <c r="E2"/>
  <c r="F2" s="1"/>
  <c r="E7"/>
  <c r="G7" s="1"/>
  <c r="E3"/>
  <c r="E4"/>
  <c r="G4" s="1"/>
  <c r="E6"/>
  <c r="F4" l="1"/>
  <c r="F5"/>
  <c r="G2"/>
  <c r="G6"/>
  <c r="F6"/>
  <c r="G3"/>
  <c r="F3"/>
  <c r="F7"/>
</calcChain>
</file>

<file path=xl/sharedStrings.xml><?xml version="1.0" encoding="utf-8"?>
<sst xmlns="http://schemas.openxmlformats.org/spreadsheetml/2006/main" count="718" uniqueCount="547">
  <si>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</si>
  <si>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</si>
  <si>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</si>
  <si>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</si>
  <si>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</si>
  <si>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</si>
  <si>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</si>
  <si>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</si>
  <si>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</si>
  <si>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</si>
  <si>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</si>
  <si>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</si>
  <si>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</si>
  <si>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</si>
  <si>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</si>
  <si>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</si>
  <si>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</si>
  <si>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</si>
  <si>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</si>
  <si>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</si>
  <si>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</si>
  <si>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</si>
  <si>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</si>
  <si>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</si>
  <si>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</si>
  <si>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</si>
  <si>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</si>
  <si>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</si>
  <si>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</si>
  <si>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</si>
  <si>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</si>
  <si>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</si>
  <si>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</si>
  <si>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</si>
  <si>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</si>
  <si>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</si>
  <si>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</si>
  <si>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</si>
  <si>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</si>
  <si>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</si>
  <si>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</si>
  <si>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</si>
  <si>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</si>
  <si>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</si>
  <si>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</si>
  <si>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</si>
  <si>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</si>
  <si>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</si>
  <si>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</si>
  <si>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</si>
  <si>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</si>
  <si>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</si>
  <si>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</si>
  <si>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</si>
  <si>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</si>
  <si>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</si>
  <si>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</si>
  <si>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</si>
  <si>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</si>
  <si>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</si>
  <si>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</si>
  <si>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</si>
  <si>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</si>
  <si>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</si>
  <si>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</si>
  <si>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</si>
  <si>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</si>
  <si>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</si>
  <si>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</si>
  <si>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</si>
  <si>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</si>
  <si>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</si>
  <si>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</si>
  <si>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</si>
  <si>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</si>
  <si>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</si>
  <si>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</si>
  <si>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</si>
  <si>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</si>
  <si>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</si>
  <si>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</si>
  <si>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</si>
  <si>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</si>
  <si>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</si>
  <si>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</si>
  <si>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</si>
  <si>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</si>
  <si>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</si>
  <si>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</si>
  <si>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</si>
  <si>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</si>
  <si>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</si>
  <si>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</si>
  <si>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</si>
  <si>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</si>
  <si>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</si>
  <si>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</si>
  <si>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</si>
  <si>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</si>
  <si>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</si>
  <si>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</si>
  <si>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</si>
  <si>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</si>
  <si>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</si>
  <si>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</si>
  <si>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</si>
  <si>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</si>
  <si>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</si>
  <si>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</si>
  <si>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</si>
  <si>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</si>
  <si>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</si>
  <si>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</si>
  <si>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</si>
  <si>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</si>
  <si>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</si>
  <si>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</si>
  <si>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</si>
  <si>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</si>
  <si>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</si>
  <si>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</si>
  <si>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</si>
  <si>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</si>
  <si>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</si>
  <si>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</si>
  <si>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</si>
  <si>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</si>
  <si>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</si>
  <si>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</si>
  <si>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</si>
  <si>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</si>
  <si>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</si>
  <si>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</si>
  <si>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</si>
  <si>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</si>
  <si>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</si>
  <si>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</si>
  <si>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</si>
  <si>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</si>
  <si>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</si>
  <si>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</si>
  <si>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</si>
  <si>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</si>
  <si>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</si>
  <si>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</si>
  <si>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</si>
  <si>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</si>
  <si>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</si>
  <si>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</si>
  <si>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</si>
  <si>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</si>
  <si>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</si>
  <si>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</si>
  <si>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</si>
  <si>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</si>
  <si>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</si>
  <si>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</si>
  <si>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</si>
  <si>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</si>
  <si>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</si>
  <si>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</si>
  <si>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</si>
  <si>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</si>
  <si>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</si>
  <si>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</si>
  <si>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</si>
  <si>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</si>
  <si>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</si>
  <si>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</si>
  <si>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</si>
  <si>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</si>
  <si>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</si>
  <si>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</si>
  <si>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</si>
  <si>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</si>
  <si>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</si>
  <si>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</si>
  <si>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</si>
  <si>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</si>
  <si>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</si>
  <si>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</si>
  <si>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</si>
  <si>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</si>
  <si>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</si>
  <si>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</si>
  <si>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</si>
  <si>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</si>
  <si>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</si>
  <si>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</si>
  <si>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</si>
  <si>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</si>
  <si>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</si>
  <si>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</si>
  <si>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</si>
  <si>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</si>
  <si>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</si>
  <si>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</si>
  <si>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</si>
  <si>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</si>
  <si>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</si>
  <si>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</si>
  <si>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</si>
  <si>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</si>
  <si>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</si>
  <si>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</si>
  <si>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</si>
  <si>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</si>
  <si>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</si>
  <si>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</si>
  <si>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</si>
  <si>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</si>
  <si>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</si>
  <si>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</si>
  <si>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</si>
  <si>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</si>
  <si>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</si>
  <si>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</si>
  <si>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</si>
  <si>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</si>
  <si>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</si>
  <si>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</si>
  <si>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</si>
  <si>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</si>
  <si>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</si>
  <si>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</si>
  <si>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</si>
  <si>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</si>
  <si>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</si>
  <si>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</si>
  <si>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</si>
  <si>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</si>
  <si>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</si>
  <si>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</si>
  <si>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</si>
  <si>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</si>
  <si>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</si>
  <si>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</si>
  <si>
    <t>ON001(home win): 0.0151 / ON002(away win): 0.9853</t>
  </si>
  <si>
    <t>ON001(home win): 1.4e-11 / ON002(away win): 0.9999</t>
  </si>
  <si>
    <t>ON001(home win): 0.7955 / ON002(away win): 0.2010</t>
  </si>
  <si>
    <t>ON001(home win): 0.9999 / ON002(away win): 3.7e-8</t>
  </si>
  <si>
    <t>ON001(home win): 0.1372 / ON002(away win): 0.8653</t>
  </si>
  <si>
    <t>ON001(home win): 0.0228 / ON002(away win): 0.9770</t>
  </si>
  <si>
    <t>ON001(home win): 0.9999 / ON002(away win): 2.2e-8</t>
  </si>
  <si>
    <t>ON001(home win): 0.0011 / ON002(away win): 0.9989</t>
  </si>
  <si>
    <t>ON001(home win): 0.9999 / ON002(away win): 0.0000003</t>
  </si>
  <si>
    <t>ON001(home win): 0.9999 / ON002(away win): 1.7e-10</t>
  </si>
  <si>
    <t>ON001(home win): 0.1058 / ON002(away win): 0.9034</t>
  </si>
  <si>
    <t>ON001(home win): 0.0328 / ON002(away win): 0.9658</t>
  </si>
  <si>
    <t>ON001(home win): 0.0546 / ON002(away win): 0.9399</t>
  </si>
  <si>
    <t>ON001(home win): 7.5e-14 / ON002(away win): 0.9999</t>
  </si>
  <si>
    <t>ON001(home win): 0.2305 / ON002(away win): 0.7694</t>
  </si>
  <si>
    <t>ON001(home win): 1.0 / ON002(away win): 1.8e-17</t>
  </si>
  <si>
    <t>ON001(home win): 3.4e-8 / ON002(away win): 0.9999</t>
  </si>
  <si>
    <t>ON001(home win): 2.1e-12 / ON002(away win): 0.9999</t>
  </si>
  <si>
    <t>ON001(home win): 1.0 / ON002(away win): 3.2e-22</t>
  </si>
  <si>
    <t>ON001(home win): 0.0585 / ON002(away win): 0.9414</t>
  </si>
  <si>
    <t>ON001(home win): 1.0 / ON002(away win): 1.4e-17</t>
  </si>
  <si>
    <t>ON001(home win): 1.0 / ON002(away win): 3.7e-28</t>
  </si>
  <si>
    <t>ON001(home win): 0.3612 / ON002(away win): 0.6387</t>
  </si>
  <si>
    <t>ON001(home win): 0.0701 / ON002(away win): 0.9298</t>
  </si>
  <si>
    <t>ON001(home win): 0.0000008 / ON002(away win): 0.9999</t>
  </si>
  <si>
    <t>ON001(home win): 0.00004  / ON002(away win): 0.9999</t>
  </si>
  <si>
    <t>ON001(home win): 8.9e-12  / ON002(away win): 0.9999</t>
  </si>
  <si>
    <t>ON001(home win): 0.5208  / ON002(away win): 0.4792</t>
  </si>
  <si>
    <t>ON001(home win): 0.9999  / ON002(away win): 0.00007</t>
  </si>
  <si>
    <t>ON001(home win): 0.9999  / ON002(away win): 0.0000007</t>
  </si>
  <si>
    <t>ON001(home win): 0.0076  / ON002(away win): 0.9926</t>
  </si>
  <si>
    <t>ON001(home win): 0.4214  / ON002(away win): 0.5782</t>
  </si>
  <si>
    <t>ON001(home win): 0.00006  / ON002(away win): 0.9999</t>
  </si>
  <si>
    <t>ON001(home win): 0.9999  / ON002(away win): 6.5e-9</t>
  </si>
  <si>
    <t>ON001(home win): 0.0235  / ON002(away win): 0.9770</t>
  </si>
  <si>
    <t>ON001(home win): 0.9769 / ON002(away win): 0.0226</t>
  </si>
  <si>
    <t>ON001(home win): 0.9945  / ON002(away win): 0.0054</t>
  </si>
  <si>
    <t>ON001(home win): 0.7214  / ON002(away win): 0.2773</t>
  </si>
  <si>
    <t>ON001(home win): 0.0002  / ON002(away win): 0.9997</t>
  </si>
  <si>
    <t>ON001(home win): 0.00008  / ON002(away win): 0.9999</t>
  </si>
  <si>
    <t>ON001(home win): 0.0149 / ON002(away win): 0.9850</t>
  </si>
  <si>
    <t>ON001(home win): 0.5572 / ON002(away win): 0.4427</t>
  </si>
  <si>
    <t>ON001(home win): 0.9952 / ON002(away win): 0.0047</t>
  </si>
  <si>
    <t>ON001(home win): 0.9824 / ON002(away win): 0.0175</t>
  </si>
  <si>
    <t>ON001(home win): 0.1244 / ON002(away win): 0.8755</t>
  </si>
  <si>
    <t>ON001(home win): 0.1130 / ON002(away win): 0.8869</t>
  </si>
  <si>
    <t>ON001(home win): 0.0082 / ON002(away win): 0.9917</t>
  </si>
  <si>
    <t>ON001(home win): 0.9858 / ON002(away win): 0.0141</t>
  </si>
  <si>
    <t>ON001(home win): 0.1042 / ON002(away win): 0.8957</t>
  </si>
  <si>
    <t>ON001(home win): 0.9782 / ON002(away win): 0.0217</t>
  </si>
  <si>
    <t>ON001(home win): 0.8608 / ON002(away win): 0.1391</t>
  </si>
  <si>
    <t>ON001(home win): 0.8213 / ON002(away win): 0.1786</t>
  </si>
  <si>
    <t>ON001(home win): 0.2596 / ON002(away win): 0.7403</t>
  </si>
  <si>
    <t>ON001(home win): 0.0119 / ON002(away win): 0.9880</t>
  </si>
  <si>
    <t>ON001(home win): 0.000001 / ON002(away win): 0.9999</t>
  </si>
  <si>
    <t>ON001(home win): 2.2e-12 / ON002(away win): 0.9999</t>
  </si>
  <si>
    <t>ON001(home win): 0.3700 / ON002(away win): 0.6288</t>
  </si>
  <si>
    <t>ON001(home win): 0.9531 / ON002(away win): 0.0458</t>
  </si>
  <si>
    <t>ON001(home win): 0.9999 / ON002(away win): 0.0000007</t>
  </si>
  <si>
    <t>ON001(home win): 0.1985 / ON002(away win): 0.8052</t>
  </si>
  <si>
    <t>ON001(home win): 0.5768 / ON002(away win): 0.4411</t>
  </si>
  <si>
    <t>ON001(home win): 0.0004 / ON002(away win): 0.9993</t>
  </si>
  <si>
    <t>ON001(home win): 0.0526 / ON002(away win): 0.9460</t>
  </si>
  <si>
    <t>ON001(home win): 0.9999 / ON002(away win): 4.2e-9</t>
  </si>
  <si>
    <t>ON001(home win): 0.3870 / ON002(away win): 0.6189</t>
  </si>
  <si>
    <t>ON001(home win): 0.0434 / ON002(away win): 0.9638</t>
  </si>
  <si>
    <t>ON001(home win): 0.0013 / ON002(away win): 0.9984</t>
  </si>
  <si>
    <r>
      <rPr>
        <b/>
        <sz val="11"/>
        <color rgb="FFFF0000"/>
        <rFont val="Calibri"/>
        <family val="2"/>
        <scheme val="minor"/>
      </rPr>
      <t>SD(a)</t>
    </r>
    <r>
      <rPr>
        <b/>
        <sz val="11"/>
        <color theme="1"/>
        <rFont val="Calibri"/>
        <family val="2"/>
        <scheme val="minor"/>
      </rPr>
      <t xml:space="preserve"> @ JAC(h) 2013 week 7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</si>
  <si>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DET(h) 2013 week 7</t>
    </r>
  </si>
  <si>
    <r>
      <rPr>
        <b/>
        <sz val="11"/>
        <color rgb="FFFF0000"/>
        <rFont val="Calibri"/>
        <family val="2"/>
        <scheme val="minor"/>
      </rPr>
      <t>BUF(a)</t>
    </r>
    <r>
      <rPr>
        <b/>
        <sz val="11"/>
        <color theme="1"/>
        <rFont val="Calibri"/>
        <family val="2"/>
        <scheme val="minor"/>
      </rPr>
      <t xml:space="preserve"> @ MIA(h) 2013 week 7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</si>
  <si>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ATL(h)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</si>
  <si>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NYJ(h)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</si>
  <si>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DAL(a)</t>
    </r>
    <r>
      <rPr>
        <b/>
        <sz val="11"/>
        <color theme="1"/>
        <rFont val="Calibri"/>
        <family val="2"/>
        <scheme val="minor"/>
      </rPr>
      <t xml:space="preserve"> @ PHI(h) 2013 week 7</t>
    </r>
  </si>
  <si>
    <r>
      <t xml:space="preserve">CHI(a)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</si>
  <si>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STL(a)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</si>
  <si>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TEN(h) 2013 week 7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</si>
  <si>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</si>
  <si>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</si>
  <si>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BAL(a) @ </t>
    </r>
    <r>
      <rPr>
        <b/>
        <sz val="11"/>
        <color rgb="FFFF0000"/>
        <rFont val="Calibri"/>
        <family val="2"/>
        <scheme val="minor"/>
      </rPr>
      <t>PIT(h)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</si>
  <si>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DEN(a)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</si>
  <si>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MIN(a) @ </t>
    </r>
    <r>
      <rPr>
        <b/>
        <sz val="11"/>
        <color rgb="FFFF0000"/>
        <rFont val="Calibri"/>
        <family val="2"/>
        <scheme val="minor"/>
      </rPr>
      <t>NYG(h)</t>
    </r>
    <r>
      <rPr>
        <b/>
        <sz val="11"/>
        <color theme="1"/>
        <rFont val="Calibri"/>
        <family val="2"/>
        <scheme val="minor"/>
      </rPr>
      <t xml:space="preserve"> 2013 week 7</t>
    </r>
  </si>
  <si>
    <t>ON001(home win): 0.0004 / ON002(away win): 0.9995</t>
  </si>
  <si>
    <t>ON001(home win): 0.7312 / ON002(away win): 0.2687</t>
  </si>
  <si>
    <t>ON001(home win): 0.0215 / ON002(away win): 0.9784</t>
  </si>
  <si>
    <t>ON001(home win): 0.3261 / ON002(away win): 0.6738</t>
  </si>
  <si>
    <t>ON001(home win): 0.9983 / ON002(away win): 0.0016</t>
  </si>
  <si>
    <t>ON001(home win): 0.0125 / ON002(away win): 0.9874</t>
  </si>
  <si>
    <t>ON001(home win): 0.9615 / ON002(away win): 0.0384</t>
  </si>
  <si>
    <t>ON001(home win): 0.7056 / ON002(away win): 0.2943</t>
  </si>
  <si>
    <t>ON001(home win): 0.0016 / ON002(away win): 0.9983</t>
  </si>
  <si>
    <t>ON001(home win): 0.000004 / ON002(away win): 0.9999</t>
  </si>
  <si>
    <t>ON001(home win): 0.0000009 / ON002(away win): 0.9999</t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</si>
  <si>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TB(h) 2013 week 8</t>
    </r>
  </si>
  <si>
    <t>ON001(home win): 0.0003 / ON002(away win): 0.9996</t>
  </si>
  <si>
    <t>ON001(home win): 0.9905  / ON002(away win): 0.0094</t>
  </si>
  <si>
    <t>ON001(home win): 0.0023  / ON002(away win): 0.9976</t>
  </si>
  <si>
    <t>ON001(home win): 0.1874  / ON002(away win): 0.8125</t>
  </si>
  <si>
    <t>ON001(home win): 0.9901  / ON002(away win): 0.0098</t>
  </si>
  <si>
    <t>ON001(home win): 0.9390  / ON002(away win): 0.0609</t>
  </si>
  <si>
    <t>ON001(home win): 0.9996  / ON002(away win): 0.0003</t>
  </si>
  <si>
    <t>ON001(home win): 0.1096  / ON002(away win): 0.8903</t>
  </si>
  <si>
    <t>ON001(home win): 0.9918  / ON002(away win): 0.0081</t>
  </si>
  <si>
    <t>ON001(home win): 0.9986  / ON002(away win): 0.0013</t>
  </si>
  <si>
    <t>ON001(home win): 0.2467  / ON002(away win): 0.7532</t>
  </si>
  <si>
    <t>ON001(home win): 0.0001  / ON002(away win): 0.9998</t>
  </si>
  <si>
    <t>ON001(home win): 1.9e-9  / ON002(away win): 0.9999</t>
  </si>
  <si>
    <t>ON001(home win): 0.9999  / ON002(away win): 0.00003</t>
  </si>
  <si>
    <t>ON001(home win): 4.1e-9  / ON002(away win): 0.9999</t>
  </si>
  <si>
    <t>ON001(home win): 0.0225  / ON002(away win): 0.9771</t>
  </si>
  <si>
    <t>ON001(home win): 0.9987  / ON002(away win): 0.0012</t>
  </si>
  <si>
    <t>ON001(home win): 0. 0727 / ON002(away win): 0.9234</t>
  </si>
  <si>
    <t>ON001(home win): 0.9999  / ON002(away win): 1.08e-8</t>
  </si>
  <si>
    <t>ON001(home win): 0.8273  / ON002(away win): 0.1689</t>
  </si>
  <si>
    <t>ON001(home win): 0.9994  / ON002(away win): 0.0004</t>
  </si>
  <si>
    <t>ON001(home win): 0.9999  / ON002(away win): 2.0e-8</t>
  </si>
  <si>
    <t>ON001(home win): 0.0012  / ON002(away win): 0.9987</t>
  </si>
  <si>
    <t>ON001(home win): 2.3e-8  / ON002(away win): 0.9999</t>
  </si>
  <si>
    <t>ON001(home win): 0.9999  / ON002(away win): 0.0000003</t>
  </si>
  <si>
    <t>ON001(home win): 1.8e-11  / ON002(away win): 0.9999</t>
  </si>
  <si>
    <t>ON001(home win): 0.4729  / ON002(away win): 0.5269</t>
  </si>
  <si>
    <t>ON001(home win): 0.9905  / ON002(away win): 0.0091</t>
  </si>
  <si>
    <t>ON001(home win): 0.6946  / ON002(away win): 0.3089</t>
  </si>
  <si>
    <t>ON001(home win): 0.0063  / ON002(away win): 0.9939</t>
  </si>
  <si>
    <t>ON001(home win): 0.6489  / ON002(away win): 0.3507</t>
  </si>
  <si>
    <t>ON001(home win): 0.9998  / ON002(away win): 0.0001</t>
  </si>
  <si>
    <t>ON001(home win): 0.0010  / ON002(away win): 0.9990</t>
  </si>
  <si>
    <t>ON001(home win): 1.1e-9  / ON002(away win): 0.9999</t>
  </si>
  <si>
    <t>ON001(home win): 1.2e-11  / ON002(away win): 0.9999</t>
  </si>
  <si>
    <t>ON001(home win): 3.8e-9  / ON002(away win): 0.9999</t>
  </si>
  <si>
    <t>ON001(home win): 0.9997  / ON002(away win): 0.0002</t>
  </si>
  <si>
    <t>ON001(home win): 1.7e-8  / ON002(away win): 0.9999</t>
  </si>
  <si>
    <t>ON001(home win): 0.2743  / ON002(away win): 0.7331</t>
  </si>
  <si>
    <t>ON001(home win): 0.9999  / ON002(away win): 0.00002</t>
  </si>
  <si>
    <t>ON001(home win): 0.9162  / ON002(away win): 0.0832</t>
  </si>
  <si>
    <t>ON001(home win): 0.9999  / ON002(away win): 0.000002</t>
  </si>
  <si>
    <t>ON001(home win): 0.9932  / ON002(away win): 0.0068</t>
  </si>
  <si>
    <t>ON001(home win): 0.9945  / ON002(away win): 0.0052</t>
  </si>
  <si>
    <t>ON001(home win): 0.00002  / ON002(away win): 0.9999</t>
  </si>
  <si>
    <t>ON001(home win): 9.9e-7  / ON002(away win): 0.9999</t>
  </si>
  <si>
    <t>ON001(home win): 6.1e-7  / ON002(away win): 0.9999</t>
  </si>
  <si>
    <t>ON001(home win): 6.7e-14  / ON002(away win): 0.9999</t>
  </si>
  <si>
    <t>ON001(home win): 0.9999  / ON002(away win): 3.6e-10</t>
  </si>
  <si>
    <t>ON001(home win): 7.3e-14  / ON002(away win): 0.999</t>
  </si>
  <si>
    <t>ON001(home win): 0.000002  / ON002(away win): 0.9999</t>
  </si>
  <si>
    <t>ON001(home win): 0.9999  / ON002(away win):1.1e-11</t>
  </si>
  <si>
    <t>ON001(home win): 0.1677  / ON002(away win): 0.8322</t>
  </si>
  <si>
    <t>ON001(home win): 1.0  / ON002(away win): 5.5e-18</t>
  </si>
  <si>
    <t>ON001(home win): 0.9999  / ON002(away win): 1.9e-9</t>
  </si>
  <si>
    <t>ON001(home win): 0.9999  / ON002(away win): 1.9e-11</t>
  </si>
  <si>
    <t>ON001(home win): 1.0  / ON002(away win): 1.2e-25</t>
  </si>
  <si>
    <t>ON001(home win): 0.0350  / ON002(away win): 0.9649</t>
  </si>
  <si>
    <t>ON001(home win): 6.8e-14  / ON002(away win): 0.9999</t>
  </si>
  <si>
    <t>ON001(home win): 1.5e-13  / ON002(away win): 0.9999</t>
  </si>
  <si>
    <r>
      <rPr>
        <b/>
        <sz val="11"/>
        <color rgb="FFFF0000"/>
        <rFont val="Calibri"/>
        <family val="2"/>
        <scheme val="minor"/>
      </rPr>
      <t>NYG(a)</t>
    </r>
    <r>
      <rPr>
        <b/>
        <sz val="11"/>
        <color theme="1"/>
        <rFont val="Calibri"/>
        <family val="2"/>
        <scheme val="minor"/>
      </rPr>
      <t xml:space="preserve"> @ PHI(h) 2013 week 8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</si>
  <si>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JAC(h) 2013 week 8</t>
    </r>
  </si>
  <si>
    <r>
      <t xml:space="preserve">DAL(a)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</si>
  <si>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</si>
  <si>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</si>
  <si>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BUF(a)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</si>
  <si>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PIT(a)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</si>
  <si>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NYJ(a)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</si>
  <si>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DEN(h)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</si>
  <si>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ATL(a)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</si>
  <si>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rPr>
        <b/>
        <sz val="11"/>
        <color rgb="FFFF0000"/>
        <rFont val="Calibri"/>
        <family val="2"/>
        <scheme val="minor"/>
      </rPr>
      <t>GB(a)</t>
    </r>
    <r>
      <rPr>
        <b/>
        <sz val="11"/>
        <color theme="1"/>
        <rFont val="Calibri"/>
        <family val="2"/>
        <scheme val="minor"/>
      </rPr>
      <t xml:space="preserve"> @ MIN(h) 2013 week 8</t>
    </r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</si>
  <si>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STL(h) 2013 week 8</t>
    </r>
  </si>
  <si>
    <t>ON001(home win): 0.9957 / ON002(away win): 0.0042</t>
  </si>
  <si>
    <t>ON001(home win): 0.0075 / ON002(away win): 0.9924</t>
  </si>
  <si>
    <t>ON001(home win): 0.9844 / ON002(away win): 0.0155</t>
  </si>
  <si>
    <t>ON001(home win): 0.0007 / ON002(away win): 0.9992</t>
  </si>
  <si>
    <t>ON001(home win): 0.1170 / ON002(away win): 0.8829</t>
  </si>
  <si>
    <t>ON001(home win): 0.6642 / ON002(away win): 0.3357</t>
  </si>
  <si>
    <t>ON001(home win): 0.1681 / ON002(away win): 0.8318</t>
  </si>
  <si>
    <t>ON001(home win): 0.8275 / ON002(away win): 0.1724</t>
  </si>
  <si>
    <t>ON001(home win): 0.9985 / ON002(away win): 0.0014</t>
  </si>
  <si>
    <r>
      <t xml:space="preserve">CIN(a) @ </t>
    </r>
    <r>
      <rPr>
        <b/>
        <sz val="11"/>
        <color rgb="FFFF0000"/>
        <rFont val="Calibri"/>
        <family val="2"/>
        <scheme val="minor"/>
      </rPr>
      <t>MIA(h)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</si>
  <si>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t xml:space="preserve">ATL(a)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</si>
  <si>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</si>
  <si>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t>NO(a) @</t>
    </r>
    <r>
      <rPr>
        <b/>
        <sz val="11"/>
        <color rgb="FFFF0000"/>
        <rFont val="Calibri"/>
        <family val="2"/>
        <scheme val="minor"/>
      </rPr>
      <t xml:space="preserve"> NYJ(h)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</si>
  <si>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rPr>
        <b/>
        <sz val="11"/>
        <color rgb="FFFF0000"/>
        <rFont val="Calibri"/>
        <family val="2"/>
        <scheme val="minor"/>
      </rPr>
      <t xml:space="preserve">TEN(a) </t>
    </r>
    <r>
      <rPr>
        <b/>
        <sz val="11"/>
        <color theme="1"/>
        <rFont val="Calibri"/>
        <family val="2"/>
        <scheme val="minor"/>
      </rPr>
      <t>@ STL(h) 2013 Week 9</t>
    </r>
  </si>
  <si>
    <r>
      <t xml:space="preserve">MIN(a)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</si>
  <si>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rPr>
        <b/>
        <sz val="11"/>
        <color rgb="FFFF0000"/>
        <rFont val="Calibri"/>
        <family val="2"/>
        <scheme val="minor"/>
      </rPr>
      <t>KC(a)</t>
    </r>
    <r>
      <rPr>
        <b/>
        <sz val="11"/>
        <color theme="1"/>
        <rFont val="Calibri"/>
        <family val="2"/>
        <scheme val="minor"/>
      </rPr>
      <t xml:space="preserve"> @ BUF(h) 2013 Week 9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</si>
  <si>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SEA(h)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</si>
  <si>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OAK(h) 2013 Week 9</t>
    </r>
  </si>
  <si>
    <r>
      <t xml:space="preserve">PIT(a) @ </t>
    </r>
    <r>
      <rPr>
        <b/>
        <sz val="11"/>
        <color rgb="FFFF0000"/>
        <rFont val="Calibri"/>
        <family val="2"/>
        <scheme val="minor"/>
      </rPr>
      <t xml:space="preserve">NE(h) </t>
    </r>
    <r>
      <rPr>
        <b/>
        <sz val="11"/>
        <color theme="1"/>
        <rFont val="Calibri"/>
        <family val="2"/>
        <scheme val="minor"/>
      </rPr>
      <t>2013 Week 9</t>
    </r>
  </si>
  <si>
    <r>
      <t xml:space="preserve">BAL(a)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</si>
  <si>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rPr>
        <b/>
        <sz val="11"/>
        <color rgb="FFFF0000"/>
        <rFont val="Calibri"/>
        <family val="2"/>
        <scheme val="minor"/>
      </rPr>
      <t xml:space="preserve">IND(a) </t>
    </r>
    <r>
      <rPr>
        <b/>
        <sz val="11"/>
        <color theme="1"/>
        <rFont val="Calibri"/>
        <family val="2"/>
        <scheme val="minor"/>
      </rPr>
      <t>@ HOU(h) 2013 Week 9</t>
    </r>
  </si>
  <si>
    <r>
      <rPr>
        <b/>
        <sz val="11"/>
        <color rgb="FFFF0000"/>
        <rFont val="Calibri"/>
        <family val="2"/>
        <scheme val="minor"/>
      </rPr>
      <t>CHI(a)</t>
    </r>
    <r>
      <rPr>
        <b/>
        <sz val="11"/>
        <color theme="1"/>
        <rFont val="Calibri"/>
        <family val="2"/>
        <scheme val="minor"/>
      </rPr>
      <t xml:space="preserve"> @ GB(h) 2013 Week 9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</si>
  <si>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MIN(h)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</si>
  <si>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NYG(h)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</si>
  <si>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ATL(h) 2013 Week 10</t>
    </r>
  </si>
  <si>
    <r>
      <t>BUF(a) @</t>
    </r>
    <r>
      <rPr>
        <b/>
        <sz val="11"/>
        <color rgb="FFFF0000"/>
        <rFont val="Calibri"/>
        <family val="2"/>
        <scheme val="minor"/>
      </rPr>
      <t xml:space="preserve"> PIT(h)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</si>
  <si>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t xml:space="preserve">CIN(a) @ </t>
    </r>
    <r>
      <rPr>
        <b/>
        <sz val="11"/>
        <color rgb="FFFF0000"/>
        <rFont val="Calibri"/>
        <family val="2"/>
        <scheme val="minor"/>
      </rPr>
      <t>BAL(h)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</si>
  <si>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CHI(h) 2013 Week 10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</si>
  <si>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IND(h) 2013 Week 10</t>
    </r>
  </si>
  <si>
    <r>
      <rPr>
        <b/>
        <sz val="11"/>
        <color rgb="FFFF0000"/>
        <rFont val="Calibri"/>
        <family val="2"/>
        <scheme val="minor"/>
      </rPr>
      <t>JAC(a)</t>
    </r>
    <r>
      <rPr>
        <b/>
        <sz val="11"/>
        <color theme="1"/>
        <rFont val="Calibri"/>
        <family val="2"/>
        <scheme val="minor"/>
      </rPr>
      <t xml:space="preserve"> @ TEN(h) 2013 Week 10</t>
    </r>
  </si>
  <si>
    <r>
      <rPr>
        <b/>
        <sz val="11"/>
        <color rgb="FFFF0000"/>
        <rFont val="Calibri"/>
        <family val="2"/>
        <scheme val="minor"/>
      </rPr>
      <t xml:space="preserve">CAR(a) </t>
    </r>
    <r>
      <rPr>
        <b/>
        <sz val="11"/>
        <color theme="1"/>
        <rFont val="Calibri"/>
        <family val="2"/>
        <scheme val="minor"/>
      </rPr>
      <t>@ SF(h) 2013 Week 10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</si>
  <si>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SD(h) 2013 Week 10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</si>
  <si>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</si>
  <si>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t xml:space="preserve">DAL(a)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</si>
  <si>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TB(h)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</si>
  <si>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GB(h) 2013 Week 10</t>
    </r>
  </si>
  <si>
    <t>ON001(home win): 0.10922 / ON002(away win): 0.89077</t>
  </si>
  <si>
    <t>ON001(home win): 0.01821 / ON002(away win): 0.98178</t>
  </si>
  <si>
    <t>ON001(home win): 0.03463 / ON002(away win): 0.96536</t>
  </si>
  <si>
    <t>ON001(home win): 0.95068 / ON002(away win): 0.04931</t>
  </si>
  <si>
    <t>ON001(home win): 0.00013 / ON002(away win): 0.99986</t>
  </si>
  <si>
    <t>ON001(home win): 0.88279 / ON002(away win): 0.11720</t>
  </si>
  <si>
    <t>ON001(home win): 0.99954 / ON002(away win): 0.00045</t>
  </si>
  <si>
    <t>ON001(home win): 0.99999 / ON002(away win): 1.8e-8</t>
  </si>
  <si>
    <t>ON001(home win): 0.01408 / ON002(away win): 0.98591</t>
  </si>
  <si>
    <t>ON001(home win): 0.00378 / ON002(away win): 0.99621</t>
  </si>
  <si>
    <t>ON001(home win): 0.98586 / ON002(away win): 0.01413</t>
  </si>
  <si>
    <t>ON001(home win): 0.01614 / ON002(away win): 0.98385</t>
  </si>
  <si>
    <t>ON001(home win): 0.02294 / ON002(away win): 0.97705</t>
  </si>
  <si>
    <t>ON001(home win): 0.19930 / ON002(away win): 0.80069</t>
  </si>
  <si>
    <t xml:space="preserve"> (a) @  (h) 2013 Week 14</t>
  </si>
  <si>
    <t xml:space="preserve"> (a) @  (h) 2013 Week 15</t>
  </si>
  <si>
    <t xml:space="preserve"> (a) @  (h) 2013 Week 16</t>
  </si>
  <si>
    <t xml:space="preserve"> (a) @  (h) 2013 Week 17</t>
  </si>
  <si>
    <t>ON001(home win): 0.  / ON002(away win): 0.</t>
  </si>
  <si>
    <t>ON001(home win): 0.10509  / ON002(away win): 0.89490</t>
  </si>
  <si>
    <t>ON001(home win): 0.04557  / ON002(away win): 0.95442</t>
  </si>
  <si>
    <t>ON001(home win): 0.99664  / ON002(away win): 0.00335</t>
  </si>
  <si>
    <t>ON001(home win): 0.98644  / ON002(away win): 0.01355</t>
  </si>
  <si>
    <t>ON001(home win): 0.03192  / ON002(away win): 0.96807</t>
  </si>
  <si>
    <t>ON001(home win): 0.94380 / ON002(away win): 0.056192</t>
  </si>
  <si>
    <t>ON001(home win): 0.00255 / ON002(away win): 0.99744</t>
  </si>
  <si>
    <t>ON001(home win): 0.93572 / ON002(away win): 0.06427</t>
  </si>
  <si>
    <t>ON001(home win): 0.06383 / ON002(away win): 0.93616</t>
  </si>
  <si>
    <t>ON001(home win): 0.00020  / ON002(away win): 0.99979</t>
  </si>
  <si>
    <t>ON001(home win): 0.99991 / ON002(away win): 0.00008</t>
  </si>
  <si>
    <t>ON001(home win): 0.97197 / ON002(away win): 0.02802</t>
  </si>
  <si>
    <t>ON001(home win): 0.98144 / ON002(away win): 0.01855</t>
  </si>
  <si>
    <t>ON001(home win): 0.85681 / ON002(away win): 0.14318</t>
  </si>
  <si>
    <t>ON001(home win): 0.00008  / ON002(away win): 0.99991</t>
  </si>
  <si>
    <r>
      <rPr>
        <b/>
        <sz val="11"/>
        <color rgb="FFFF0000"/>
        <rFont val="Calibri"/>
        <family val="2"/>
        <scheme val="minor"/>
      </rPr>
      <t xml:space="preserve"> IND(a)</t>
    </r>
    <r>
      <rPr>
        <b/>
        <sz val="11"/>
        <color theme="1"/>
        <rFont val="Calibri"/>
        <family val="2"/>
        <scheme val="minor"/>
      </rPr>
      <t xml:space="preserve"> @ TEN(h) 2013 Week 11</t>
    </r>
  </si>
  <si>
    <r>
      <t xml:space="preserve"> NYJ(a) @ </t>
    </r>
    <r>
      <rPr>
        <b/>
        <sz val="11"/>
        <color rgb="FFFF0000"/>
        <rFont val="Calibri"/>
        <family val="2"/>
        <scheme val="minor"/>
      </rPr>
      <t>BUF(h)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</si>
  <si>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t xml:space="preserve"> BAL(a)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</si>
  <si>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</si>
  <si>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t xml:space="preserve"> DET(a) @ </t>
    </r>
    <r>
      <rPr>
        <b/>
        <sz val="11"/>
        <color rgb="FFFF0000"/>
        <rFont val="Calibri"/>
        <family val="2"/>
        <scheme val="minor"/>
      </rPr>
      <t>PIT(h)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</si>
  <si>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rPr>
        <b/>
        <sz val="11"/>
        <color rgb="FFFF0000"/>
        <rFont val="Calibri"/>
        <family val="2"/>
        <scheme val="minor"/>
      </rPr>
      <t>OAK(a)</t>
    </r>
    <r>
      <rPr>
        <b/>
        <sz val="11"/>
        <color theme="1"/>
        <rFont val="Calibri"/>
        <family val="2"/>
        <scheme val="minor"/>
      </rPr>
      <t xml:space="preserve"> @ HOU(h) 2013 Week 11</t>
    </r>
  </si>
  <si>
    <r>
      <rPr>
        <b/>
        <sz val="11"/>
        <color rgb="FFFF0000"/>
        <rFont val="Calibri"/>
        <family val="2"/>
        <scheme val="minor"/>
      </rPr>
      <t xml:space="preserve">ARI(a) </t>
    </r>
    <r>
      <rPr>
        <b/>
        <sz val="11"/>
        <color theme="1"/>
        <rFont val="Calibri"/>
        <family val="2"/>
        <scheme val="minor"/>
      </rPr>
      <t>@ JAC(h) 2013 Week 11</t>
    </r>
  </si>
  <si>
    <r>
      <t xml:space="preserve"> WAS(a) @ </t>
    </r>
    <r>
      <rPr>
        <b/>
        <sz val="11"/>
        <color rgb="FFFF0000"/>
        <rFont val="Calibri"/>
        <family val="2"/>
        <scheme val="minor"/>
      </rPr>
      <t>PHI(h)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</si>
  <si>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t xml:space="preserve">ATL(a) @ </t>
    </r>
    <r>
      <rPr>
        <b/>
        <sz val="11"/>
        <color rgb="FFFF0000"/>
        <rFont val="Calibri"/>
        <family val="2"/>
        <scheme val="minor"/>
      </rPr>
      <t>TB(h)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</si>
  <si>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MIA(h)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</si>
  <si>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t xml:space="preserve">MIN(a) @ </t>
    </r>
    <r>
      <rPr>
        <b/>
        <sz val="11"/>
        <color rgb="FFFF0000"/>
        <rFont val="Calibri"/>
        <family val="2"/>
        <scheme val="minor"/>
      </rPr>
      <t>SEA(h)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</si>
  <si>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t xml:space="preserve">SF(a)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</si>
  <si>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t xml:space="preserve">KC(a) @ </t>
    </r>
    <r>
      <rPr>
        <b/>
        <sz val="11"/>
        <color rgb="FFFF0000"/>
        <rFont val="Calibri"/>
        <family val="2"/>
        <scheme val="minor"/>
      </rPr>
      <t>DEN(h)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</si>
  <si>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</si>
  <si>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t xml:space="preserve"> GB(a) @ </t>
    </r>
    <r>
      <rPr>
        <b/>
        <sz val="11"/>
        <color rgb="FFFF0000"/>
        <rFont val="Calibri"/>
        <family val="2"/>
        <scheme val="minor"/>
      </rPr>
      <t>NYG(h)</t>
    </r>
    <r>
      <rPr>
        <b/>
        <sz val="11"/>
        <color theme="1"/>
        <rFont val="Calibri"/>
        <family val="2"/>
        <scheme val="minor"/>
      </rPr>
      <t xml:space="preserve"> 2013 Week 11</t>
    </r>
  </si>
  <si>
    <r>
      <rPr>
        <b/>
        <sz val="11"/>
        <color rgb="FFFF0000"/>
        <rFont val="Calibri"/>
        <family val="2"/>
        <scheme val="minor"/>
      </rPr>
      <t xml:space="preserve">NO(a) </t>
    </r>
    <r>
      <rPr>
        <b/>
        <sz val="11"/>
        <color theme="1"/>
        <rFont val="Calibri"/>
        <family val="2"/>
        <scheme val="minor"/>
      </rPr>
      <t>@  ATL(h) 2013 Week 12</t>
    </r>
  </si>
  <si>
    <t>ON001(home win): 0.00001  / ON002(away win): 0.99998</t>
  </si>
  <si>
    <t>ON001(home win): 0.75908  / ON002(away win): 0.24091</t>
  </si>
  <si>
    <t>ON001(home win): 0.00316  / ON002(away win): 0.99683</t>
  </si>
  <si>
    <r>
      <t xml:space="preserve">NYJ(a) @  </t>
    </r>
    <r>
      <rPr>
        <b/>
        <sz val="11"/>
        <color rgb="FFFF0000"/>
        <rFont val="Calibri"/>
        <family val="2"/>
        <scheme val="minor"/>
      </rPr>
      <t>BAL(h)</t>
    </r>
    <r>
      <rPr>
        <b/>
        <sz val="11"/>
        <color theme="1"/>
        <rFont val="Calibri"/>
        <family val="2"/>
        <scheme val="minor"/>
      </rPr>
      <t xml:space="preserve"> 2013 Week 12</t>
    </r>
  </si>
  <si>
    <r>
      <rPr>
        <b/>
        <sz val="11"/>
        <color rgb="FFFF0000"/>
        <rFont val="Calibri"/>
        <family val="2"/>
        <scheme val="minor"/>
      </rPr>
      <t>PIT(a)</t>
    </r>
    <r>
      <rPr>
        <b/>
        <sz val="11"/>
        <color theme="1"/>
        <rFont val="Calibri"/>
        <family val="2"/>
        <scheme val="minor"/>
      </rPr>
      <t xml:space="preserve"> @  CLE(h) 2013 Week 12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</si>
  <si>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 MIA(h) 2013 Week 12</t>
    </r>
  </si>
  <si>
    <r>
      <t xml:space="preserve">CHI(a) @ 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12</t>
    </r>
  </si>
  <si>
    <r>
      <t xml:space="preserve"> </t>
    </r>
    <r>
      <rPr>
        <b/>
        <sz val="11"/>
        <color rgb="FFFF0000"/>
        <rFont val="Calibri"/>
        <family val="2"/>
        <scheme val="minor"/>
      </rPr>
      <t>TB(a)</t>
    </r>
    <r>
      <rPr>
        <b/>
        <sz val="11"/>
        <color theme="1"/>
        <rFont val="Calibri"/>
        <family val="2"/>
        <scheme val="minor"/>
      </rPr>
      <t xml:space="preserve"> @  DET(h) 2013 Week 12</t>
    </r>
  </si>
  <si>
    <t>ON001(home win): 0.00089  / ON002(away win): 0.99910</t>
  </si>
  <si>
    <t>ON001(home win): 0.10316  / ON002(away win): 0.89683</t>
  </si>
  <si>
    <t>ON001(home win): 0.96676  / ON002(away win): 0.03323</t>
  </si>
  <si>
    <t>ON001(home win): 0.99980  / ON002(away win): 0.00019</t>
  </si>
  <si>
    <r>
      <rPr>
        <b/>
        <sz val="11"/>
        <color rgb="FFFF0000"/>
        <rFont val="Calibri"/>
        <family val="2"/>
        <scheme val="minor"/>
      </rPr>
      <t xml:space="preserve"> MIN(a)</t>
    </r>
    <r>
      <rPr>
        <b/>
        <sz val="11"/>
        <color theme="1"/>
        <rFont val="Calibri"/>
        <family val="2"/>
        <scheme val="minor"/>
      </rPr>
      <t xml:space="preserve"> @ 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12</t>
    </r>
  </si>
  <si>
    <r>
      <rPr>
        <b/>
        <sz val="11"/>
        <color rgb="FFFF0000"/>
        <rFont val="Calibri"/>
        <family val="2"/>
        <scheme val="minor"/>
      </rPr>
      <t xml:space="preserve"> JAC(a)</t>
    </r>
    <r>
      <rPr>
        <b/>
        <sz val="11"/>
        <color theme="1"/>
        <rFont val="Calibri"/>
        <family val="2"/>
        <scheme val="minor"/>
      </rPr>
      <t xml:space="preserve"> @  HOU(h) 2013 Week 12</t>
    </r>
  </si>
  <si>
    <r>
      <rPr>
        <b/>
        <sz val="11"/>
        <color rgb="FFFF0000"/>
        <rFont val="Calibri"/>
        <family val="2"/>
        <scheme val="minor"/>
      </rPr>
      <t xml:space="preserve"> SD(a)</t>
    </r>
    <r>
      <rPr>
        <b/>
        <sz val="11"/>
        <color theme="1"/>
        <rFont val="Calibri"/>
        <family val="2"/>
        <scheme val="minor"/>
      </rPr>
      <t xml:space="preserve"> @  KC(h) 2013 Week 12</t>
    </r>
  </si>
  <si>
    <r>
      <t xml:space="preserve"> IND(a) @ 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12</t>
    </r>
  </si>
  <si>
    <r>
      <rPr>
        <b/>
        <sz val="11"/>
        <color rgb="FFFF0000"/>
        <rFont val="Calibri"/>
        <family val="2"/>
        <scheme val="minor"/>
      </rPr>
      <t xml:space="preserve"> TEN(a)</t>
    </r>
    <r>
      <rPr>
        <b/>
        <sz val="11"/>
        <color theme="1"/>
        <rFont val="Calibri"/>
        <family val="2"/>
        <scheme val="minor"/>
      </rPr>
      <t xml:space="preserve"> @  OAK(h) 2013 Week 12</t>
    </r>
  </si>
  <si>
    <r>
      <t xml:space="preserve"> </t>
    </r>
    <r>
      <rPr>
        <b/>
        <sz val="11"/>
        <color rgb="FFFF0000"/>
        <rFont val="Calibri"/>
        <family val="2"/>
        <scheme val="minor"/>
      </rPr>
      <t>DAL(a)</t>
    </r>
    <r>
      <rPr>
        <b/>
        <sz val="11"/>
        <color theme="1"/>
        <rFont val="Calibri"/>
        <family val="2"/>
        <scheme val="minor"/>
      </rPr>
      <t xml:space="preserve"> @  NYG(h) 2013 Week 12</t>
    </r>
  </si>
  <si>
    <r>
      <t xml:space="preserve"> DEN(a) @ 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12</t>
    </r>
  </si>
  <si>
    <r>
      <rPr>
        <b/>
        <sz val="11"/>
        <color rgb="FFFF0000"/>
        <rFont val="Calibri"/>
        <family val="2"/>
        <scheme val="minor"/>
      </rPr>
      <t xml:space="preserve"> SF(a)</t>
    </r>
    <r>
      <rPr>
        <b/>
        <sz val="11"/>
        <color theme="1"/>
        <rFont val="Calibri"/>
        <family val="2"/>
        <scheme val="minor"/>
      </rPr>
      <t xml:space="preserve"> @  WAS(h) 2013 Week 12</t>
    </r>
  </si>
  <si>
    <t>ON001(home win): 0.99930  / ON002(away win): 0.00069</t>
  </si>
  <si>
    <t>ON001(home win): 0.03305  / ON002(away win): 0.96694</t>
  </si>
  <si>
    <t>ON001(home win): 0.76445  / ON002(away win): 0.23554</t>
  </si>
  <si>
    <t>ON001(home win): 0.018098  / ON002(away win): 0.98190</t>
  </si>
  <si>
    <t>ON001(home win): 0.33827  / ON002(away win): 0.66172</t>
  </si>
  <si>
    <t>ON001(home win): 0.01359  / ON002(away win): 0.98640</t>
  </si>
  <si>
    <t>ON001(home win): 0.05776  / ON002(away win): 0.94223</t>
  </si>
  <si>
    <r>
      <t xml:space="preserve"> GB(a) @ 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13</t>
    </r>
  </si>
  <si>
    <r>
      <t xml:space="preserve"> OAK(a) @ 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13</t>
    </r>
  </si>
  <si>
    <r>
      <t xml:space="preserve"> PIT(a) @  </t>
    </r>
    <r>
      <rPr>
        <b/>
        <sz val="11"/>
        <color rgb="FFFF0000"/>
        <rFont val="Calibri"/>
        <family val="2"/>
        <scheme val="minor"/>
      </rPr>
      <t>BAL(h)</t>
    </r>
    <r>
      <rPr>
        <b/>
        <sz val="11"/>
        <color theme="1"/>
        <rFont val="Calibri"/>
        <family val="2"/>
        <scheme val="minor"/>
      </rPr>
      <t xml:space="preserve"> 2013 Week 13</t>
    </r>
  </si>
  <si>
    <t>ON001(home win): 0.01048  / ON002(away win): 0.98951</t>
  </si>
  <si>
    <t>ON001(home win): 0.77181  / ON002(away win): 0.22818</t>
  </si>
  <si>
    <t>ON001(home win): 0.02471  / ON002(away win): 0.97528</t>
  </si>
  <si>
    <r>
      <rPr>
        <b/>
        <sz val="11"/>
        <color rgb="FFFF0000"/>
        <rFont val="Calibri"/>
        <family val="2"/>
        <scheme val="minor"/>
      </rPr>
      <t xml:space="preserve"> JAC(a)</t>
    </r>
    <r>
      <rPr>
        <b/>
        <sz val="11"/>
        <color theme="1"/>
        <rFont val="Calibri"/>
        <family val="2"/>
        <scheme val="minor"/>
      </rPr>
      <t xml:space="preserve"> @  CLE(h) 2013 Week 13</t>
    </r>
  </si>
  <si>
    <r>
      <t xml:space="preserve"> TB(a) @ 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13</t>
    </r>
  </si>
  <si>
    <r>
      <t xml:space="preserve"> CHI(a) @  </t>
    </r>
    <r>
      <rPr>
        <b/>
        <sz val="11"/>
        <color rgb="FFFF0000"/>
        <rFont val="Calibri"/>
        <family val="2"/>
        <scheme val="minor"/>
      </rPr>
      <t>MIN(h)</t>
    </r>
    <r>
      <rPr>
        <b/>
        <sz val="11"/>
        <color theme="1"/>
        <rFont val="Calibri"/>
        <family val="2"/>
        <scheme val="minor"/>
      </rPr>
      <t xml:space="preserve"> 2013 Week 13</t>
    </r>
  </si>
  <si>
    <t>ON001(home win): 0.94474  / ON002(away win): 0.05525</t>
  </si>
  <si>
    <t>ON001(home win): 0.99916  / ON002(away win): 0.00083</t>
  </si>
  <si>
    <t>ON001(home win): 0.09735  / ON002(away win): 0.90264</t>
  </si>
  <si>
    <r>
      <rPr>
        <b/>
        <sz val="11"/>
        <color rgb="FFFF0000"/>
        <rFont val="Calibri"/>
        <family val="2"/>
        <scheme val="minor"/>
      </rPr>
      <t xml:space="preserve"> NE(a) </t>
    </r>
    <r>
      <rPr>
        <b/>
        <sz val="11"/>
        <color theme="1"/>
        <rFont val="Calibri"/>
        <family val="2"/>
        <scheme val="minor"/>
      </rPr>
      <t>@  HOU(h) 2013 Week 13</t>
    </r>
  </si>
  <si>
    <r>
      <t xml:space="preserve"> TEN(a) @ </t>
    </r>
    <r>
      <rPr>
        <b/>
        <sz val="11"/>
        <color rgb="FFFF0000"/>
        <rFont val="Calibri"/>
        <family val="2"/>
        <scheme val="minor"/>
      </rPr>
      <t xml:space="preserve"> IND(h)</t>
    </r>
    <r>
      <rPr>
        <b/>
        <sz val="11"/>
        <color theme="1"/>
        <rFont val="Calibri"/>
        <family val="2"/>
        <scheme val="minor"/>
      </rPr>
      <t xml:space="preserve"> 2013 Week 13</t>
    </r>
  </si>
  <si>
    <r>
      <rPr>
        <b/>
        <sz val="11"/>
        <color rgb="FFFF0000"/>
        <rFont val="Calibri"/>
        <family val="2"/>
        <scheme val="minor"/>
      </rPr>
      <t xml:space="preserve"> MIA(a)</t>
    </r>
    <r>
      <rPr>
        <b/>
        <sz val="11"/>
        <color theme="1"/>
        <rFont val="Calibri"/>
        <family val="2"/>
        <scheme val="minor"/>
      </rPr>
      <t xml:space="preserve"> @  NYJ(h) 2013 Week 13</t>
    </r>
  </si>
  <si>
    <t>ON001(home win): 0.27019  / ON002(away win): 0.72980</t>
  </si>
  <si>
    <t>ON001(home win): 0.00310  / ON002(away win): 0.99689</t>
  </si>
  <si>
    <t>ON001(home win): 0.01673  / ON002(away win): 0.98326</t>
  </si>
  <si>
    <r>
      <t xml:space="preserve"> ARI(a) @  </t>
    </r>
    <r>
      <rPr>
        <b/>
        <sz val="11"/>
        <color rgb="FFFF0000"/>
        <rFont val="Calibri"/>
        <family val="2"/>
        <scheme val="minor"/>
      </rPr>
      <t>PHI(h)</t>
    </r>
    <r>
      <rPr>
        <b/>
        <sz val="11"/>
        <color theme="1"/>
        <rFont val="Calibri"/>
        <family val="2"/>
        <scheme val="minor"/>
      </rPr>
      <t xml:space="preserve"> 2013 Week 13</t>
    </r>
  </si>
  <si>
    <r>
      <rPr>
        <b/>
        <sz val="11"/>
        <color rgb="FFFF0000"/>
        <rFont val="Calibri"/>
        <family val="2"/>
        <scheme val="minor"/>
      </rPr>
      <t xml:space="preserve"> ATL(a)</t>
    </r>
    <r>
      <rPr>
        <b/>
        <sz val="11"/>
        <color theme="1"/>
        <rFont val="Calibri"/>
        <family val="2"/>
        <scheme val="minor"/>
      </rPr>
      <t xml:space="preserve"> @  BUF(h) 2013 Week 13</t>
    </r>
  </si>
  <si>
    <r>
      <t xml:space="preserve"> STL(a) @  </t>
    </r>
    <r>
      <rPr>
        <b/>
        <sz val="11"/>
        <color rgb="FFFF0000"/>
        <rFont val="Calibri"/>
        <family val="2"/>
        <scheme val="minor"/>
      </rPr>
      <t xml:space="preserve">SF(h) </t>
    </r>
    <r>
      <rPr>
        <b/>
        <sz val="11"/>
        <color theme="1"/>
        <rFont val="Calibri"/>
        <family val="2"/>
        <scheme val="minor"/>
      </rPr>
      <t>2013 Week 13</t>
    </r>
  </si>
  <si>
    <t>ON001(home win): 0.06872  / ON002(away win): 0.93127</t>
  </si>
  <si>
    <t>ON001(home win): 0.77306  / ON002(away win): 0.22693</t>
  </si>
  <si>
    <t>ON001(home win): 0.93843  / ON002(away win): 0.06156</t>
  </si>
  <si>
    <r>
      <rPr>
        <b/>
        <sz val="11"/>
        <color rgb="FFFF0000"/>
        <rFont val="Calibri"/>
        <family val="2"/>
        <scheme val="minor"/>
      </rPr>
      <t xml:space="preserve"> CIN(a)</t>
    </r>
    <r>
      <rPr>
        <b/>
        <sz val="11"/>
        <color theme="1"/>
        <rFont val="Calibri"/>
        <family val="2"/>
        <scheme val="minor"/>
      </rPr>
      <t xml:space="preserve"> @  SD(h) 2013 Week 13</t>
    </r>
  </si>
  <si>
    <r>
      <rPr>
        <b/>
        <sz val="11"/>
        <color rgb="FFFF0000"/>
        <rFont val="Calibri"/>
        <family val="2"/>
        <scheme val="minor"/>
      </rPr>
      <t xml:space="preserve"> DEN(a)</t>
    </r>
    <r>
      <rPr>
        <b/>
        <sz val="11"/>
        <color theme="1"/>
        <rFont val="Calibri"/>
        <family val="2"/>
        <scheme val="minor"/>
      </rPr>
      <t xml:space="preserve">  @  KC(h) 2013 Week 13</t>
    </r>
  </si>
  <si>
    <r>
      <t xml:space="preserve"> </t>
    </r>
    <r>
      <rPr>
        <b/>
        <sz val="11"/>
        <color rgb="FFFF0000"/>
        <rFont val="Calibri"/>
        <family val="2"/>
        <scheme val="minor"/>
      </rPr>
      <t>NYG(a)</t>
    </r>
    <r>
      <rPr>
        <b/>
        <sz val="11"/>
        <color theme="1"/>
        <rFont val="Calibri"/>
        <family val="2"/>
        <scheme val="minor"/>
      </rPr>
      <t xml:space="preserve"> @  WAS(h) 2013 Week 13</t>
    </r>
  </si>
  <si>
    <r>
      <t xml:space="preserve"> NO(a) @  </t>
    </r>
    <r>
      <rPr>
        <b/>
        <sz val="11"/>
        <color rgb="FFFF0000"/>
        <rFont val="Calibri"/>
        <family val="2"/>
        <scheme val="minor"/>
      </rPr>
      <t>SEA(h)</t>
    </r>
    <r>
      <rPr>
        <b/>
        <sz val="11"/>
        <color theme="1"/>
        <rFont val="Calibri"/>
        <family val="2"/>
        <scheme val="minor"/>
      </rPr>
      <t xml:space="preserve"> 2013 Week 13</t>
    </r>
  </si>
  <si>
    <t>ON001(home win): 0.02261  / ON002(away win): 0.97738</t>
  </si>
  <si>
    <t>ON001(home win): 0.03083  / ON002(away win): 0.96916</t>
  </si>
  <si>
    <t>ON001(home win): 0.97207  / ON002(away win): 0.02792</t>
  </si>
  <si>
    <t>ON001(home win): 0.00486  / ON002(away win): 0.99513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</si>
</sst>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opLeftCell="G1" workbookViewId="0">
      <selection activeCell="C4" sqref="C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results'!B2+'Week 8 results'!B2+'Week 9 results'!B2</f>
        <v>35</v>
      </c>
      <c r="C2">
        <f>'Week 4 results'!C2+'Week 5 results'!C2+'Week 6 results'!C2+'Week 7 results'!C2+'Week 8 results'!C2+'Week 9 results'!C2</f>
        <v>23</v>
      </c>
      <c r="D2">
        <f>'Week 4 results'!D2+'Week 5 results'!D2+'Week 6 results'!D2+'Week 7 results'!D2+'Week 8 results'!D2+'Week 9 results'!D2</f>
        <v>1</v>
      </c>
      <c r="E2">
        <f t="shared" ref="E2:E7" si="0">B2+C2+D2</f>
        <v>59</v>
      </c>
      <c r="F2" s="14">
        <f t="shared" ref="F2:F7" si="1">B2/(E2-D2)</f>
        <v>0.60344827586206895</v>
      </c>
      <c r="G2" s="14">
        <f t="shared" ref="G2:G7" si="2">B2/E2</f>
        <v>0.59322033898305082</v>
      </c>
    </row>
    <row r="3" spans="1:7">
      <c r="A3" t="s">
        <v>222</v>
      </c>
      <c r="B3">
        <f>'Week 4 results'!B3+'Week 5 results'!B3+'Week 6 results'!B3+'Week 7 results'!B3+'Week 8 results'!B3+'Week 9 results'!B3</f>
        <v>36</v>
      </c>
      <c r="C3">
        <f>'Week 4 results'!C3+'Week 5 results'!C3+'Week 6 results'!C3+'Week 7 results'!C3+'Week 8 results'!C3+'Week 9 results'!C3</f>
        <v>20</v>
      </c>
      <c r="D3">
        <f>'Week 4 results'!D3+'Week 5 results'!D3+'Week 6 results'!D3+'Week 7 results'!D3+'Week 8 results'!D3+'Week 9 results'!D3</f>
        <v>3</v>
      </c>
      <c r="E3">
        <f t="shared" si="0"/>
        <v>59</v>
      </c>
      <c r="F3" s="14">
        <f t="shared" si="1"/>
        <v>0.6428571428571429</v>
      </c>
      <c r="G3" s="14">
        <f t="shared" si="2"/>
        <v>0.61016949152542377</v>
      </c>
    </row>
    <row r="4" spans="1:7">
      <c r="A4" t="s">
        <v>221</v>
      </c>
      <c r="B4">
        <f>'Week 4 results'!B4+'Week 5 results'!B4+'Week 6 results'!B4+'Week 7 results'!B4+'Week 8 results'!B4+'Week 9 results'!B4+'Week 10 results'!B4+'Week 11 results'!B4+'Week 12 results'!B4+'Week 13 results'!B4+'Week 14 results'!B4+'Week 15 results'!B4+'Week 16 results'!B4+'Week 17 results'!B4</f>
        <v>78</v>
      </c>
      <c r="C4">
        <f>'Week 4 results'!C4+'Week 5 results'!C4+'Week 6 results'!C4+'Week 7 results'!C4+'Week 8 results'!C4+'Week 9 results'!C4+'Week 10 results'!C4+'Week 11 results'!C4+'Week 12 results'!C4+'Week 13 results'!C4+'Week 14 results'!C4+'Week 15 results'!C4+'Week 16 results'!C4+'Week 17 results'!C4</f>
        <v>52</v>
      </c>
      <c r="D4">
        <f>'Week 4 results'!D4+'Week 5 results'!D4+'Week 6 results'!D4+'Week 7 results'!D4+'Week 8 results'!D4+'Week 9 results'!D4+'Week 10 results'!D4+'Week 11 results'!D4+'Week 12 results'!D4+'Week 13 results'!D4+'Week 14 results'!D4+'Week 15 results'!D4+'Week 16 results'!D4+'Week 17 results'!D4</f>
        <v>1</v>
      </c>
      <c r="E4">
        <f t="shared" si="0"/>
        <v>131</v>
      </c>
      <c r="F4" s="14">
        <f t="shared" si="1"/>
        <v>0.6</v>
      </c>
      <c r="G4" s="14">
        <f t="shared" si="2"/>
        <v>0.59541984732824427</v>
      </c>
    </row>
    <row r="5" spans="1:7">
      <c r="A5" t="s">
        <v>220</v>
      </c>
      <c r="B5">
        <f>'Week 4 results'!B5+'Week 5 results'!B5+'Week 6 results'!B5+'Week 7 results'!B5+'Week 8 results'!B5+'Week 9 results'!B5</f>
        <v>36</v>
      </c>
      <c r="C5">
        <f>'Week 4 results'!C5+'Week 5 results'!C5+'Week 6 results'!C5+'Week 7 results'!C5+'Week 8 results'!C5+'Week 9 results'!C5</f>
        <v>16</v>
      </c>
      <c r="D5">
        <f>'Week 4 results'!D5+'Week 5 results'!D5+'Week 6 results'!D5+'Week 7 results'!D5+'Week 8 results'!D5+'Week 9 results'!D5</f>
        <v>7</v>
      </c>
      <c r="E5">
        <f>B5+C5+D5</f>
        <v>59</v>
      </c>
      <c r="F5" s="14">
        <f t="shared" si="1"/>
        <v>0.69230769230769229</v>
      </c>
      <c r="G5" s="14">
        <f t="shared" si="2"/>
        <v>0.61016949152542377</v>
      </c>
    </row>
    <row r="6" spans="1:7">
      <c r="A6" t="s">
        <v>219</v>
      </c>
      <c r="B6">
        <f>'Week 4 results'!B6+'Week 5 results'!B6+'Week 6 results'!B6+'Week 7 results'!B6+'Week 8 results'!B6+'Week 9 results'!B6</f>
        <v>34</v>
      </c>
      <c r="C6">
        <f>'Week 4 results'!C6+'Week 5 results'!C6+'Week 6 results'!C6+'Week 7 results'!C6+'Week 8 results'!C6+'Week 9 results'!C6</f>
        <v>21</v>
      </c>
      <c r="D6">
        <f>'Week 4 results'!D6+'Week 5 results'!D6+'Week 6 results'!D6+'Week 7 results'!D6+'Week 8 results'!D6+'Week 9 results'!D6</f>
        <v>4</v>
      </c>
      <c r="E6">
        <f t="shared" si="0"/>
        <v>59</v>
      </c>
      <c r="F6" s="14">
        <f t="shared" si="1"/>
        <v>0.61818181818181817</v>
      </c>
      <c r="G6" s="14">
        <f t="shared" si="2"/>
        <v>0.57627118644067798</v>
      </c>
    </row>
    <row r="7" spans="1:7">
      <c r="A7" t="s">
        <v>218</v>
      </c>
      <c r="B7">
        <f>'Week 4 results'!B7+'Week 5 results'!B7+'Week 6 results'!B7+'Week 7 results'!B7+'Week 8 results'!B7+'Week 9 results'!B7</f>
        <v>35</v>
      </c>
      <c r="C7">
        <f>'Week 4 results'!C7+'Week 5 results'!C7+'Week 6 results'!C7+'Week 7 results'!C7+'Week 8 results'!C7+'Week 9 results'!C7</f>
        <v>23</v>
      </c>
      <c r="D7">
        <f>'Week 4 results'!D7+'Week 5 results'!D7+'Week 6 results'!D7+'Week 7 results'!D7+'Week 8 results'!D7+'Week 9 results'!D7</f>
        <v>1</v>
      </c>
      <c r="E7">
        <f t="shared" si="0"/>
        <v>59</v>
      </c>
      <c r="F7" s="14">
        <f t="shared" si="1"/>
        <v>0.60344827586206895</v>
      </c>
      <c r="G7" s="14">
        <f t="shared" si="2"/>
        <v>0.59322033898305082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D5" sqref="D5"/>
    </sheetView>
  </sheetViews>
  <sheetFormatPr defaultRowHeight="15"/>
  <cols>
    <col min="1" max="1" width="34.5703125" customWidth="1"/>
    <col min="2" max="4" width="14.7109375" customWidth="1"/>
    <col min="5" max="18" width="51.7109375" customWidth="1"/>
  </cols>
  <sheetData>
    <row r="1" spans="1:18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487</v>
      </c>
      <c r="F1" s="4" t="s">
        <v>491</v>
      </c>
      <c r="G1" s="4" t="s">
        <v>492</v>
      </c>
      <c r="H1" s="4" t="s">
        <v>493</v>
      </c>
      <c r="I1" s="4" t="s">
        <v>494</v>
      </c>
      <c r="J1" s="4" t="s">
        <v>495</v>
      </c>
      <c r="K1" s="4" t="s">
        <v>500</v>
      </c>
      <c r="L1" s="4" t="s">
        <v>501</v>
      </c>
      <c r="M1" s="4" t="s">
        <v>502</v>
      </c>
      <c r="N1" s="4" t="s">
        <v>503</v>
      </c>
      <c r="O1" s="4" t="s">
        <v>504</v>
      </c>
      <c r="P1" s="4" t="s">
        <v>505</v>
      </c>
      <c r="Q1" s="4" t="s">
        <v>506</v>
      </c>
      <c r="R1" s="4" t="s">
        <v>507</v>
      </c>
    </row>
    <row r="2" spans="1:18">
      <c r="A2" s="2" t="s">
        <v>0</v>
      </c>
    </row>
    <row r="3" spans="1:18">
      <c r="A3" s="3" t="s">
        <v>1</v>
      </c>
    </row>
    <row r="4" spans="1:18">
      <c r="A4" s="3" t="s">
        <v>2</v>
      </c>
      <c r="B4">
        <v>10</v>
      </c>
      <c r="C4">
        <v>4</v>
      </c>
      <c r="E4" s="7" t="s">
        <v>488</v>
      </c>
      <c r="F4" s="7" t="s">
        <v>489</v>
      </c>
      <c r="G4" s="7" t="s">
        <v>490</v>
      </c>
      <c r="H4" s="7" t="s">
        <v>496</v>
      </c>
      <c r="I4" s="12" t="s">
        <v>497</v>
      </c>
      <c r="J4" s="12" t="s">
        <v>498</v>
      </c>
      <c r="K4" s="7" t="s">
        <v>499</v>
      </c>
      <c r="L4" s="12" t="s">
        <v>508</v>
      </c>
      <c r="M4" s="7" t="s">
        <v>509</v>
      </c>
      <c r="N4" s="7" t="s">
        <v>510</v>
      </c>
      <c r="O4" s="7" t="s">
        <v>511</v>
      </c>
      <c r="P4" s="7" t="s">
        <v>512</v>
      </c>
      <c r="Q4" s="12" t="s">
        <v>513</v>
      </c>
      <c r="R4" s="7" t="s">
        <v>514</v>
      </c>
    </row>
    <row r="5" spans="1:18">
      <c r="A5" t="s">
        <v>3</v>
      </c>
    </row>
    <row r="6" spans="1:18">
      <c r="A6" s="3" t="s">
        <v>4</v>
      </c>
    </row>
    <row r="7" spans="1:18">
      <c r="A7" t="s">
        <v>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7"/>
  <sheetViews>
    <sheetView workbookViewId="0">
      <selection activeCell="A4" sqref="A4"/>
    </sheetView>
  </sheetViews>
  <sheetFormatPr defaultRowHeight="15"/>
  <cols>
    <col min="1" max="1" width="34.5703125" customWidth="1"/>
    <col min="2" max="4" width="14.7109375" customWidth="1"/>
    <col min="5" max="20" width="51.7109375" customWidth="1"/>
  </cols>
  <sheetData>
    <row r="1" spans="1:20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515</v>
      </c>
      <c r="F1" s="4" t="s">
        <v>516</v>
      </c>
      <c r="G1" s="4" t="s">
        <v>517</v>
      </c>
      <c r="H1" s="4" t="s">
        <v>521</v>
      </c>
      <c r="I1" s="4" t="s">
        <v>522</v>
      </c>
      <c r="J1" s="4" t="s">
        <v>523</v>
      </c>
      <c r="K1" s="4" t="s">
        <v>527</v>
      </c>
      <c r="L1" s="4" t="s">
        <v>528</v>
      </c>
      <c r="M1" s="4" t="s">
        <v>529</v>
      </c>
      <c r="N1" s="4" t="s">
        <v>533</v>
      </c>
      <c r="O1" s="4" t="s">
        <v>534</v>
      </c>
      <c r="P1" s="4" t="s">
        <v>535</v>
      </c>
      <c r="Q1" s="4" t="s">
        <v>539</v>
      </c>
      <c r="R1" s="4" t="s">
        <v>540</v>
      </c>
      <c r="S1" s="4" t="s">
        <v>541</v>
      </c>
      <c r="T1" s="4" t="s">
        <v>542</v>
      </c>
    </row>
    <row r="2" spans="1:20">
      <c r="A2" s="2" t="s">
        <v>0</v>
      </c>
    </row>
    <row r="3" spans="1:20">
      <c r="A3" s="3" t="s">
        <v>1</v>
      </c>
    </row>
    <row r="4" spans="1:20">
      <c r="A4" s="3" t="s">
        <v>2</v>
      </c>
      <c r="B4">
        <v>7</v>
      </c>
      <c r="C4">
        <v>9</v>
      </c>
      <c r="E4" s="12" t="s">
        <v>518</v>
      </c>
      <c r="F4" s="7" t="s">
        <v>519</v>
      </c>
      <c r="G4" s="12" t="s">
        <v>520</v>
      </c>
      <c r="H4" s="12" t="s">
        <v>524</v>
      </c>
      <c r="I4" s="7" t="s">
        <v>525</v>
      </c>
      <c r="J4" s="12" t="s">
        <v>526</v>
      </c>
      <c r="K4" s="7" t="s">
        <v>530</v>
      </c>
      <c r="L4" s="12" t="s">
        <v>531</v>
      </c>
      <c r="M4" s="7" t="s">
        <v>532</v>
      </c>
      <c r="N4" s="12" t="s">
        <v>536</v>
      </c>
      <c r="O4" s="12" t="s">
        <v>537</v>
      </c>
      <c r="P4" s="7" t="s">
        <v>538</v>
      </c>
      <c r="Q4" s="7" t="s">
        <v>543</v>
      </c>
      <c r="R4" s="7" t="s">
        <v>544</v>
      </c>
      <c r="S4" s="12" t="s">
        <v>545</v>
      </c>
      <c r="T4" s="12" t="s">
        <v>546</v>
      </c>
    </row>
    <row r="5" spans="1:20">
      <c r="A5" t="s">
        <v>3</v>
      </c>
    </row>
    <row r="6" spans="1:20">
      <c r="A6" s="3" t="s">
        <v>4</v>
      </c>
    </row>
    <row r="7" spans="1:20">
      <c r="A7" t="s">
        <v>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1" sqref="E1"/>
    </sheetView>
  </sheetViews>
  <sheetFormatPr defaultRowHeight="15"/>
  <cols>
    <col min="1" max="1" width="34.5703125" customWidth="1"/>
    <col min="2" max="4" width="14.7109375" customWidth="1"/>
    <col min="5" max="20" width="51.7109375" customWidth="1"/>
  </cols>
  <sheetData>
    <row r="1" spans="1:5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452</v>
      </c>
    </row>
    <row r="2" spans="1:5">
      <c r="A2" s="2" t="s">
        <v>0</v>
      </c>
    </row>
    <row r="3" spans="1:5">
      <c r="A3" s="3" t="s">
        <v>1</v>
      </c>
    </row>
    <row r="4" spans="1:5">
      <c r="A4" s="3" t="s">
        <v>2</v>
      </c>
      <c r="E4" t="s">
        <v>456</v>
      </c>
    </row>
    <row r="5" spans="1:5">
      <c r="A5" t="s">
        <v>3</v>
      </c>
    </row>
    <row r="6" spans="1:5">
      <c r="A6" s="3" t="s">
        <v>4</v>
      </c>
    </row>
    <row r="7" spans="1:5">
      <c r="A7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4" sqref="E4"/>
    </sheetView>
  </sheetViews>
  <sheetFormatPr defaultRowHeight="15"/>
  <cols>
    <col min="1" max="1" width="34.5703125" customWidth="1"/>
    <col min="2" max="4" width="14.7109375" customWidth="1"/>
    <col min="5" max="5" width="51.7109375" customWidth="1"/>
  </cols>
  <sheetData>
    <row r="1" spans="1:5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453</v>
      </c>
    </row>
    <row r="2" spans="1:5">
      <c r="A2" s="2" t="s">
        <v>0</v>
      </c>
    </row>
    <row r="3" spans="1:5">
      <c r="A3" s="3" t="s">
        <v>1</v>
      </c>
    </row>
    <row r="4" spans="1:5">
      <c r="A4" s="3" t="s">
        <v>2</v>
      </c>
      <c r="E4" t="s">
        <v>456</v>
      </c>
    </row>
    <row r="5" spans="1:5">
      <c r="A5" t="s">
        <v>3</v>
      </c>
    </row>
    <row r="6" spans="1:5">
      <c r="A6" s="3" t="s">
        <v>4</v>
      </c>
    </row>
    <row r="7" spans="1:5">
      <c r="A7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4" sqref="E4"/>
    </sheetView>
  </sheetViews>
  <sheetFormatPr defaultRowHeight="15"/>
  <cols>
    <col min="1" max="1" width="34.5703125" customWidth="1"/>
    <col min="2" max="4" width="14.7109375" customWidth="1"/>
    <col min="5" max="5" width="51.7109375" customWidth="1"/>
  </cols>
  <sheetData>
    <row r="1" spans="1:5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454</v>
      </c>
    </row>
    <row r="2" spans="1:5">
      <c r="A2" s="2" t="s">
        <v>0</v>
      </c>
    </row>
    <row r="3" spans="1:5">
      <c r="A3" s="3" t="s">
        <v>1</v>
      </c>
    </row>
    <row r="4" spans="1:5">
      <c r="A4" s="3" t="s">
        <v>2</v>
      </c>
      <c r="E4" t="s">
        <v>456</v>
      </c>
    </row>
    <row r="5" spans="1:5">
      <c r="A5" t="s">
        <v>3</v>
      </c>
    </row>
    <row r="6" spans="1:5">
      <c r="A6" s="3" t="s">
        <v>4</v>
      </c>
    </row>
    <row r="7" spans="1:5">
      <c r="A7" t="s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4" sqref="E4"/>
    </sheetView>
  </sheetViews>
  <sheetFormatPr defaultRowHeight="15"/>
  <cols>
    <col min="1" max="1" width="34.5703125" customWidth="1"/>
    <col min="2" max="4" width="14.7109375" customWidth="1"/>
    <col min="5" max="5" width="51.7109375" customWidth="1"/>
  </cols>
  <sheetData>
    <row r="1" spans="1:5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455</v>
      </c>
    </row>
    <row r="2" spans="1:5">
      <c r="A2" s="2" t="s">
        <v>0</v>
      </c>
    </row>
    <row r="3" spans="1:5">
      <c r="A3" s="3" t="s">
        <v>1</v>
      </c>
    </row>
    <row r="4" spans="1:5">
      <c r="A4" s="3" t="s">
        <v>2</v>
      </c>
      <c r="E4" t="s">
        <v>456</v>
      </c>
    </row>
    <row r="5" spans="1:5">
      <c r="A5" t="s">
        <v>3</v>
      </c>
    </row>
    <row r="6" spans="1:5">
      <c r="A6" s="3" t="s">
        <v>4</v>
      </c>
    </row>
    <row r="7" spans="1:5">
      <c r="A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E6" sqref="E6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224</v>
      </c>
      <c r="F1" s="4" t="s">
        <v>304</v>
      </c>
      <c r="G1" s="4" t="s">
        <v>305</v>
      </c>
      <c r="H1" s="4" t="s">
        <v>306</v>
      </c>
      <c r="I1" s="4" t="s">
        <v>307</v>
      </c>
      <c r="J1" s="4" t="s">
        <v>308</v>
      </c>
      <c r="K1" s="4" t="s">
        <v>309</v>
      </c>
      <c r="L1" s="4" t="s">
        <v>310</v>
      </c>
      <c r="M1" s="4" t="s">
        <v>311</v>
      </c>
      <c r="N1" s="4" t="s">
        <v>312</v>
      </c>
      <c r="O1" s="4" t="s">
        <v>313</v>
      </c>
      <c r="P1" s="4" t="s">
        <v>314</v>
      </c>
      <c r="Q1" s="4" t="s">
        <v>315</v>
      </c>
      <c r="R1" s="4" t="s">
        <v>316</v>
      </c>
      <c r="S1" s="4" t="s">
        <v>317</v>
      </c>
    </row>
    <row r="2" spans="1:19">
      <c r="A2" s="2" t="s">
        <v>0</v>
      </c>
      <c r="B2">
        <v>8</v>
      </c>
      <c r="C2">
        <v>7</v>
      </c>
      <c r="D2">
        <v>0</v>
      </c>
      <c r="E2" s="7" t="s">
        <v>237</v>
      </c>
      <c r="F2" s="7" t="s">
        <v>238</v>
      </c>
      <c r="G2" s="12" t="s">
        <v>239</v>
      </c>
      <c r="H2" s="12" t="s">
        <v>172</v>
      </c>
      <c r="I2" s="7" t="s">
        <v>240</v>
      </c>
      <c r="J2" s="12" t="s">
        <v>241</v>
      </c>
      <c r="K2" s="7" t="s">
        <v>242</v>
      </c>
      <c r="L2" s="12" t="s">
        <v>73</v>
      </c>
      <c r="M2" s="7" t="s">
        <v>243</v>
      </c>
      <c r="N2" s="7" t="s">
        <v>244</v>
      </c>
      <c r="O2" s="7" t="s">
        <v>245</v>
      </c>
      <c r="P2" s="7" t="s">
        <v>246</v>
      </c>
      <c r="Q2" s="12" t="s">
        <v>247</v>
      </c>
      <c r="R2" s="12" t="s">
        <v>248</v>
      </c>
      <c r="S2" s="12" t="s">
        <v>249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31</v>
      </c>
      <c r="F3" s="7" t="s">
        <v>277</v>
      </c>
      <c r="G3" s="10" t="s">
        <v>278</v>
      </c>
      <c r="H3" s="12" t="s">
        <v>279</v>
      </c>
      <c r="I3" s="7" t="s">
        <v>280</v>
      </c>
      <c r="J3" s="12" t="s">
        <v>281</v>
      </c>
      <c r="K3" s="7" t="s">
        <v>282</v>
      </c>
      <c r="L3" s="12" t="s">
        <v>283</v>
      </c>
      <c r="M3" s="7" t="s">
        <v>284</v>
      </c>
      <c r="N3" s="7" t="s">
        <v>285</v>
      </c>
      <c r="O3" s="7" t="s">
        <v>286</v>
      </c>
      <c r="P3" s="7" t="s">
        <v>287</v>
      </c>
      <c r="Q3" s="7" t="s">
        <v>288</v>
      </c>
      <c r="R3" s="12" t="s">
        <v>289</v>
      </c>
      <c r="S3" s="12" t="s">
        <v>290</v>
      </c>
    </row>
    <row r="4" spans="1:19">
      <c r="A4" s="3" t="s">
        <v>2</v>
      </c>
      <c r="B4">
        <v>10</v>
      </c>
      <c r="C4">
        <v>5</v>
      </c>
      <c r="D4">
        <v>0</v>
      </c>
      <c r="E4" s="7" t="s">
        <v>25</v>
      </c>
      <c r="F4" s="7" t="s">
        <v>51</v>
      </c>
      <c r="G4" s="7" t="s">
        <v>225</v>
      </c>
      <c r="H4" s="12" t="s">
        <v>226</v>
      </c>
      <c r="I4" s="7" t="s">
        <v>227</v>
      </c>
      <c r="J4" s="12" t="s">
        <v>228</v>
      </c>
      <c r="K4" s="7" t="s">
        <v>229</v>
      </c>
      <c r="L4" s="12" t="s">
        <v>230</v>
      </c>
      <c r="M4" s="7" t="s">
        <v>231</v>
      </c>
      <c r="N4" s="7" t="s">
        <v>232</v>
      </c>
      <c r="O4" s="7" t="s">
        <v>233</v>
      </c>
      <c r="P4" s="7" t="s">
        <v>172</v>
      </c>
      <c r="Q4" s="7" t="s">
        <v>234</v>
      </c>
      <c r="R4" s="12" t="s">
        <v>235</v>
      </c>
      <c r="S4" s="12" t="s">
        <v>236</v>
      </c>
    </row>
    <row r="5" spans="1:19">
      <c r="A5" s="3" t="s">
        <v>3</v>
      </c>
      <c r="B5">
        <v>8</v>
      </c>
      <c r="C5">
        <v>5</v>
      </c>
      <c r="D5">
        <v>2</v>
      </c>
      <c r="E5" s="7" t="s">
        <v>262</v>
      </c>
      <c r="F5" s="7" t="s">
        <v>263</v>
      </c>
      <c r="G5" s="10" t="s">
        <v>264</v>
      </c>
      <c r="H5" s="12" t="s">
        <v>265</v>
      </c>
      <c r="I5" s="7" t="s">
        <v>266</v>
      </c>
      <c r="J5" s="12" t="s">
        <v>267</v>
      </c>
      <c r="K5" s="10" t="s">
        <v>268</v>
      </c>
      <c r="L5" s="12" t="s">
        <v>269</v>
      </c>
      <c r="M5" s="7" t="s">
        <v>270</v>
      </c>
      <c r="N5" s="7" t="s">
        <v>271</v>
      </c>
      <c r="O5" s="7" t="s">
        <v>272</v>
      </c>
      <c r="P5" s="7" t="s">
        <v>273</v>
      </c>
      <c r="Q5" s="7" t="s">
        <v>274</v>
      </c>
      <c r="R5" s="12" t="s">
        <v>275</v>
      </c>
      <c r="S5" s="12" t="s">
        <v>276</v>
      </c>
    </row>
    <row r="6" spans="1:19">
      <c r="A6" s="3" t="s">
        <v>4</v>
      </c>
      <c r="B6">
        <v>8</v>
      </c>
      <c r="C6">
        <v>6</v>
      </c>
      <c r="D6">
        <v>1</v>
      </c>
      <c r="E6" s="7" t="s">
        <v>291</v>
      </c>
      <c r="F6" s="7" t="s">
        <v>292</v>
      </c>
      <c r="G6" s="7" t="s">
        <v>293</v>
      </c>
      <c r="H6" s="12" t="s">
        <v>294</v>
      </c>
      <c r="I6" s="7" t="s">
        <v>295</v>
      </c>
      <c r="J6" s="12" t="s">
        <v>296</v>
      </c>
      <c r="K6" s="10" t="s">
        <v>297</v>
      </c>
      <c r="L6" s="12" t="s">
        <v>298</v>
      </c>
      <c r="M6" s="7" t="s">
        <v>12</v>
      </c>
      <c r="N6" s="7" t="s">
        <v>299</v>
      </c>
      <c r="O6" s="7" t="s">
        <v>116</v>
      </c>
      <c r="P6" s="7" t="s">
        <v>300</v>
      </c>
      <c r="Q6" s="12" t="s">
        <v>301</v>
      </c>
      <c r="R6" s="12" t="s">
        <v>302</v>
      </c>
      <c r="S6" s="12" t="s">
        <v>303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250</v>
      </c>
      <c r="F7" s="7" t="s">
        <v>250</v>
      </c>
      <c r="G7" s="7" t="s">
        <v>251</v>
      </c>
      <c r="H7" s="12" t="s">
        <v>105</v>
      </c>
      <c r="I7" s="7" t="s">
        <v>252</v>
      </c>
      <c r="J7" s="12" t="s">
        <v>253</v>
      </c>
      <c r="K7" s="7" t="s">
        <v>23</v>
      </c>
      <c r="L7" s="12" t="s">
        <v>254</v>
      </c>
      <c r="M7" s="7" t="s">
        <v>255</v>
      </c>
      <c r="N7" s="7" t="s">
        <v>256</v>
      </c>
      <c r="O7" s="7" t="s">
        <v>257</v>
      </c>
      <c r="P7" s="7" t="s">
        <v>258</v>
      </c>
      <c r="Q7" s="12" t="s">
        <v>259</v>
      </c>
      <c r="R7" s="12" t="s">
        <v>260</v>
      </c>
      <c r="S7" s="12" t="s">
        <v>261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E4" sqref="E4"/>
    </sheetView>
  </sheetViews>
  <sheetFormatPr defaultRowHeight="15"/>
  <cols>
    <col min="1" max="1" width="34.5703125" customWidth="1"/>
    <col min="5" max="17" width="51.7109375" customWidth="1"/>
    <col min="18" max="18" width="12" customWidth="1"/>
    <col min="19" max="19" width="10.140625" customWidth="1"/>
  </cols>
  <sheetData>
    <row r="1" spans="1:18">
      <c r="A1" s="16" t="s">
        <v>6</v>
      </c>
      <c r="B1" s="16" t="s">
        <v>185</v>
      </c>
      <c r="C1" s="16" t="s">
        <v>186</v>
      </c>
      <c r="D1" s="16" t="s">
        <v>187</v>
      </c>
      <c r="E1" s="16" t="s">
        <v>329</v>
      </c>
      <c r="F1" s="16" t="s">
        <v>390</v>
      </c>
      <c r="G1" s="16" t="s">
        <v>391</v>
      </c>
      <c r="H1" s="16" t="s">
        <v>392</v>
      </c>
      <c r="I1" s="16" t="s">
        <v>393</v>
      </c>
      <c r="J1" s="16" t="s">
        <v>394</v>
      </c>
      <c r="K1" s="16" t="s">
        <v>395</v>
      </c>
      <c r="L1" s="16" t="s">
        <v>396</v>
      </c>
      <c r="M1" s="16" t="s">
        <v>397</v>
      </c>
      <c r="N1" s="16" t="s">
        <v>398</v>
      </c>
      <c r="O1" s="16" t="s">
        <v>399</v>
      </c>
      <c r="P1" s="16" t="s">
        <v>400</v>
      </c>
      <c r="Q1" s="16" t="s">
        <v>401</v>
      </c>
      <c r="R1" s="16"/>
    </row>
    <row r="2" spans="1:18">
      <c r="A2" s="2" t="s">
        <v>0</v>
      </c>
      <c r="B2">
        <v>9</v>
      </c>
      <c r="C2">
        <v>4</v>
      </c>
      <c r="D2">
        <v>0</v>
      </c>
      <c r="E2" s="7" t="s">
        <v>342</v>
      </c>
      <c r="F2" s="12" t="s">
        <v>343</v>
      </c>
      <c r="G2" s="7" t="s">
        <v>344</v>
      </c>
      <c r="H2" s="12" t="s">
        <v>345</v>
      </c>
      <c r="I2" s="7" t="s">
        <v>346</v>
      </c>
      <c r="J2" s="12" t="s">
        <v>347</v>
      </c>
      <c r="K2" s="7" t="s">
        <v>348</v>
      </c>
      <c r="L2" s="7" t="s">
        <v>349</v>
      </c>
      <c r="M2" s="7" t="s">
        <v>350</v>
      </c>
      <c r="N2" s="7" t="s">
        <v>351</v>
      </c>
      <c r="O2" s="12" t="s">
        <v>275</v>
      </c>
      <c r="P2" s="7" t="s">
        <v>341</v>
      </c>
      <c r="Q2" s="7" t="s">
        <v>352</v>
      </c>
    </row>
    <row r="3" spans="1:18">
      <c r="A3" s="3" t="s">
        <v>1</v>
      </c>
      <c r="B3">
        <v>9</v>
      </c>
      <c r="C3">
        <v>4</v>
      </c>
      <c r="D3">
        <v>0</v>
      </c>
      <c r="E3" s="7" t="s">
        <v>330</v>
      </c>
      <c r="F3" s="12" t="s">
        <v>331</v>
      </c>
      <c r="G3" s="7" t="s">
        <v>332</v>
      </c>
      <c r="H3" s="12" t="s">
        <v>333</v>
      </c>
      <c r="I3" s="7" t="s">
        <v>334</v>
      </c>
      <c r="J3" s="7" t="s">
        <v>335</v>
      </c>
      <c r="K3" s="7" t="s">
        <v>336</v>
      </c>
      <c r="L3" s="12" t="s">
        <v>337</v>
      </c>
      <c r="M3" s="7" t="s">
        <v>338</v>
      </c>
      <c r="N3" s="7" t="s">
        <v>339</v>
      </c>
      <c r="O3" s="12" t="s">
        <v>340</v>
      </c>
      <c r="P3" s="7" t="s">
        <v>275</v>
      </c>
      <c r="Q3" s="7" t="s">
        <v>341</v>
      </c>
    </row>
    <row r="4" spans="1:18">
      <c r="A4" s="3" t="s">
        <v>2</v>
      </c>
      <c r="B4">
        <v>8</v>
      </c>
      <c r="C4">
        <v>5</v>
      </c>
      <c r="D4">
        <v>0</v>
      </c>
      <c r="E4" s="7" t="s">
        <v>318</v>
      </c>
      <c r="F4" s="12" t="s">
        <v>319</v>
      </c>
      <c r="G4" s="7" t="s">
        <v>72</v>
      </c>
      <c r="H4" s="12" t="s">
        <v>320</v>
      </c>
      <c r="I4" s="7" t="s">
        <v>231</v>
      </c>
      <c r="J4" s="12" t="s">
        <v>321</v>
      </c>
      <c r="K4" s="7" t="s">
        <v>322</v>
      </c>
      <c r="L4" s="12" t="s">
        <v>323</v>
      </c>
      <c r="M4" s="7" t="s">
        <v>324</v>
      </c>
      <c r="N4" s="7" t="s">
        <v>325</v>
      </c>
      <c r="O4" s="12" t="s">
        <v>326</v>
      </c>
      <c r="P4" s="7" t="s">
        <v>327</v>
      </c>
      <c r="Q4" s="7" t="s">
        <v>328</v>
      </c>
    </row>
    <row r="5" spans="1:18">
      <c r="A5" t="s">
        <v>3</v>
      </c>
      <c r="B5">
        <v>9</v>
      </c>
      <c r="C5">
        <v>3</v>
      </c>
      <c r="D5">
        <v>1</v>
      </c>
      <c r="E5" s="7" t="s">
        <v>353</v>
      </c>
      <c r="F5" s="12" t="s">
        <v>354</v>
      </c>
      <c r="G5" s="7" t="s">
        <v>355</v>
      </c>
      <c r="H5" s="10" t="s">
        <v>356</v>
      </c>
      <c r="I5" s="7" t="s">
        <v>357</v>
      </c>
      <c r="J5" s="7" t="s">
        <v>358</v>
      </c>
      <c r="K5" s="7" t="s">
        <v>265</v>
      </c>
      <c r="L5" s="12" t="s">
        <v>359</v>
      </c>
      <c r="M5" s="7" t="s">
        <v>360</v>
      </c>
      <c r="N5" s="7" t="s">
        <v>361</v>
      </c>
      <c r="O5" s="12" t="s">
        <v>362</v>
      </c>
      <c r="P5" s="7" t="s">
        <v>363</v>
      </c>
      <c r="Q5" s="7" t="s">
        <v>364</v>
      </c>
    </row>
    <row r="6" spans="1:18">
      <c r="A6" s="3" t="s">
        <v>4</v>
      </c>
      <c r="B6">
        <v>9</v>
      </c>
      <c r="C6">
        <v>4</v>
      </c>
      <c r="D6">
        <v>0</v>
      </c>
      <c r="E6" s="7" t="s">
        <v>365</v>
      </c>
      <c r="F6" s="12" t="s">
        <v>366</v>
      </c>
      <c r="G6" s="7" t="s">
        <v>367</v>
      </c>
      <c r="H6" s="12" t="s">
        <v>368</v>
      </c>
      <c r="I6" s="7" t="s">
        <v>369</v>
      </c>
      <c r="J6" s="7" t="s">
        <v>370</v>
      </c>
      <c r="K6" s="7" t="s">
        <v>371</v>
      </c>
      <c r="L6" s="12" t="s">
        <v>341</v>
      </c>
      <c r="M6" s="7" t="s">
        <v>372</v>
      </c>
      <c r="N6" s="7" t="s">
        <v>373</v>
      </c>
      <c r="O6" s="12" t="s">
        <v>374</v>
      </c>
      <c r="P6" s="7" t="s">
        <v>375</v>
      </c>
      <c r="Q6" s="7" t="s">
        <v>376</v>
      </c>
    </row>
    <row r="7" spans="1:18">
      <c r="A7" t="s">
        <v>5</v>
      </c>
      <c r="B7">
        <v>9</v>
      </c>
      <c r="C7">
        <v>4</v>
      </c>
      <c r="D7">
        <v>0</v>
      </c>
      <c r="E7" s="7" t="s">
        <v>377</v>
      </c>
      <c r="F7" s="12" t="s">
        <v>378</v>
      </c>
      <c r="G7" s="7" t="s">
        <v>379</v>
      </c>
      <c r="H7" s="12" t="s">
        <v>380</v>
      </c>
      <c r="I7" s="7" t="s">
        <v>381</v>
      </c>
      <c r="J7" s="12" t="s">
        <v>382</v>
      </c>
      <c r="K7" s="7" t="s">
        <v>383</v>
      </c>
      <c r="L7" s="7" t="s">
        <v>384</v>
      </c>
      <c r="M7" s="7" t="s">
        <v>385</v>
      </c>
      <c r="N7" s="7" t="s">
        <v>386</v>
      </c>
      <c r="O7" s="12" t="s">
        <v>387</v>
      </c>
      <c r="P7" s="7" t="s">
        <v>388</v>
      </c>
      <c r="Q7" s="7" t="s">
        <v>389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7"/>
  <sheetViews>
    <sheetView workbookViewId="0">
      <selection activeCell="E1" sqref="E1"/>
    </sheetView>
  </sheetViews>
  <sheetFormatPr defaultRowHeight="15"/>
  <cols>
    <col min="1" max="1" width="34.5703125" customWidth="1"/>
    <col min="5" max="17" width="51.7109375" customWidth="1"/>
  </cols>
  <sheetData>
    <row r="1" spans="1:17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411</v>
      </c>
      <c r="F1" s="4" t="s">
        <v>412</v>
      </c>
      <c r="G1" s="4" t="s">
        <v>413</v>
      </c>
      <c r="H1" s="4" t="s">
        <v>414</v>
      </c>
      <c r="I1" s="4" t="s">
        <v>415</v>
      </c>
      <c r="J1" s="4" t="s">
        <v>416</v>
      </c>
      <c r="K1" s="4" t="s">
        <v>417</v>
      </c>
      <c r="L1" s="4" t="s">
        <v>418</v>
      </c>
      <c r="M1" s="4" t="s">
        <v>419</v>
      </c>
      <c r="N1" s="4" t="s">
        <v>420</v>
      </c>
      <c r="O1" s="4" t="s">
        <v>421</v>
      </c>
      <c r="P1" s="4" t="s">
        <v>422</v>
      </c>
      <c r="Q1" s="4" t="s">
        <v>423</v>
      </c>
    </row>
    <row r="2" spans="1:17">
      <c r="A2" s="2" t="s">
        <v>0</v>
      </c>
    </row>
    <row r="3" spans="1:17">
      <c r="A3" s="3" t="s">
        <v>1</v>
      </c>
    </row>
    <row r="4" spans="1:17">
      <c r="A4" s="3" t="s">
        <v>2</v>
      </c>
      <c r="B4">
        <v>7</v>
      </c>
      <c r="C4">
        <v>6</v>
      </c>
      <c r="D4">
        <v>0</v>
      </c>
      <c r="E4" s="12" t="s">
        <v>327</v>
      </c>
      <c r="F4" s="7" t="s">
        <v>402</v>
      </c>
      <c r="G4" s="12" t="s">
        <v>31</v>
      </c>
      <c r="H4" s="12" t="s">
        <v>157</v>
      </c>
      <c r="I4" s="7" t="s">
        <v>403</v>
      </c>
      <c r="J4" s="7" t="s">
        <v>404</v>
      </c>
      <c r="K4" s="7" t="s">
        <v>405</v>
      </c>
      <c r="L4" s="7" t="s">
        <v>12</v>
      </c>
      <c r="M4" s="7" t="s">
        <v>406</v>
      </c>
      <c r="N4" s="7" t="s">
        <v>407</v>
      </c>
      <c r="O4" s="12" t="s">
        <v>408</v>
      </c>
      <c r="P4" s="12" t="s">
        <v>409</v>
      </c>
      <c r="Q4" s="12" t="s">
        <v>410</v>
      </c>
    </row>
    <row r="5" spans="1:17">
      <c r="A5" t="s">
        <v>3</v>
      </c>
    </row>
    <row r="6" spans="1:17">
      <c r="A6" s="3" t="s">
        <v>4</v>
      </c>
    </row>
    <row r="7" spans="1:17">
      <c r="A7" t="s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E16" sqref="E16"/>
    </sheetView>
  </sheetViews>
  <sheetFormatPr defaultRowHeight="15"/>
  <cols>
    <col min="1" max="1" width="34.5703125" customWidth="1"/>
    <col min="5" max="18" width="51.7109375" customWidth="1"/>
  </cols>
  <sheetData>
    <row r="1" spans="1:18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424</v>
      </c>
      <c r="F1" s="4" t="s">
        <v>425</v>
      </c>
      <c r="G1" s="4" t="s">
        <v>426</v>
      </c>
      <c r="H1" s="4" t="s">
        <v>427</v>
      </c>
      <c r="I1" s="4" t="s">
        <v>428</v>
      </c>
      <c r="J1" s="4" t="s">
        <v>429</v>
      </c>
      <c r="K1" s="4" t="s">
        <v>430</v>
      </c>
      <c r="L1" s="4" t="s">
        <v>431</v>
      </c>
      <c r="M1" s="4" t="s">
        <v>432</v>
      </c>
      <c r="N1" s="4" t="s">
        <v>433</v>
      </c>
      <c r="O1" s="4" t="s">
        <v>434</v>
      </c>
      <c r="P1" s="4" t="s">
        <v>435</v>
      </c>
      <c r="Q1" s="4" t="s">
        <v>436</v>
      </c>
      <c r="R1" s="4" t="s">
        <v>437</v>
      </c>
    </row>
    <row r="2" spans="1:18">
      <c r="A2" s="2" t="s">
        <v>0</v>
      </c>
    </row>
    <row r="3" spans="1:18">
      <c r="A3" s="3" t="s">
        <v>1</v>
      </c>
    </row>
    <row r="4" spans="1:18">
      <c r="A4" t="s">
        <v>2</v>
      </c>
      <c r="B4">
        <v>6</v>
      </c>
      <c r="C4">
        <v>8</v>
      </c>
      <c r="D4">
        <v>0</v>
      </c>
      <c r="E4" s="12" t="s">
        <v>438</v>
      </c>
      <c r="F4" s="12" t="s">
        <v>439</v>
      </c>
      <c r="G4" s="7" t="s">
        <v>440</v>
      </c>
      <c r="H4" s="7" t="s">
        <v>441</v>
      </c>
      <c r="I4" s="12" t="s">
        <v>442</v>
      </c>
      <c r="J4" s="12" t="s">
        <v>443</v>
      </c>
      <c r="K4" s="12" t="s">
        <v>444</v>
      </c>
      <c r="L4" s="12" t="s">
        <v>445</v>
      </c>
      <c r="M4" s="7" t="s">
        <v>446</v>
      </c>
      <c r="N4" s="7" t="s">
        <v>451</v>
      </c>
      <c r="O4" s="12" t="s">
        <v>447</v>
      </c>
      <c r="P4" s="7" t="s">
        <v>448</v>
      </c>
      <c r="Q4" s="12" t="s">
        <v>449</v>
      </c>
      <c r="R4" s="7" t="s">
        <v>450</v>
      </c>
    </row>
    <row r="5" spans="1:18">
      <c r="A5" t="s">
        <v>3</v>
      </c>
    </row>
    <row r="6" spans="1:18">
      <c r="A6" s="3" t="s">
        <v>4</v>
      </c>
    </row>
    <row r="7" spans="1:18">
      <c r="A7" t="s">
        <v>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A4" sqref="A4"/>
    </sheetView>
  </sheetViews>
  <sheetFormatPr defaultRowHeight="15"/>
  <cols>
    <col min="1" max="1" width="34.5703125" customWidth="1"/>
    <col min="2" max="4" width="14.7109375" customWidth="1"/>
    <col min="5" max="19" width="51.7109375" customWidth="1"/>
  </cols>
  <sheetData>
    <row r="1" spans="1:19" s="4" customFormat="1">
      <c r="A1" s="16" t="s">
        <v>6</v>
      </c>
      <c r="B1" s="16" t="s">
        <v>185</v>
      </c>
      <c r="C1" s="16" t="s">
        <v>186</v>
      </c>
      <c r="D1" s="16" t="s">
        <v>187</v>
      </c>
      <c r="E1" s="16" t="s">
        <v>472</v>
      </c>
      <c r="F1" s="4" t="s">
        <v>473</v>
      </c>
      <c r="G1" s="4" t="s">
        <v>474</v>
      </c>
      <c r="H1" s="4" t="s">
        <v>475</v>
      </c>
      <c r="I1" s="4" t="s">
        <v>476</v>
      </c>
      <c r="J1" s="4" t="s">
        <v>477</v>
      </c>
      <c r="K1" s="4" t="s">
        <v>478</v>
      </c>
      <c r="L1" s="4" t="s">
        <v>479</v>
      </c>
      <c r="M1" s="4" t="s">
        <v>480</v>
      </c>
      <c r="N1" s="4" t="s">
        <v>481</v>
      </c>
      <c r="O1" s="4" t="s">
        <v>482</v>
      </c>
      <c r="P1" s="4" t="s">
        <v>483</v>
      </c>
      <c r="Q1" s="4" t="s">
        <v>484</v>
      </c>
      <c r="R1" s="4" t="s">
        <v>485</v>
      </c>
      <c r="S1" s="4" t="s">
        <v>486</v>
      </c>
    </row>
    <row r="2" spans="1:19">
      <c r="A2" s="2" t="s">
        <v>0</v>
      </c>
      <c r="B2" s="2"/>
      <c r="C2" s="2"/>
      <c r="D2" s="2"/>
    </row>
    <row r="3" spans="1:19">
      <c r="A3" s="3" t="s">
        <v>1</v>
      </c>
      <c r="B3" s="3"/>
      <c r="C3" s="3"/>
      <c r="D3" s="3"/>
    </row>
    <row r="4" spans="1:19">
      <c r="A4" s="3" t="s">
        <v>2</v>
      </c>
      <c r="B4" s="3">
        <v>9</v>
      </c>
      <c r="C4" s="3">
        <v>6</v>
      </c>
      <c r="D4" s="3"/>
      <c r="E4" s="7" t="s">
        <v>457</v>
      </c>
      <c r="F4" s="12" t="s">
        <v>458</v>
      </c>
      <c r="G4" s="7" t="s">
        <v>459</v>
      </c>
      <c r="H4" s="7" t="s">
        <v>460</v>
      </c>
      <c r="I4" s="12" t="s">
        <v>461</v>
      </c>
      <c r="J4" s="12" t="s">
        <v>462</v>
      </c>
      <c r="K4" s="7" t="s">
        <v>463</v>
      </c>
      <c r="L4" s="7" t="s">
        <v>464</v>
      </c>
      <c r="M4" s="12" t="s">
        <v>465</v>
      </c>
      <c r="N4" s="12" t="s">
        <v>466</v>
      </c>
      <c r="O4" s="7" t="s">
        <v>467</v>
      </c>
      <c r="P4" s="7" t="s">
        <v>468</v>
      </c>
      <c r="Q4" s="7" t="s">
        <v>469</v>
      </c>
      <c r="R4" s="7" t="s">
        <v>470</v>
      </c>
      <c r="S4" s="12" t="s">
        <v>471</v>
      </c>
    </row>
    <row r="5" spans="1:19">
      <c r="A5" t="s">
        <v>3</v>
      </c>
    </row>
    <row r="6" spans="1:19">
      <c r="A6" s="3" t="s">
        <v>4</v>
      </c>
      <c r="B6" s="3"/>
      <c r="C6" s="3"/>
      <c r="D6" s="3"/>
    </row>
    <row r="7" spans="1:19">
      <c r="A7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Season results</vt:lpstr>
      <vt:lpstr>Week 4 results</vt:lpstr>
      <vt:lpstr>Week 5 results</vt:lpstr>
      <vt:lpstr>Week 6 results</vt:lpstr>
      <vt:lpstr>Week 7 results</vt:lpstr>
      <vt:lpstr>Week 8 results</vt:lpstr>
      <vt:lpstr>Week 9 results</vt:lpstr>
      <vt:lpstr>Week 10 results</vt:lpstr>
      <vt:lpstr>Week 11 results</vt:lpstr>
      <vt:lpstr>Week 12 results</vt:lpstr>
      <vt:lpstr>Week 13 results</vt:lpstr>
      <vt:lpstr>Week 14 results</vt:lpstr>
      <vt:lpstr>Week 15 results</vt:lpstr>
      <vt:lpstr>Week 16 results</vt:lpstr>
      <vt:lpstr>Week 17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2013-12-04T20:24:16Z</dcterms:modified>
</cp:coreProperties>
</file>