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ThisWorkbook" defaultThemeVersion="124226"/>
  <mc:AlternateContent xmlns:mc="http://schemas.openxmlformats.org/markup-compatibility/2006">
    <mc:Choice Requires="x15">
      <x15ac:absPath xmlns:x15ac="http://schemas.microsoft.com/office/spreadsheetml/2010/11/ac" url="C:\Users\adam\OneDrive\UIllinois\CS498_DataViz\FinalProj\cs-498-dv-project\"/>
    </mc:Choice>
  </mc:AlternateContent>
  <xr:revisionPtr revIDLastSave="0" documentId="13_ncr:1_{B677BD31-F23E-4560-9DA5-8C490A9F3E3D}" xr6:coauthVersionLast="43" xr6:coauthVersionMax="43" xr10:uidLastSave="{00000000-0000-0000-0000-000000000000}"/>
  <bookViews>
    <workbookView xWindow="-108" yWindow="-108" windowWidth="23256" windowHeight="12576" activeTab="4" xr2:uid="{00000000-000D-0000-FFFF-FFFF00000000}"/>
  </bookViews>
  <sheets>
    <sheet name="2-4" sheetId="15" r:id="rId1"/>
    <sheet name="Cleaning" sheetId="16" r:id="rId2"/>
    <sheet name="table_02_04q418" sheetId="17" r:id="rId3"/>
    <sheet name="table_02_04q418_sm" sheetId="20" r:id="rId4"/>
    <sheet name="table_02_04q418_lg" sheetId="21" r:id="rId5"/>
  </sheets>
  <definedNames>
    <definedName name="HTML_CodePage" hidden="1">1252</definedName>
    <definedName name="HTML_Control" hidden="1">{"'2-4'!$A$1:$E$60"}</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tasks\nts2000\nts2000\HTML\Ch2_web\2-4.htm"</definedName>
    <definedName name="HTML_Title" hidden="1">"Table 2-4"</definedName>
    <definedName name="_xlnm.Print_Area" localSheetId="0">'2-4'!$A$1:$AC$57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 i="21" l="1"/>
  <c r="E1" i="21"/>
  <c r="D1" i="21"/>
  <c r="C1" i="21"/>
  <c r="B1" i="21"/>
  <c r="A1" i="21"/>
  <c r="AI1" i="20"/>
  <c r="AH1" i="20"/>
  <c r="AG1" i="20"/>
  <c r="AF1" i="20"/>
  <c r="AE1" i="20"/>
  <c r="AD1" i="20"/>
  <c r="AC1" i="20"/>
  <c r="AB1" i="20"/>
  <c r="AA1" i="20"/>
  <c r="Z1" i="20"/>
  <c r="Y1" i="20"/>
  <c r="X1" i="20"/>
  <c r="W1" i="20"/>
  <c r="V1" i="20"/>
  <c r="U1" i="20"/>
  <c r="T1" i="20"/>
  <c r="S1" i="20"/>
  <c r="R1" i="20"/>
  <c r="Q1" i="20"/>
  <c r="P1" i="20"/>
  <c r="O1" i="20"/>
  <c r="N1" i="20"/>
  <c r="M1" i="20"/>
  <c r="L1" i="20"/>
  <c r="K1" i="20"/>
  <c r="J1" i="20"/>
  <c r="I1" i="20"/>
  <c r="H1" i="20"/>
  <c r="G1" i="20"/>
  <c r="F1" i="20"/>
  <c r="E1" i="20"/>
  <c r="D1" i="20"/>
  <c r="C1" i="20"/>
  <c r="B1" i="20"/>
  <c r="A1" i="20"/>
  <c r="N1" i="17" l="1"/>
  <c r="O1" i="17"/>
  <c r="P1" i="17"/>
  <c r="Q1" i="17"/>
  <c r="R1" i="17"/>
  <c r="S1" i="17"/>
  <c r="T1" i="17"/>
  <c r="U1" i="17"/>
  <c r="V1" i="17"/>
  <c r="W1" i="17"/>
  <c r="X1" i="17"/>
  <c r="Y1" i="17"/>
  <c r="Z1" i="17"/>
  <c r="AA1" i="17"/>
  <c r="AB1" i="17"/>
  <c r="AC1" i="17"/>
  <c r="AD1" i="17"/>
  <c r="AE1" i="17"/>
  <c r="AF1" i="17"/>
  <c r="AG1" i="17"/>
  <c r="AH1" i="17"/>
  <c r="AI1" i="17"/>
  <c r="B14" i="16" l="1"/>
  <c r="C14" i="16"/>
  <c r="D14" i="16"/>
  <c r="B15" i="16"/>
  <c r="C15" i="16"/>
  <c r="D15" i="16"/>
  <c r="B16" i="16"/>
  <c r="C16" i="16"/>
  <c r="D16" i="16"/>
  <c r="B17" i="16"/>
  <c r="C17" i="16"/>
  <c r="D17" i="16"/>
  <c r="B18" i="16"/>
  <c r="C18" i="16"/>
  <c r="D18" i="16"/>
  <c r="B19" i="16"/>
  <c r="C19" i="16"/>
  <c r="D19" i="16"/>
  <c r="B20" i="16"/>
  <c r="C20" i="16"/>
  <c r="D20" i="16"/>
  <c r="B21" i="16"/>
  <c r="C21" i="16"/>
  <c r="D21" i="16"/>
  <c r="B22" i="16"/>
  <c r="C22" i="16"/>
  <c r="D22" i="16"/>
  <c r="B23" i="16"/>
  <c r="C23" i="16"/>
  <c r="D23" i="16"/>
  <c r="B24" i="16"/>
  <c r="C24" i="16"/>
  <c r="D24" i="16"/>
  <c r="C1" i="17"/>
  <c r="D1" i="17"/>
  <c r="E1" i="17"/>
  <c r="F1" i="17"/>
  <c r="G1" i="17"/>
  <c r="H1" i="17"/>
  <c r="I1" i="17"/>
  <c r="J1" i="17"/>
  <c r="K1" i="17"/>
  <c r="L1" i="17"/>
  <c r="M1" i="17"/>
  <c r="B1" i="17"/>
  <c r="A1" i="17"/>
  <c r="B3" i="16"/>
  <c r="C2" i="21" s="1"/>
  <c r="C3" i="16"/>
  <c r="C3" i="21" s="1"/>
  <c r="B3" i="21" s="1"/>
  <c r="D3" i="16"/>
  <c r="C4" i="21" s="1"/>
  <c r="E3" i="16"/>
  <c r="C5" i="21" s="1"/>
  <c r="F3" i="16"/>
  <c r="C6" i="21" s="1"/>
  <c r="G3" i="16"/>
  <c r="C7" i="21" s="1"/>
  <c r="B7" i="21" s="1"/>
  <c r="H3" i="16"/>
  <c r="C8" i="21" s="1"/>
  <c r="I3" i="16"/>
  <c r="C9" i="21" s="1"/>
  <c r="J3" i="16"/>
  <c r="C10" i="21" s="1"/>
  <c r="K3" i="16"/>
  <c r="C11" i="21" s="1"/>
  <c r="B11" i="21" s="1"/>
  <c r="L3" i="16"/>
  <c r="C12" i="21" s="1"/>
  <c r="M3" i="16"/>
  <c r="C13" i="21" s="1"/>
  <c r="N3" i="16"/>
  <c r="C14" i="21" s="1"/>
  <c r="O3" i="16"/>
  <c r="C15" i="21" s="1"/>
  <c r="B15" i="21" s="1"/>
  <c r="P3" i="16"/>
  <c r="C16" i="21" s="1"/>
  <c r="Q3" i="16"/>
  <c r="C17" i="21" s="1"/>
  <c r="R3" i="16"/>
  <c r="C18" i="21" s="1"/>
  <c r="S3" i="16"/>
  <c r="C19" i="21" s="1"/>
  <c r="B19" i="21" s="1"/>
  <c r="T3" i="16"/>
  <c r="C20" i="21" s="1"/>
  <c r="B4" i="16"/>
  <c r="D2" i="21" s="1"/>
  <c r="C4" i="16"/>
  <c r="D3" i="21" s="1"/>
  <c r="D4" i="16"/>
  <c r="D4" i="21" s="1"/>
  <c r="E4" i="16"/>
  <c r="D5" i="21" s="1"/>
  <c r="F4" i="16"/>
  <c r="D6" i="21" s="1"/>
  <c r="G4" i="16"/>
  <c r="D7" i="21" s="1"/>
  <c r="H4" i="16"/>
  <c r="D8" i="21" s="1"/>
  <c r="I4" i="16"/>
  <c r="D9" i="21" s="1"/>
  <c r="J4" i="16"/>
  <c r="D10" i="21" s="1"/>
  <c r="K4" i="16"/>
  <c r="D11" i="21" s="1"/>
  <c r="L4" i="16"/>
  <c r="D12" i="21" s="1"/>
  <c r="M4" i="16"/>
  <c r="D13" i="21" s="1"/>
  <c r="N4" i="16"/>
  <c r="D14" i="21" s="1"/>
  <c r="O4" i="16"/>
  <c r="D15" i="21" s="1"/>
  <c r="P4" i="16"/>
  <c r="D16" i="21" s="1"/>
  <c r="Q4" i="16"/>
  <c r="D17" i="21" s="1"/>
  <c r="R4" i="16"/>
  <c r="D18" i="21" s="1"/>
  <c r="S4" i="16"/>
  <c r="D19" i="21" s="1"/>
  <c r="T4" i="16"/>
  <c r="D20" i="21" s="1"/>
  <c r="B5" i="16"/>
  <c r="E2" i="21" s="1"/>
  <c r="C5" i="16"/>
  <c r="E3" i="21" s="1"/>
  <c r="D5" i="16"/>
  <c r="E4" i="21" s="1"/>
  <c r="E5" i="16"/>
  <c r="E5" i="21" s="1"/>
  <c r="F5" i="16"/>
  <c r="E6" i="21" s="1"/>
  <c r="G5" i="16"/>
  <c r="E7" i="21" s="1"/>
  <c r="H5" i="16"/>
  <c r="E8" i="21" s="1"/>
  <c r="I5" i="16"/>
  <c r="E9" i="21" s="1"/>
  <c r="J5" i="16"/>
  <c r="E10" i="21" s="1"/>
  <c r="K5" i="16"/>
  <c r="E11" i="21" s="1"/>
  <c r="L5" i="16"/>
  <c r="E12" i="21" s="1"/>
  <c r="M5" i="16"/>
  <c r="E13" i="21" s="1"/>
  <c r="N5" i="16"/>
  <c r="E14" i="21" s="1"/>
  <c r="O5" i="16"/>
  <c r="E15" i="21" s="1"/>
  <c r="P5" i="16"/>
  <c r="E16" i="21" s="1"/>
  <c r="Q5" i="16"/>
  <c r="E17" i="21" s="1"/>
  <c r="R5" i="16"/>
  <c r="E18" i="21" s="1"/>
  <c r="S5" i="16"/>
  <c r="E19" i="21" s="1"/>
  <c r="T5" i="16"/>
  <c r="E20" i="21" s="1"/>
  <c r="B6" i="16"/>
  <c r="F2" i="21" s="1"/>
  <c r="C6" i="16"/>
  <c r="F3" i="21" s="1"/>
  <c r="D6" i="16"/>
  <c r="F4" i="21" s="1"/>
  <c r="E6" i="16"/>
  <c r="F5" i="21" s="1"/>
  <c r="F6" i="16"/>
  <c r="F6" i="21" s="1"/>
  <c r="G6" i="16"/>
  <c r="F7" i="21" s="1"/>
  <c r="H6" i="16"/>
  <c r="F8" i="21" s="1"/>
  <c r="I6" i="16"/>
  <c r="F9" i="21" s="1"/>
  <c r="J6" i="16"/>
  <c r="F10" i="21" s="1"/>
  <c r="K6" i="16"/>
  <c r="F11" i="21" s="1"/>
  <c r="L6" i="16"/>
  <c r="F12" i="21" s="1"/>
  <c r="M6" i="16"/>
  <c r="F13" i="21" s="1"/>
  <c r="N6" i="16"/>
  <c r="F14" i="21" s="1"/>
  <c r="O6" i="16"/>
  <c r="F15" i="21" s="1"/>
  <c r="P6" i="16"/>
  <c r="F16" i="21" s="1"/>
  <c r="Q6" i="16"/>
  <c r="F17" i="21" s="1"/>
  <c r="R6" i="16"/>
  <c r="F18" i="21" s="1"/>
  <c r="S6" i="16"/>
  <c r="F19" i="21" s="1"/>
  <c r="T6" i="16"/>
  <c r="F20" i="21" s="1"/>
  <c r="B7" i="16"/>
  <c r="C7" i="16"/>
  <c r="D7" i="16"/>
  <c r="E7" i="16"/>
  <c r="F7" i="16"/>
  <c r="G7" i="16"/>
  <c r="H7" i="16"/>
  <c r="I7" i="16"/>
  <c r="J7" i="16"/>
  <c r="K7" i="16"/>
  <c r="L7" i="16"/>
  <c r="M7" i="16"/>
  <c r="N7" i="16"/>
  <c r="O7" i="16"/>
  <c r="P7" i="16"/>
  <c r="Q7" i="16"/>
  <c r="R7" i="16"/>
  <c r="S7" i="16"/>
  <c r="T7" i="16"/>
  <c r="B8" i="16"/>
  <c r="C8" i="16"/>
  <c r="D8" i="16"/>
  <c r="E8" i="16"/>
  <c r="F8" i="16"/>
  <c r="G8" i="16"/>
  <c r="H8" i="16"/>
  <c r="I8" i="16"/>
  <c r="J8" i="16"/>
  <c r="K8" i="16"/>
  <c r="L8" i="16"/>
  <c r="M8" i="16"/>
  <c r="N8" i="16"/>
  <c r="O8" i="16"/>
  <c r="P8" i="16"/>
  <c r="Q8" i="16"/>
  <c r="R8" i="16"/>
  <c r="S8" i="16"/>
  <c r="T8" i="16"/>
  <c r="B9" i="16"/>
  <c r="C9" i="16"/>
  <c r="D9" i="16"/>
  <c r="E9" i="16"/>
  <c r="F9" i="16"/>
  <c r="G9" i="16"/>
  <c r="H9" i="16"/>
  <c r="I9" i="16"/>
  <c r="J9" i="16"/>
  <c r="K9" i="16"/>
  <c r="L9" i="16"/>
  <c r="M9" i="16"/>
  <c r="N9" i="16"/>
  <c r="O9" i="16"/>
  <c r="P9" i="16"/>
  <c r="Q9" i="16"/>
  <c r="R9" i="16"/>
  <c r="S9" i="16"/>
  <c r="T9" i="16"/>
  <c r="B10" i="16"/>
  <c r="C10" i="16"/>
  <c r="D10" i="16"/>
  <c r="E10" i="16"/>
  <c r="F10" i="16"/>
  <c r="G10" i="16"/>
  <c r="H10" i="16"/>
  <c r="I10" i="16"/>
  <c r="J10" i="16"/>
  <c r="K10" i="16"/>
  <c r="L10" i="16"/>
  <c r="M10" i="16"/>
  <c r="N10" i="16"/>
  <c r="O10" i="16"/>
  <c r="P10" i="16"/>
  <c r="Q10" i="16"/>
  <c r="R10" i="16"/>
  <c r="S10" i="16"/>
  <c r="T10" i="16"/>
  <c r="B11" i="16"/>
  <c r="C11" i="16"/>
  <c r="D11" i="16"/>
  <c r="E11" i="16"/>
  <c r="F11" i="16"/>
  <c r="G11" i="16"/>
  <c r="H11" i="16"/>
  <c r="I11" i="16"/>
  <c r="J11" i="16"/>
  <c r="K11" i="16"/>
  <c r="L11" i="16"/>
  <c r="M11" i="16"/>
  <c r="N11" i="16"/>
  <c r="O11" i="16"/>
  <c r="P11" i="16"/>
  <c r="Q11" i="16"/>
  <c r="R11" i="16"/>
  <c r="S11" i="16"/>
  <c r="T11" i="16"/>
  <c r="B12" i="16"/>
  <c r="C12" i="16"/>
  <c r="D12" i="16"/>
  <c r="E12" i="16"/>
  <c r="F12" i="16"/>
  <c r="G12" i="16"/>
  <c r="H12" i="16"/>
  <c r="I12" i="16"/>
  <c r="J12" i="16"/>
  <c r="K12" i="16"/>
  <c r="L12" i="16"/>
  <c r="M12" i="16"/>
  <c r="N12" i="16"/>
  <c r="O12" i="16"/>
  <c r="P12" i="16"/>
  <c r="Q12" i="16"/>
  <c r="R12" i="16"/>
  <c r="S12" i="16"/>
  <c r="T12" i="16"/>
  <c r="B13" i="16"/>
  <c r="C13" i="16"/>
  <c r="D13" i="16"/>
  <c r="E13" i="16"/>
  <c r="F13" i="16"/>
  <c r="G13" i="16"/>
  <c r="H13" i="16"/>
  <c r="I13" i="16"/>
  <c r="J13" i="16"/>
  <c r="K13" i="16"/>
  <c r="L13" i="16"/>
  <c r="M13" i="16"/>
  <c r="N13" i="16"/>
  <c r="O13" i="16"/>
  <c r="P13" i="16"/>
  <c r="Q13" i="16"/>
  <c r="R13" i="16"/>
  <c r="S13" i="16"/>
  <c r="T13" i="16"/>
  <c r="E14" i="16"/>
  <c r="F14" i="16"/>
  <c r="G14" i="16"/>
  <c r="H14" i="16"/>
  <c r="I14" i="16"/>
  <c r="J14" i="16"/>
  <c r="K14" i="16"/>
  <c r="L14" i="16"/>
  <c r="M14" i="16"/>
  <c r="N14" i="16"/>
  <c r="O14" i="16"/>
  <c r="P14" i="16"/>
  <c r="Q14" i="16"/>
  <c r="R14" i="16"/>
  <c r="S14" i="16"/>
  <c r="T14" i="16"/>
  <c r="E15" i="16"/>
  <c r="F15" i="16"/>
  <c r="G15" i="16"/>
  <c r="H15" i="16"/>
  <c r="I15" i="16"/>
  <c r="J15" i="16"/>
  <c r="K15" i="16"/>
  <c r="L15" i="16"/>
  <c r="M15" i="16"/>
  <c r="N15" i="16"/>
  <c r="O15" i="16"/>
  <c r="P15" i="16"/>
  <c r="Q15" i="16"/>
  <c r="R15" i="16"/>
  <c r="S15" i="16"/>
  <c r="T15" i="16"/>
  <c r="E16" i="16"/>
  <c r="F16" i="16"/>
  <c r="G16" i="16"/>
  <c r="H16" i="16"/>
  <c r="I16" i="16"/>
  <c r="J16" i="16"/>
  <c r="K16" i="16"/>
  <c r="L16" i="16"/>
  <c r="M16" i="16"/>
  <c r="N16" i="16"/>
  <c r="O16" i="16"/>
  <c r="P16" i="16"/>
  <c r="Q16" i="16"/>
  <c r="R16" i="16"/>
  <c r="S16" i="16"/>
  <c r="T16" i="16"/>
  <c r="E17" i="16"/>
  <c r="F17" i="16"/>
  <c r="G17" i="16"/>
  <c r="H17" i="16"/>
  <c r="I17" i="16"/>
  <c r="J17" i="16"/>
  <c r="K17" i="16"/>
  <c r="L17" i="16"/>
  <c r="M17" i="16"/>
  <c r="N17" i="16"/>
  <c r="O17" i="16"/>
  <c r="P17" i="16"/>
  <c r="Q17" i="16"/>
  <c r="R17" i="16"/>
  <c r="S17" i="16"/>
  <c r="T17" i="16"/>
  <c r="E18" i="16"/>
  <c r="F18" i="16"/>
  <c r="G18" i="16"/>
  <c r="H18" i="16"/>
  <c r="I18" i="16"/>
  <c r="J18" i="16"/>
  <c r="K18" i="16"/>
  <c r="L18" i="16"/>
  <c r="M18" i="16"/>
  <c r="N18" i="16"/>
  <c r="O18" i="16"/>
  <c r="P18" i="16"/>
  <c r="Q18" i="16"/>
  <c r="R18" i="16"/>
  <c r="S18" i="16"/>
  <c r="T18" i="16"/>
  <c r="E19" i="16"/>
  <c r="F19" i="16"/>
  <c r="G19" i="16"/>
  <c r="H19" i="16"/>
  <c r="I19" i="16"/>
  <c r="J19" i="16"/>
  <c r="K19" i="16"/>
  <c r="L19" i="16"/>
  <c r="M19" i="16"/>
  <c r="N19" i="16"/>
  <c r="O19" i="16"/>
  <c r="P19" i="16"/>
  <c r="Q19" i="16"/>
  <c r="R19" i="16"/>
  <c r="S19" i="16"/>
  <c r="T19" i="16"/>
  <c r="E20" i="16"/>
  <c r="F20" i="16"/>
  <c r="G20" i="16"/>
  <c r="H20" i="16"/>
  <c r="I20" i="16"/>
  <c r="J20" i="16"/>
  <c r="K20" i="16"/>
  <c r="L20" i="16"/>
  <c r="M20" i="16"/>
  <c r="N20" i="16"/>
  <c r="O20" i="16"/>
  <c r="P20" i="16"/>
  <c r="Q20" i="16"/>
  <c r="R20" i="16"/>
  <c r="S20" i="16"/>
  <c r="T20" i="16"/>
  <c r="E21" i="16"/>
  <c r="F21" i="16"/>
  <c r="G21" i="16"/>
  <c r="H21" i="16"/>
  <c r="I21" i="16"/>
  <c r="J21" i="16"/>
  <c r="K21" i="16"/>
  <c r="L21" i="16"/>
  <c r="M21" i="16"/>
  <c r="N21" i="16"/>
  <c r="O21" i="16"/>
  <c r="P21" i="16"/>
  <c r="Q21" i="16"/>
  <c r="R21" i="16"/>
  <c r="S21" i="16"/>
  <c r="T21" i="16"/>
  <c r="E22" i="16"/>
  <c r="F22" i="16"/>
  <c r="G22" i="16"/>
  <c r="H22" i="16"/>
  <c r="I22" i="16"/>
  <c r="J22" i="16"/>
  <c r="K22" i="16"/>
  <c r="L22" i="16"/>
  <c r="M22" i="16"/>
  <c r="N22" i="16"/>
  <c r="O22" i="16"/>
  <c r="P22" i="16"/>
  <c r="Q22" i="16"/>
  <c r="R22" i="16"/>
  <c r="S22" i="16"/>
  <c r="T22" i="16"/>
  <c r="E23" i="16"/>
  <c r="F23" i="16"/>
  <c r="G23" i="16"/>
  <c r="H23" i="16"/>
  <c r="I23" i="16"/>
  <c r="J23" i="16"/>
  <c r="K23" i="16"/>
  <c r="L23" i="16"/>
  <c r="M23" i="16"/>
  <c r="N23" i="16"/>
  <c r="O23" i="16"/>
  <c r="P23" i="16"/>
  <c r="Q23" i="16"/>
  <c r="R23" i="16"/>
  <c r="S23" i="16"/>
  <c r="T23" i="16"/>
  <c r="E24" i="16"/>
  <c r="F24" i="16"/>
  <c r="G24" i="16"/>
  <c r="H24" i="16"/>
  <c r="I24" i="16"/>
  <c r="J24" i="16"/>
  <c r="K24" i="16"/>
  <c r="L24" i="16"/>
  <c r="M24" i="16"/>
  <c r="N24" i="16"/>
  <c r="O24" i="16"/>
  <c r="P24" i="16"/>
  <c r="Q24" i="16"/>
  <c r="R24" i="16"/>
  <c r="S24" i="16"/>
  <c r="T24" i="16"/>
  <c r="B25" i="16"/>
  <c r="C25" i="16"/>
  <c r="D25" i="16"/>
  <c r="E25" i="16"/>
  <c r="F25" i="16"/>
  <c r="G25" i="16"/>
  <c r="H25" i="16"/>
  <c r="I25" i="16"/>
  <c r="J25" i="16"/>
  <c r="K25" i="16"/>
  <c r="L25" i="16"/>
  <c r="M25" i="16"/>
  <c r="N25" i="16"/>
  <c r="O25" i="16"/>
  <c r="P25" i="16"/>
  <c r="Q25" i="16"/>
  <c r="R25" i="16"/>
  <c r="S25" i="16"/>
  <c r="T25" i="16"/>
  <c r="B26" i="16"/>
  <c r="C26" i="16"/>
  <c r="D26" i="16"/>
  <c r="E26" i="16"/>
  <c r="F26" i="16"/>
  <c r="G26" i="16"/>
  <c r="H26" i="16"/>
  <c r="I26" i="16"/>
  <c r="J26" i="16"/>
  <c r="K26" i="16"/>
  <c r="L26" i="16"/>
  <c r="M26" i="16"/>
  <c r="N26" i="16"/>
  <c r="O26" i="16"/>
  <c r="P26" i="16"/>
  <c r="Q26" i="16"/>
  <c r="R26" i="16"/>
  <c r="S26" i="16"/>
  <c r="T26" i="16"/>
  <c r="B27" i="16"/>
  <c r="C27" i="16"/>
  <c r="D27" i="16"/>
  <c r="E27" i="16"/>
  <c r="F27" i="16"/>
  <c r="G27" i="16"/>
  <c r="H27" i="16"/>
  <c r="I27" i="16"/>
  <c r="J27" i="16"/>
  <c r="K27" i="16"/>
  <c r="L27" i="16"/>
  <c r="M27" i="16"/>
  <c r="N27" i="16"/>
  <c r="O27" i="16"/>
  <c r="P27" i="16"/>
  <c r="Q27" i="16"/>
  <c r="R27" i="16"/>
  <c r="S27" i="16"/>
  <c r="T27" i="16"/>
  <c r="B28" i="16"/>
  <c r="C28" i="16"/>
  <c r="D28" i="16"/>
  <c r="E28" i="16"/>
  <c r="F28" i="16"/>
  <c r="G28" i="16"/>
  <c r="H28" i="16"/>
  <c r="I28" i="16"/>
  <c r="J28" i="16"/>
  <c r="K28" i="16"/>
  <c r="L28" i="16"/>
  <c r="M28" i="16"/>
  <c r="N28" i="16"/>
  <c r="O28" i="16"/>
  <c r="P28" i="16"/>
  <c r="Q28" i="16"/>
  <c r="R28" i="16"/>
  <c r="S28" i="16"/>
  <c r="T28" i="16"/>
  <c r="B29" i="16"/>
  <c r="C29" i="16"/>
  <c r="D29" i="16"/>
  <c r="E29" i="16"/>
  <c r="F29" i="16"/>
  <c r="G29" i="16"/>
  <c r="H29" i="16"/>
  <c r="I29" i="16"/>
  <c r="J29" i="16"/>
  <c r="K29" i="16"/>
  <c r="L29" i="16"/>
  <c r="M29" i="16"/>
  <c r="N29" i="16"/>
  <c r="O29" i="16"/>
  <c r="P29" i="16"/>
  <c r="Q29" i="16"/>
  <c r="R29" i="16"/>
  <c r="S29" i="16"/>
  <c r="T29" i="16"/>
  <c r="B30" i="16"/>
  <c r="C30" i="16"/>
  <c r="D30" i="16"/>
  <c r="E30" i="16"/>
  <c r="F30" i="16"/>
  <c r="G30" i="16"/>
  <c r="H30" i="16"/>
  <c r="I30" i="16"/>
  <c r="J30" i="16"/>
  <c r="K30" i="16"/>
  <c r="L30" i="16"/>
  <c r="M30" i="16"/>
  <c r="N30" i="16"/>
  <c r="O30" i="16"/>
  <c r="P30" i="16"/>
  <c r="Q30" i="16"/>
  <c r="R30" i="16"/>
  <c r="S30" i="16"/>
  <c r="T30" i="16"/>
  <c r="B31" i="16"/>
  <c r="C31" i="16"/>
  <c r="D31" i="16"/>
  <c r="E31" i="16"/>
  <c r="F31" i="16"/>
  <c r="G31" i="16"/>
  <c r="H31" i="16"/>
  <c r="I31" i="16"/>
  <c r="J31" i="16"/>
  <c r="K31" i="16"/>
  <c r="L31" i="16"/>
  <c r="M31" i="16"/>
  <c r="N31" i="16"/>
  <c r="O31" i="16"/>
  <c r="P31" i="16"/>
  <c r="Q31" i="16"/>
  <c r="R31" i="16"/>
  <c r="S31" i="16"/>
  <c r="T31" i="16"/>
  <c r="B32" i="16"/>
  <c r="C32" i="16"/>
  <c r="D32" i="16"/>
  <c r="E32" i="16"/>
  <c r="F32" i="16"/>
  <c r="G32" i="16"/>
  <c r="H32" i="16"/>
  <c r="I32" i="16"/>
  <c r="J32" i="16"/>
  <c r="K32" i="16"/>
  <c r="L32" i="16"/>
  <c r="M32" i="16"/>
  <c r="N32" i="16"/>
  <c r="O32" i="16"/>
  <c r="P32" i="16"/>
  <c r="Q32" i="16"/>
  <c r="R32" i="16"/>
  <c r="S32" i="16"/>
  <c r="T32" i="16"/>
  <c r="B33" i="16"/>
  <c r="C33" i="16"/>
  <c r="D33" i="16"/>
  <c r="E33" i="16"/>
  <c r="F33" i="16"/>
  <c r="G33" i="16"/>
  <c r="H33" i="16"/>
  <c r="I33" i="16"/>
  <c r="J33" i="16"/>
  <c r="K33" i="16"/>
  <c r="L33" i="16"/>
  <c r="M33" i="16"/>
  <c r="N33" i="16"/>
  <c r="O33" i="16"/>
  <c r="P33" i="16"/>
  <c r="Q33" i="16"/>
  <c r="R33" i="16"/>
  <c r="S33" i="16"/>
  <c r="T33" i="16"/>
  <c r="B34" i="16"/>
  <c r="C34" i="16"/>
  <c r="D34" i="16"/>
  <c r="E34" i="16"/>
  <c r="F34" i="16"/>
  <c r="G34" i="16"/>
  <c r="H34" i="16"/>
  <c r="I34" i="16"/>
  <c r="J34" i="16"/>
  <c r="K34" i="16"/>
  <c r="L34" i="16"/>
  <c r="M34" i="16"/>
  <c r="N34" i="16"/>
  <c r="O34" i="16"/>
  <c r="P34" i="16"/>
  <c r="Q34" i="16"/>
  <c r="R34" i="16"/>
  <c r="S34" i="16"/>
  <c r="T34" i="16"/>
  <c r="B35" i="16"/>
  <c r="C35" i="16"/>
  <c r="D35" i="16"/>
  <c r="E35" i="16"/>
  <c r="F35" i="16"/>
  <c r="G35" i="16"/>
  <c r="H35" i="16"/>
  <c r="I35" i="16"/>
  <c r="J35" i="16"/>
  <c r="K35" i="16"/>
  <c r="L35" i="16"/>
  <c r="M35" i="16"/>
  <c r="N35" i="16"/>
  <c r="O35" i="16"/>
  <c r="P35" i="16"/>
  <c r="Q35" i="16"/>
  <c r="R35" i="16"/>
  <c r="S35" i="16"/>
  <c r="T35" i="16"/>
  <c r="C2" i="16"/>
  <c r="D2" i="16"/>
  <c r="E2" i="16"/>
  <c r="F2" i="16"/>
  <c r="G2" i="16"/>
  <c r="H2" i="16"/>
  <c r="I2" i="16"/>
  <c r="J2" i="16"/>
  <c r="K2" i="16"/>
  <c r="L2" i="16"/>
  <c r="M2" i="16"/>
  <c r="N2" i="16"/>
  <c r="O2" i="16"/>
  <c r="P2" i="16"/>
  <c r="Q2" i="16"/>
  <c r="R2" i="16"/>
  <c r="S2" i="16"/>
  <c r="T2" i="16"/>
  <c r="S1" i="16"/>
  <c r="A19" i="21" s="1"/>
  <c r="T1" i="16"/>
  <c r="A20" i="21" s="1"/>
  <c r="D1" i="16"/>
  <c r="A4" i="21" s="1"/>
  <c r="E1" i="16"/>
  <c r="A5" i="21" s="1"/>
  <c r="F1" i="16"/>
  <c r="A6" i="21" s="1"/>
  <c r="G1" i="16"/>
  <c r="A7" i="21" s="1"/>
  <c r="H1" i="16"/>
  <c r="A8" i="21" s="1"/>
  <c r="I1" i="16"/>
  <c r="A9" i="21" s="1"/>
  <c r="J1" i="16"/>
  <c r="A10" i="21" s="1"/>
  <c r="K1" i="16"/>
  <c r="A11" i="21" s="1"/>
  <c r="L1" i="16"/>
  <c r="A12" i="21" s="1"/>
  <c r="M1" i="16"/>
  <c r="A13" i="21" s="1"/>
  <c r="N1" i="16"/>
  <c r="A14" i="21" s="1"/>
  <c r="O1" i="16"/>
  <c r="A15" i="21" s="1"/>
  <c r="P1" i="16"/>
  <c r="A16" i="21" s="1"/>
  <c r="Q1" i="16"/>
  <c r="A17" i="21" s="1"/>
  <c r="R1" i="16"/>
  <c r="A18" i="21" s="1"/>
  <c r="C1" i="16"/>
  <c r="A3" i="21" s="1"/>
  <c r="B1" i="16"/>
  <c r="A2" i="21" s="1"/>
  <c r="A22" i="16"/>
  <c r="A23" i="16"/>
  <c r="A24" i="16"/>
  <c r="A25" i="16"/>
  <c r="A26" i="16"/>
  <c r="A27" i="16"/>
  <c r="A28" i="16"/>
  <c r="A29" i="16"/>
  <c r="A30" i="16"/>
  <c r="A31" i="16"/>
  <c r="A32" i="16"/>
  <c r="A33" i="16"/>
  <c r="A34" i="16"/>
  <c r="A35" i="16"/>
  <c r="B2" i="16"/>
  <c r="A3" i="16"/>
  <c r="A4" i="16"/>
  <c r="A5" i="16"/>
  <c r="A6" i="16"/>
  <c r="A7" i="16"/>
  <c r="A8" i="16"/>
  <c r="A9" i="16"/>
  <c r="A10" i="16"/>
  <c r="A11" i="16"/>
  <c r="A12" i="16"/>
  <c r="A13" i="16"/>
  <c r="A14" i="16"/>
  <c r="A15" i="16"/>
  <c r="A16" i="16"/>
  <c r="A17" i="16"/>
  <c r="A18" i="16"/>
  <c r="A19" i="16"/>
  <c r="A20" i="16"/>
  <c r="A21" i="16"/>
  <c r="A2" i="16"/>
  <c r="B18" i="21" l="1"/>
  <c r="B10" i="21"/>
  <c r="B17" i="21"/>
  <c r="B9" i="21"/>
  <c r="B16" i="21"/>
  <c r="B8" i="21"/>
  <c r="B14" i="21"/>
  <c r="B6" i="21"/>
  <c r="B13" i="21"/>
  <c r="B5" i="21"/>
  <c r="B20" i="21"/>
  <c r="B12" i="21"/>
  <c r="B4" i="21"/>
  <c r="B2" i="21"/>
  <c r="AI12" i="17"/>
  <c r="AI12" i="20"/>
  <c r="AG18" i="17"/>
  <c r="AG18" i="20"/>
  <c r="AE8" i="17"/>
  <c r="AE8" i="20"/>
  <c r="AC14" i="17"/>
  <c r="AC14" i="20"/>
  <c r="AA4" i="17"/>
  <c r="AA4" i="20"/>
  <c r="X13" i="17"/>
  <c r="X13" i="20"/>
  <c r="V13" i="17"/>
  <c r="V13" i="20"/>
  <c r="S13" i="17"/>
  <c r="S13" i="20"/>
  <c r="P13" i="17"/>
  <c r="P13" i="20"/>
  <c r="M13" i="17"/>
  <c r="M13" i="20"/>
  <c r="K3" i="17"/>
  <c r="K3" i="20"/>
  <c r="I9" i="17"/>
  <c r="I9" i="20"/>
  <c r="G7" i="17"/>
  <c r="G7" i="20"/>
  <c r="D16" i="17"/>
  <c r="D16" i="20"/>
  <c r="X3" i="17"/>
  <c r="X3" i="20"/>
  <c r="A6" i="17"/>
  <c r="A6" i="20"/>
  <c r="AH14" i="17"/>
  <c r="AH14" i="20"/>
  <c r="AF4" i="17"/>
  <c r="AF4" i="20"/>
  <c r="AD2" i="17"/>
  <c r="AD2" i="20"/>
  <c r="AA19" i="17"/>
  <c r="AA19" i="20"/>
  <c r="Z6" i="17"/>
  <c r="Z6" i="20"/>
  <c r="X12" i="17"/>
  <c r="X12" i="20"/>
  <c r="V12" i="17"/>
  <c r="V12" i="20"/>
  <c r="T12" i="17"/>
  <c r="T12" i="20"/>
  <c r="R12" i="17"/>
  <c r="R12" i="20"/>
  <c r="P12" i="17"/>
  <c r="P12" i="20"/>
  <c r="N12" i="17"/>
  <c r="N12" i="20"/>
  <c r="L15" i="17"/>
  <c r="L15" i="20"/>
  <c r="K2" i="17"/>
  <c r="K2" i="20"/>
  <c r="I8" i="17"/>
  <c r="I8" i="20"/>
  <c r="H3" i="17"/>
  <c r="H3" i="20"/>
  <c r="F17" i="17"/>
  <c r="F17" i="20"/>
  <c r="F9" i="17"/>
  <c r="F9" i="20"/>
  <c r="D15" i="17"/>
  <c r="D15" i="20"/>
  <c r="C18" i="17"/>
  <c r="C18" i="20"/>
  <c r="C2" i="17"/>
  <c r="C2" i="20"/>
  <c r="X2" i="17"/>
  <c r="X2" i="20"/>
  <c r="P2" i="17"/>
  <c r="P2" i="20"/>
  <c r="A13" i="17"/>
  <c r="A13" i="20"/>
  <c r="A5" i="17"/>
  <c r="A5" i="20"/>
  <c r="B16" i="17"/>
  <c r="B8" i="17"/>
  <c r="AI18" i="17"/>
  <c r="AI18" i="20"/>
  <c r="AI10" i="17"/>
  <c r="AI10" i="20"/>
  <c r="AI2" i="17"/>
  <c r="AI2" i="20"/>
  <c r="AH13" i="17"/>
  <c r="AH13" i="20"/>
  <c r="AH5" i="17"/>
  <c r="AH5" i="20"/>
  <c r="AG16" i="17"/>
  <c r="AG16" i="20"/>
  <c r="AG8" i="17"/>
  <c r="AG8" i="20"/>
  <c r="AF19" i="17"/>
  <c r="AF19" i="20"/>
  <c r="AF11" i="17"/>
  <c r="AF11" i="20"/>
  <c r="AF3" i="17"/>
  <c r="AF3" i="20"/>
  <c r="AE14" i="17"/>
  <c r="AE14" i="20"/>
  <c r="AE6" i="17"/>
  <c r="AE6" i="20"/>
  <c r="AD17" i="17"/>
  <c r="AD17" i="20"/>
  <c r="AD9" i="17"/>
  <c r="AD9" i="20"/>
  <c r="AC20" i="17"/>
  <c r="AC20" i="20"/>
  <c r="AC12" i="17"/>
  <c r="AC12" i="20"/>
  <c r="AC4" i="17"/>
  <c r="AC4" i="20"/>
  <c r="AB15" i="17"/>
  <c r="AB15" i="20"/>
  <c r="AB7" i="17"/>
  <c r="AB7" i="20"/>
  <c r="AA18" i="17"/>
  <c r="AA18" i="20"/>
  <c r="AA10" i="17"/>
  <c r="AA10" i="20"/>
  <c r="AA2" i="17"/>
  <c r="AA2" i="20"/>
  <c r="Z13" i="17"/>
  <c r="Z13" i="20"/>
  <c r="Z5" i="17"/>
  <c r="Z5" i="20"/>
  <c r="Y16" i="17"/>
  <c r="Y16" i="20"/>
  <c r="Y8" i="17"/>
  <c r="Y8" i="20"/>
  <c r="X19" i="17"/>
  <c r="X19" i="20"/>
  <c r="X11" i="17"/>
  <c r="X11" i="20"/>
  <c r="W19" i="17"/>
  <c r="W19" i="20"/>
  <c r="W11" i="17"/>
  <c r="W11" i="20"/>
  <c r="V19" i="17"/>
  <c r="V19" i="20"/>
  <c r="V11" i="17"/>
  <c r="V11" i="20"/>
  <c r="U19" i="17"/>
  <c r="U19" i="20"/>
  <c r="U11" i="17"/>
  <c r="U11" i="20"/>
  <c r="T19" i="17"/>
  <c r="T19" i="20"/>
  <c r="T11" i="17"/>
  <c r="T11" i="20"/>
  <c r="S19" i="17"/>
  <c r="S19" i="20"/>
  <c r="S11" i="17"/>
  <c r="S11" i="20"/>
  <c r="R19" i="17"/>
  <c r="R19" i="20"/>
  <c r="R11" i="17"/>
  <c r="R11" i="20"/>
  <c r="Q19" i="17"/>
  <c r="Q19" i="20"/>
  <c r="Q11" i="17"/>
  <c r="Q11" i="20"/>
  <c r="P19" i="17"/>
  <c r="P19" i="20"/>
  <c r="P11" i="17"/>
  <c r="P11" i="20"/>
  <c r="O19" i="17"/>
  <c r="O19" i="20"/>
  <c r="O11" i="17"/>
  <c r="O11" i="20"/>
  <c r="N19" i="17"/>
  <c r="N19" i="20"/>
  <c r="N11" i="17"/>
  <c r="N11" i="20"/>
  <c r="M19" i="17"/>
  <c r="M19" i="20"/>
  <c r="M11" i="17"/>
  <c r="M11" i="20"/>
  <c r="M3" i="17"/>
  <c r="M3" i="20"/>
  <c r="L14" i="17"/>
  <c r="L14" i="20"/>
  <c r="L6" i="17"/>
  <c r="L6" i="20"/>
  <c r="K17" i="17"/>
  <c r="K17" i="20"/>
  <c r="K9" i="17"/>
  <c r="K9" i="20"/>
  <c r="J20" i="17"/>
  <c r="J20" i="20"/>
  <c r="J12" i="17"/>
  <c r="J12" i="20"/>
  <c r="J4" i="17"/>
  <c r="J4" i="20"/>
  <c r="I15" i="17"/>
  <c r="I15" i="20"/>
  <c r="I7" i="17"/>
  <c r="I7" i="20"/>
  <c r="H18" i="17"/>
  <c r="H18" i="20"/>
  <c r="H10" i="17"/>
  <c r="H10" i="20"/>
  <c r="H2" i="17"/>
  <c r="H2" i="20"/>
  <c r="G13" i="17"/>
  <c r="G13" i="20"/>
  <c r="G5" i="17"/>
  <c r="G5" i="20"/>
  <c r="F16" i="17"/>
  <c r="F16" i="20"/>
  <c r="F8" i="17"/>
  <c r="F8" i="20"/>
  <c r="E19" i="17"/>
  <c r="E19" i="20"/>
  <c r="E11" i="17"/>
  <c r="E11" i="20"/>
  <c r="E3" i="17"/>
  <c r="E3" i="20"/>
  <c r="D14" i="17"/>
  <c r="D14" i="20"/>
  <c r="D6" i="17"/>
  <c r="D6" i="20"/>
  <c r="C17" i="17"/>
  <c r="C17" i="20"/>
  <c r="C9" i="17"/>
  <c r="C9" i="20"/>
  <c r="W4" i="17"/>
  <c r="W4" i="20"/>
  <c r="U2" i="17"/>
  <c r="U2" i="20"/>
  <c r="R3" i="17"/>
  <c r="R3" i="20"/>
  <c r="O4" i="17"/>
  <c r="O4" i="20"/>
  <c r="A15" i="17"/>
  <c r="A15" i="20"/>
  <c r="AI4" i="17"/>
  <c r="AI4" i="20"/>
  <c r="AG2" i="17"/>
  <c r="AG2" i="20"/>
  <c r="AD19" i="17"/>
  <c r="AD19" i="20"/>
  <c r="AB17" i="17"/>
  <c r="AB17" i="20"/>
  <c r="Z15" i="17"/>
  <c r="Z15" i="20"/>
  <c r="X5" i="17"/>
  <c r="X5" i="20"/>
  <c r="U13" i="17"/>
  <c r="U13" i="20"/>
  <c r="S5" i="17"/>
  <c r="S5" i="20"/>
  <c r="P5" i="17"/>
  <c r="P5" i="20"/>
  <c r="M5" i="17"/>
  <c r="M5" i="20"/>
  <c r="J14" i="17"/>
  <c r="J14" i="20"/>
  <c r="H4" i="17"/>
  <c r="H4" i="20"/>
  <c r="F2" i="17"/>
  <c r="F2" i="20"/>
  <c r="D8" i="17"/>
  <c r="D8" i="20"/>
  <c r="B17" i="17"/>
  <c r="AH6" i="17"/>
  <c r="AH6" i="20"/>
  <c r="AE15" i="17"/>
  <c r="AE15" i="20"/>
  <c r="AC5" i="17"/>
  <c r="AC5" i="20"/>
  <c r="Z14" i="17"/>
  <c r="Z14" i="20"/>
  <c r="Y17" i="17"/>
  <c r="Y17" i="20"/>
  <c r="W20" i="17"/>
  <c r="W20" i="20"/>
  <c r="U20" i="17"/>
  <c r="U20" i="20"/>
  <c r="S20" i="17"/>
  <c r="S20" i="20"/>
  <c r="Q20" i="17"/>
  <c r="Q20" i="20"/>
  <c r="O20" i="17"/>
  <c r="O20" i="20"/>
  <c r="M20" i="17"/>
  <c r="M20" i="20"/>
  <c r="L7" i="17"/>
  <c r="L7" i="20"/>
  <c r="J13" i="17"/>
  <c r="J13" i="20"/>
  <c r="I16" i="17"/>
  <c r="I16" i="20"/>
  <c r="H11" i="17"/>
  <c r="H11" i="20"/>
  <c r="G6" i="17"/>
  <c r="G6" i="20"/>
  <c r="E20" i="17"/>
  <c r="E20" i="20"/>
  <c r="D7" i="17"/>
  <c r="D7" i="20"/>
  <c r="C10" i="17"/>
  <c r="C10" i="20"/>
  <c r="R4" i="17"/>
  <c r="R4" i="20"/>
  <c r="A2" i="17"/>
  <c r="A2" i="20"/>
  <c r="A12" i="17"/>
  <c r="A12" i="20"/>
  <c r="A4" i="17"/>
  <c r="A4" i="20"/>
  <c r="B15" i="17"/>
  <c r="B7" i="17"/>
  <c r="AI17" i="17"/>
  <c r="AI17" i="20"/>
  <c r="AI9" i="17"/>
  <c r="AI9" i="20"/>
  <c r="AH20" i="17"/>
  <c r="AH20" i="20"/>
  <c r="AH12" i="17"/>
  <c r="AH12" i="20"/>
  <c r="AH4" i="17"/>
  <c r="AH4" i="20"/>
  <c r="AG15" i="17"/>
  <c r="AG15" i="20"/>
  <c r="AG7" i="17"/>
  <c r="AG7" i="20"/>
  <c r="AF18" i="17"/>
  <c r="AF18" i="20"/>
  <c r="AF10" i="17"/>
  <c r="AF10" i="20"/>
  <c r="AF2" i="17"/>
  <c r="AF2" i="20"/>
  <c r="AE13" i="17"/>
  <c r="AE13" i="20"/>
  <c r="AE5" i="17"/>
  <c r="AE5" i="20"/>
  <c r="AD16" i="17"/>
  <c r="AD16" i="20"/>
  <c r="AD8" i="17"/>
  <c r="AD8" i="20"/>
  <c r="AC19" i="17"/>
  <c r="AC19" i="20"/>
  <c r="AC11" i="17"/>
  <c r="AC11" i="20"/>
  <c r="AC3" i="17"/>
  <c r="AC3" i="20"/>
  <c r="AB14" i="17"/>
  <c r="AB14" i="20"/>
  <c r="AB6" i="17"/>
  <c r="AB6" i="20"/>
  <c r="AA17" i="17"/>
  <c r="AA17" i="20"/>
  <c r="AA9" i="17"/>
  <c r="AA9" i="20"/>
  <c r="Z20" i="17"/>
  <c r="Z20" i="20"/>
  <c r="Z12" i="17"/>
  <c r="Z12" i="20"/>
  <c r="Z4" i="17"/>
  <c r="Z4" i="20"/>
  <c r="Y15" i="17"/>
  <c r="Y15" i="20"/>
  <c r="Y7" i="17"/>
  <c r="Y7" i="20"/>
  <c r="X18" i="17"/>
  <c r="X18" i="20"/>
  <c r="X10" i="17"/>
  <c r="X10" i="20"/>
  <c r="W18" i="17"/>
  <c r="W18" i="20"/>
  <c r="W10" i="17"/>
  <c r="W10" i="20"/>
  <c r="V18" i="17"/>
  <c r="V18" i="20"/>
  <c r="V10" i="17"/>
  <c r="V10" i="20"/>
  <c r="U18" i="17"/>
  <c r="U18" i="20"/>
  <c r="U10" i="17"/>
  <c r="U10" i="20"/>
  <c r="T18" i="17"/>
  <c r="T18" i="20"/>
  <c r="T10" i="17"/>
  <c r="T10" i="20"/>
  <c r="S18" i="17"/>
  <c r="S18" i="20"/>
  <c r="S10" i="17"/>
  <c r="S10" i="20"/>
  <c r="R18" i="17"/>
  <c r="R18" i="20"/>
  <c r="R10" i="17"/>
  <c r="R10" i="20"/>
  <c r="Q18" i="17"/>
  <c r="Q18" i="20"/>
  <c r="Q10" i="17"/>
  <c r="Q10" i="20"/>
  <c r="P18" i="17"/>
  <c r="P18" i="20"/>
  <c r="P10" i="17"/>
  <c r="P10" i="20"/>
  <c r="O18" i="17"/>
  <c r="O18" i="20"/>
  <c r="O10" i="17"/>
  <c r="O10" i="20"/>
  <c r="N18" i="17"/>
  <c r="N18" i="20"/>
  <c r="N10" i="17"/>
  <c r="N10" i="20"/>
  <c r="M18" i="17"/>
  <c r="M18" i="20"/>
  <c r="M10" i="17"/>
  <c r="M10" i="20"/>
  <c r="M2" i="17"/>
  <c r="M2" i="20"/>
  <c r="L13" i="17"/>
  <c r="L13" i="20"/>
  <c r="L5" i="17"/>
  <c r="L5" i="20"/>
  <c r="K16" i="17"/>
  <c r="K16" i="20"/>
  <c r="K8" i="17"/>
  <c r="K8" i="20"/>
  <c r="J19" i="17"/>
  <c r="J19" i="20"/>
  <c r="J11" i="17"/>
  <c r="J11" i="20"/>
  <c r="J3" i="17"/>
  <c r="J3" i="20"/>
  <c r="I14" i="17"/>
  <c r="I14" i="20"/>
  <c r="I6" i="17"/>
  <c r="I6" i="20"/>
  <c r="H17" i="17"/>
  <c r="H17" i="20"/>
  <c r="H9" i="17"/>
  <c r="H9" i="20"/>
  <c r="G20" i="17"/>
  <c r="G20" i="20"/>
  <c r="G12" i="17"/>
  <c r="G12" i="20"/>
  <c r="G4" i="17"/>
  <c r="G4" i="20"/>
  <c r="F15" i="17"/>
  <c r="F15" i="20"/>
  <c r="F7" i="17"/>
  <c r="F7" i="20"/>
  <c r="E18" i="17"/>
  <c r="E18" i="20"/>
  <c r="E10" i="17"/>
  <c r="E10" i="20"/>
  <c r="E2" i="17"/>
  <c r="E2" i="20"/>
  <c r="D13" i="17"/>
  <c r="D13" i="20"/>
  <c r="D5" i="17"/>
  <c r="D5" i="20"/>
  <c r="C16" i="17"/>
  <c r="C16" i="20"/>
  <c r="C8" i="17"/>
  <c r="C8" i="20"/>
  <c r="W3" i="17"/>
  <c r="W3" i="20"/>
  <c r="T4" i="17"/>
  <c r="T4" i="20"/>
  <c r="R2" i="17"/>
  <c r="R2" i="20"/>
  <c r="O3" i="17"/>
  <c r="O3" i="20"/>
  <c r="AI20" i="17"/>
  <c r="AI20" i="20"/>
  <c r="AF13" i="17"/>
  <c r="AF13" i="20"/>
  <c r="AD3" i="17"/>
  <c r="AD3" i="20"/>
  <c r="AA12" i="17"/>
  <c r="AA12" i="20"/>
  <c r="Y2" i="17"/>
  <c r="Y2" i="20"/>
  <c r="V5" i="17"/>
  <c r="V5" i="20"/>
  <c r="R13" i="17"/>
  <c r="R13" i="20"/>
  <c r="O5" i="17"/>
  <c r="O5" i="20"/>
  <c r="K19" i="17"/>
  <c r="K19" i="20"/>
  <c r="H12" i="17"/>
  <c r="H12" i="20"/>
  <c r="E13" i="17"/>
  <c r="E13" i="20"/>
  <c r="U4" i="17"/>
  <c r="U4" i="20"/>
  <c r="AI11" i="17"/>
  <c r="AI11" i="20"/>
  <c r="AF20" i="17"/>
  <c r="AF20" i="20"/>
  <c r="AD10" i="17"/>
  <c r="AD10" i="20"/>
  <c r="AA3" i="17"/>
  <c r="AA3" i="20"/>
  <c r="X20" i="17"/>
  <c r="X20" i="20"/>
  <c r="V20" i="17"/>
  <c r="V20" i="20"/>
  <c r="T20" i="17"/>
  <c r="T20" i="20"/>
  <c r="R20" i="17"/>
  <c r="R20" i="20"/>
  <c r="P20" i="17"/>
  <c r="P20" i="20"/>
  <c r="N20" i="17"/>
  <c r="N20" i="20"/>
  <c r="M4" i="17"/>
  <c r="M4" i="20"/>
  <c r="K18" i="17"/>
  <c r="K18" i="20"/>
  <c r="J5" i="17"/>
  <c r="J5" i="20"/>
  <c r="H19" i="17"/>
  <c r="H19" i="20"/>
  <c r="G14" i="17"/>
  <c r="G14" i="20"/>
  <c r="E4" i="17"/>
  <c r="E4" i="20"/>
  <c r="U3" i="17"/>
  <c r="U3" i="20"/>
  <c r="B2" i="17"/>
  <c r="A3" i="17"/>
  <c r="A3" i="20"/>
  <c r="A11" i="17"/>
  <c r="A11" i="20"/>
  <c r="A20" i="17"/>
  <c r="A20" i="20"/>
  <c r="B14" i="17"/>
  <c r="B6" i="17"/>
  <c r="AI16" i="17"/>
  <c r="AI16" i="20"/>
  <c r="AI8" i="17"/>
  <c r="AI8" i="20"/>
  <c r="AH19" i="17"/>
  <c r="AH19" i="20"/>
  <c r="AH11" i="17"/>
  <c r="AH11" i="20"/>
  <c r="AH3" i="17"/>
  <c r="AH3" i="20"/>
  <c r="AG14" i="17"/>
  <c r="AG14" i="20"/>
  <c r="AG6" i="17"/>
  <c r="AG6" i="20"/>
  <c r="AF17" i="17"/>
  <c r="AF17" i="20"/>
  <c r="AF9" i="17"/>
  <c r="AF9" i="20"/>
  <c r="AE20" i="17"/>
  <c r="AE20" i="20"/>
  <c r="AE12" i="17"/>
  <c r="AE12" i="20"/>
  <c r="AE4" i="17"/>
  <c r="AE4" i="20"/>
  <c r="AD15" i="17"/>
  <c r="AD15" i="20"/>
  <c r="AD7" i="17"/>
  <c r="AD7" i="20"/>
  <c r="AC18" i="17"/>
  <c r="AC18" i="20"/>
  <c r="AC10" i="17"/>
  <c r="AC10" i="20"/>
  <c r="AC2" i="17"/>
  <c r="AC2" i="20"/>
  <c r="AB13" i="17"/>
  <c r="AB13" i="20"/>
  <c r="AB5" i="17"/>
  <c r="AB5" i="20"/>
  <c r="AA16" i="17"/>
  <c r="AA16" i="20"/>
  <c r="AA8" i="17"/>
  <c r="AA8" i="20"/>
  <c r="Z19" i="17"/>
  <c r="Z19" i="20"/>
  <c r="Z11" i="17"/>
  <c r="Z11" i="20"/>
  <c r="Z3" i="17"/>
  <c r="Z3" i="20"/>
  <c r="Y14" i="17"/>
  <c r="Y14" i="20"/>
  <c r="Y6" i="17"/>
  <c r="Y6" i="20"/>
  <c r="X17" i="17"/>
  <c r="X17" i="20"/>
  <c r="X9" i="17"/>
  <c r="X9" i="20"/>
  <c r="W17" i="17"/>
  <c r="W17" i="20"/>
  <c r="W9" i="17"/>
  <c r="W9" i="20"/>
  <c r="V17" i="17"/>
  <c r="V17" i="20"/>
  <c r="V9" i="17"/>
  <c r="V9" i="20"/>
  <c r="U17" i="17"/>
  <c r="U17" i="20"/>
  <c r="U9" i="17"/>
  <c r="U9" i="20"/>
  <c r="T17" i="17"/>
  <c r="T17" i="20"/>
  <c r="T9" i="17"/>
  <c r="T9" i="20"/>
  <c r="S17" i="17"/>
  <c r="S17" i="20"/>
  <c r="S9" i="17"/>
  <c r="S9" i="20"/>
  <c r="R17" i="17"/>
  <c r="R17" i="20"/>
  <c r="R9" i="17"/>
  <c r="R9" i="20"/>
  <c r="Q17" i="17"/>
  <c r="Q17" i="20"/>
  <c r="Q9" i="17"/>
  <c r="Q9" i="20"/>
  <c r="P17" i="17"/>
  <c r="P17" i="20"/>
  <c r="P9" i="17"/>
  <c r="P9" i="20"/>
  <c r="O17" i="17"/>
  <c r="O17" i="20"/>
  <c r="O9" i="17"/>
  <c r="O9" i="20"/>
  <c r="N17" i="17"/>
  <c r="N17" i="20"/>
  <c r="N9" i="17"/>
  <c r="N9" i="20"/>
  <c r="M17" i="17"/>
  <c r="M17" i="20"/>
  <c r="M9" i="17"/>
  <c r="M9" i="20"/>
  <c r="L20" i="17"/>
  <c r="L20" i="20"/>
  <c r="L12" i="17"/>
  <c r="L12" i="20"/>
  <c r="L4" i="17"/>
  <c r="L4" i="20"/>
  <c r="K15" i="17"/>
  <c r="K15" i="20"/>
  <c r="K7" i="17"/>
  <c r="K7" i="20"/>
  <c r="J18" i="17"/>
  <c r="J18" i="20"/>
  <c r="J10" i="17"/>
  <c r="J10" i="20"/>
  <c r="J2" i="17"/>
  <c r="J2" i="20"/>
  <c r="I13" i="17"/>
  <c r="I13" i="20"/>
  <c r="I5" i="17"/>
  <c r="I5" i="20"/>
  <c r="H16" i="17"/>
  <c r="H16" i="20"/>
  <c r="H8" i="17"/>
  <c r="H8" i="20"/>
  <c r="G19" i="17"/>
  <c r="G19" i="20"/>
  <c r="G11" i="17"/>
  <c r="G11" i="20"/>
  <c r="G3" i="17"/>
  <c r="G3" i="20"/>
  <c r="F14" i="17"/>
  <c r="F14" i="20"/>
  <c r="F6" i="17"/>
  <c r="F6" i="20"/>
  <c r="E17" i="17"/>
  <c r="E17" i="20"/>
  <c r="E9" i="17"/>
  <c r="E9" i="20"/>
  <c r="D20" i="17"/>
  <c r="D20" i="20"/>
  <c r="D12" i="17"/>
  <c r="D12" i="20"/>
  <c r="D4" i="17"/>
  <c r="D4" i="20"/>
  <c r="C15" i="17"/>
  <c r="C15" i="20"/>
  <c r="C7" i="17"/>
  <c r="C7" i="20"/>
  <c r="W2" i="17"/>
  <c r="W2" i="20"/>
  <c r="T3" i="17"/>
  <c r="T3" i="20"/>
  <c r="Q4" i="17"/>
  <c r="Q4" i="20"/>
  <c r="O2" i="17"/>
  <c r="O2" i="20"/>
  <c r="A7" i="17"/>
  <c r="A7" i="20"/>
  <c r="AH15" i="17"/>
  <c r="AH15" i="20"/>
  <c r="AF5" i="17"/>
  <c r="AF5" i="20"/>
  <c r="AC6" i="17"/>
  <c r="AC6" i="20"/>
  <c r="Y10" i="17"/>
  <c r="Y10" i="20"/>
  <c r="U5" i="17"/>
  <c r="U5" i="20"/>
  <c r="R5" i="17"/>
  <c r="R5" i="20"/>
  <c r="O13" i="17"/>
  <c r="O13" i="20"/>
  <c r="L16" i="17"/>
  <c r="L16" i="20"/>
  <c r="J6" i="17"/>
  <c r="J6" i="20"/>
  <c r="G15" i="17"/>
  <c r="G15" i="20"/>
  <c r="E5" i="17"/>
  <c r="E5" i="20"/>
  <c r="C3" i="17"/>
  <c r="C3" i="20"/>
  <c r="A14" i="17"/>
  <c r="A14" i="20"/>
  <c r="AI3" i="17"/>
  <c r="AI3" i="20"/>
  <c r="AF12" i="17"/>
  <c r="AF12" i="20"/>
  <c r="AC13" i="17"/>
  <c r="AC13" i="20"/>
  <c r="AA11" i="17"/>
  <c r="AA11" i="20"/>
  <c r="Y9" i="17"/>
  <c r="Y9" i="20"/>
  <c r="W12" i="17"/>
  <c r="W12" i="20"/>
  <c r="U12" i="17"/>
  <c r="U12" i="20"/>
  <c r="S12" i="17"/>
  <c r="S12" i="20"/>
  <c r="Q12" i="17"/>
  <c r="Q12" i="20"/>
  <c r="O12" i="17"/>
  <c r="O12" i="20"/>
  <c r="M12" i="17"/>
  <c r="M12" i="20"/>
  <c r="K10" i="17"/>
  <c r="K10" i="20"/>
  <c r="E12" i="17"/>
  <c r="E12" i="20"/>
  <c r="A18" i="17"/>
  <c r="A18" i="20"/>
  <c r="A10" i="17"/>
  <c r="A10" i="20"/>
  <c r="A19" i="17"/>
  <c r="A19" i="20"/>
  <c r="B13" i="17"/>
  <c r="B5" i="17"/>
  <c r="AI15" i="17"/>
  <c r="AI15" i="20"/>
  <c r="AI7" i="17"/>
  <c r="AI7" i="20"/>
  <c r="AH18" i="17"/>
  <c r="AH18" i="20"/>
  <c r="AH10" i="17"/>
  <c r="AH10" i="20"/>
  <c r="AH2" i="17"/>
  <c r="AH2" i="20"/>
  <c r="AG13" i="17"/>
  <c r="AG13" i="20"/>
  <c r="AG5" i="17"/>
  <c r="AG5" i="20"/>
  <c r="AF16" i="17"/>
  <c r="AF16" i="20"/>
  <c r="AF8" i="17"/>
  <c r="AF8" i="20"/>
  <c r="AE19" i="17"/>
  <c r="AE19" i="20"/>
  <c r="AE11" i="17"/>
  <c r="AE11" i="20"/>
  <c r="AE3" i="17"/>
  <c r="AE3" i="20"/>
  <c r="AD14" i="17"/>
  <c r="AD14" i="20"/>
  <c r="AD6" i="17"/>
  <c r="AD6" i="20"/>
  <c r="AC17" i="17"/>
  <c r="AC17" i="20"/>
  <c r="AC9" i="17"/>
  <c r="AC9" i="20"/>
  <c r="AB20" i="17"/>
  <c r="AB20" i="20"/>
  <c r="AB12" i="17"/>
  <c r="AB12" i="20"/>
  <c r="AB4" i="17"/>
  <c r="AB4" i="20"/>
  <c r="AA15" i="17"/>
  <c r="AA15" i="20"/>
  <c r="AA7" i="17"/>
  <c r="AA7" i="20"/>
  <c r="Z18" i="17"/>
  <c r="Z18" i="20"/>
  <c r="Z10" i="17"/>
  <c r="Z10" i="20"/>
  <c r="Z2" i="17"/>
  <c r="Z2" i="20"/>
  <c r="Y13" i="17"/>
  <c r="Y13" i="20"/>
  <c r="Y5" i="17"/>
  <c r="Y5" i="20"/>
  <c r="X16" i="17"/>
  <c r="X16" i="20"/>
  <c r="X8" i="17"/>
  <c r="X8" i="20"/>
  <c r="W16" i="17"/>
  <c r="W16" i="20"/>
  <c r="W8" i="17"/>
  <c r="W8" i="20"/>
  <c r="V16" i="17"/>
  <c r="V16" i="20"/>
  <c r="V8" i="17"/>
  <c r="V8" i="20"/>
  <c r="U16" i="17"/>
  <c r="U16" i="20"/>
  <c r="U8" i="17"/>
  <c r="U8" i="20"/>
  <c r="T16" i="17"/>
  <c r="T16" i="20"/>
  <c r="T8" i="17"/>
  <c r="T8" i="20"/>
  <c r="S16" i="17"/>
  <c r="S16" i="20"/>
  <c r="S8" i="17"/>
  <c r="S8" i="20"/>
  <c r="R16" i="17"/>
  <c r="R16" i="20"/>
  <c r="R8" i="17"/>
  <c r="R8" i="20"/>
  <c r="Q16" i="17"/>
  <c r="Q16" i="20"/>
  <c r="Q8" i="17"/>
  <c r="Q8" i="20"/>
  <c r="P16" i="17"/>
  <c r="P16" i="20"/>
  <c r="P8" i="17"/>
  <c r="P8" i="20"/>
  <c r="O16" i="17"/>
  <c r="O16" i="20"/>
  <c r="O8" i="17"/>
  <c r="O8" i="20"/>
  <c r="N16" i="17"/>
  <c r="N16" i="20"/>
  <c r="N8" i="17"/>
  <c r="N8" i="20"/>
  <c r="M16" i="17"/>
  <c r="M16" i="20"/>
  <c r="M8" i="17"/>
  <c r="M8" i="20"/>
  <c r="L19" i="17"/>
  <c r="L19" i="20"/>
  <c r="L11" i="17"/>
  <c r="L11" i="20"/>
  <c r="L3" i="17"/>
  <c r="L3" i="20"/>
  <c r="K14" i="17"/>
  <c r="K14" i="20"/>
  <c r="K6" i="17"/>
  <c r="K6" i="20"/>
  <c r="J17" i="17"/>
  <c r="J17" i="20"/>
  <c r="J9" i="17"/>
  <c r="J9" i="20"/>
  <c r="I20" i="17"/>
  <c r="I20" i="20"/>
  <c r="I12" i="17"/>
  <c r="I12" i="20"/>
  <c r="I4" i="17"/>
  <c r="I4" i="20"/>
  <c r="H15" i="17"/>
  <c r="H15" i="20"/>
  <c r="H7" i="17"/>
  <c r="H7" i="20"/>
  <c r="G18" i="17"/>
  <c r="G18" i="20"/>
  <c r="G10" i="17"/>
  <c r="G10" i="20"/>
  <c r="G2" i="17"/>
  <c r="G2" i="20"/>
  <c r="F13" i="17"/>
  <c r="F13" i="20"/>
  <c r="F5" i="17"/>
  <c r="F5" i="20"/>
  <c r="E16" i="17"/>
  <c r="E16" i="20"/>
  <c r="E8" i="17"/>
  <c r="E8" i="20"/>
  <c r="D19" i="17"/>
  <c r="D19" i="20"/>
  <c r="D11" i="17"/>
  <c r="D11" i="20"/>
  <c r="D3" i="17"/>
  <c r="D3" i="20"/>
  <c r="C14" i="17"/>
  <c r="C14" i="20"/>
  <c r="C6" i="17"/>
  <c r="C6" i="20"/>
  <c r="V4" i="17"/>
  <c r="V4" i="20"/>
  <c r="T2" i="17"/>
  <c r="T2" i="20"/>
  <c r="Q3" i="17"/>
  <c r="Q3" i="20"/>
  <c r="N4" i="17"/>
  <c r="N4" i="20"/>
  <c r="B10" i="17"/>
  <c r="AG10" i="17"/>
  <c r="AG10" i="20"/>
  <c r="AD11" i="17"/>
  <c r="AD11" i="20"/>
  <c r="AB9" i="17"/>
  <c r="AB9" i="20"/>
  <c r="Z7" i="17"/>
  <c r="Z7" i="20"/>
  <c r="W13" i="17"/>
  <c r="W13" i="20"/>
  <c r="T13" i="17"/>
  <c r="T13" i="20"/>
  <c r="Q13" i="17"/>
  <c r="Q13" i="20"/>
  <c r="N13" i="17"/>
  <c r="N13" i="20"/>
  <c r="L8" i="17"/>
  <c r="L8" i="20"/>
  <c r="I17" i="17"/>
  <c r="I17" i="20"/>
  <c r="F18" i="17"/>
  <c r="F18" i="20"/>
  <c r="C19" i="17"/>
  <c r="C19" i="20"/>
  <c r="S2" i="17"/>
  <c r="S2" i="20"/>
  <c r="B9" i="17"/>
  <c r="AG17" i="17"/>
  <c r="AG17" i="20"/>
  <c r="AE7" i="17"/>
  <c r="AE7" i="20"/>
  <c r="AB16" i="17"/>
  <c r="AB16" i="20"/>
  <c r="A17" i="17"/>
  <c r="A17" i="20"/>
  <c r="A9" i="17"/>
  <c r="A9" i="20"/>
  <c r="B20" i="17"/>
  <c r="B12" i="17"/>
  <c r="B4" i="17"/>
  <c r="AI14" i="17"/>
  <c r="AI14" i="20"/>
  <c r="AI6" i="17"/>
  <c r="AI6" i="20"/>
  <c r="AH17" i="17"/>
  <c r="AH17" i="20"/>
  <c r="AH9" i="17"/>
  <c r="AH9" i="20"/>
  <c r="AG20" i="17"/>
  <c r="AG20" i="20"/>
  <c r="AG12" i="17"/>
  <c r="AG12" i="20"/>
  <c r="AG4" i="17"/>
  <c r="AG4" i="20"/>
  <c r="AF15" i="17"/>
  <c r="AF15" i="20"/>
  <c r="AF7" i="17"/>
  <c r="AF7" i="20"/>
  <c r="AE18" i="17"/>
  <c r="AE18" i="20"/>
  <c r="AE10" i="17"/>
  <c r="AE10" i="20"/>
  <c r="AE2" i="17"/>
  <c r="AE2" i="20"/>
  <c r="AD13" i="17"/>
  <c r="AD13" i="20"/>
  <c r="AD5" i="17"/>
  <c r="AD5" i="20"/>
  <c r="AC16" i="17"/>
  <c r="AC16" i="20"/>
  <c r="AC8" i="17"/>
  <c r="AC8" i="20"/>
  <c r="AB19" i="17"/>
  <c r="AB19" i="20"/>
  <c r="AB11" i="17"/>
  <c r="AB11" i="20"/>
  <c r="AB3" i="17"/>
  <c r="AB3" i="20"/>
  <c r="AA14" i="17"/>
  <c r="AA14" i="20"/>
  <c r="AA6" i="17"/>
  <c r="AA6" i="20"/>
  <c r="Z17" i="17"/>
  <c r="Z17" i="20"/>
  <c r="Z9" i="17"/>
  <c r="Z9" i="20"/>
  <c r="Y20" i="17"/>
  <c r="Y20" i="20"/>
  <c r="Y12" i="17"/>
  <c r="Y12" i="20"/>
  <c r="Y4" i="17"/>
  <c r="Y4" i="20"/>
  <c r="X15" i="17"/>
  <c r="X15" i="20"/>
  <c r="X7" i="17"/>
  <c r="X7" i="20"/>
  <c r="W15" i="17"/>
  <c r="W15" i="20"/>
  <c r="W7" i="17"/>
  <c r="W7" i="20"/>
  <c r="V15" i="17"/>
  <c r="V15" i="20"/>
  <c r="V7" i="17"/>
  <c r="V7" i="20"/>
  <c r="U15" i="17"/>
  <c r="U15" i="20"/>
  <c r="U7" i="17"/>
  <c r="U7" i="20"/>
  <c r="T15" i="17"/>
  <c r="T15" i="20"/>
  <c r="T7" i="17"/>
  <c r="T7" i="20"/>
  <c r="S15" i="17"/>
  <c r="S15" i="20"/>
  <c r="S7" i="17"/>
  <c r="S7" i="20"/>
  <c r="R15" i="17"/>
  <c r="R15" i="20"/>
  <c r="R7" i="17"/>
  <c r="R7" i="20"/>
  <c r="Q15" i="17"/>
  <c r="Q15" i="20"/>
  <c r="Q7" i="17"/>
  <c r="Q7" i="20"/>
  <c r="P15" i="17"/>
  <c r="P15" i="20"/>
  <c r="P7" i="17"/>
  <c r="P7" i="20"/>
  <c r="O15" i="17"/>
  <c r="O15" i="20"/>
  <c r="O7" i="17"/>
  <c r="O7" i="20"/>
  <c r="N15" i="17"/>
  <c r="N15" i="20"/>
  <c r="N7" i="17"/>
  <c r="N7" i="20"/>
  <c r="M15" i="17"/>
  <c r="M15" i="20"/>
  <c r="M7" i="17"/>
  <c r="M7" i="20"/>
  <c r="L18" i="17"/>
  <c r="L18" i="20"/>
  <c r="L10" i="17"/>
  <c r="L10" i="20"/>
  <c r="L2" i="17"/>
  <c r="L2" i="20"/>
  <c r="K13" i="17"/>
  <c r="K13" i="20"/>
  <c r="K5" i="17"/>
  <c r="K5" i="20"/>
  <c r="J16" i="17"/>
  <c r="J16" i="20"/>
  <c r="J8" i="17"/>
  <c r="J8" i="20"/>
  <c r="I19" i="17"/>
  <c r="I19" i="20"/>
  <c r="I11" i="17"/>
  <c r="I11" i="20"/>
  <c r="I3" i="17"/>
  <c r="I3" i="20"/>
  <c r="H14" i="17"/>
  <c r="H14" i="20"/>
  <c r="H6" i="17"/>
  <c r="H6" i="20"/>
  <c r="G17" i="17"/>
  <c r="G17" i="20"/>
  <c r="G9" i="17"/>
  <c r="G9" i="20"/>
  <c r="F20" i="17"/>
  <c r="F20" i="20"/>
  <c r="F12" i="17"/>
  <c r="F12" i="20"/>
  <c r="F4" i="17"/>
  <c r="F4" i="20"/>
  <c r="E15" i="17"/>
  <c r="E15" i="20"/>
  <c r="E7" i="17"/>
  <c r="E7" i="20"/>
  <c r="D18" i="17"/>
  <c r="D18" i="20"/>
  <c r="D10" i="17"/>
  <c r="D10" i="20"/>
  <c r="D2" i="17"/>
  <c r="D2" i="20"/>
  <c r="C13" i="17"/>
  <c r="C13" i="20"/>
  <c r="C5" i="17"/>
  <c r="C5" i="20"/>
  <c r="V3" i="17"/>
  <c r="V3" i="20"/>
  <c r="S4" i="17"/>
  <c r="S4" i="20"/>
  <c r="Q2" i="17"/>
  <c r="Q2" i="20"/>
  <c r="N3" i="17"/>
  <c r="N3" i="20"/>
  <c r="B18" i="17"/>
  <c r="AH7" i="17"/>
  <c r="AH7" i="20"/>
  <c r="AE16" i="17"/>
  <c r="AE16" i="20"/>
  <c r="AA20" i="17"/>
  <c r="AA20" i="20"/>
  <c r="Y18" i="17"/>
  <c r="Y18" i="20"/>
  <c r="W5" i="17"/>
  <c r="W5" i="20"/>
  <c r="T5" i="17"/>
  <c r="T5" i="20"/>
  <c r="Q5" i="17"/>
  <c r="Q5" i="20"/>
  <c r="N5" i="17"/>
  <c r="N5" i="20"/>
  <c r="K11" i="17"/>
  <c r="K11" i="20"/>
  <c r="H20" i="17"/>
  <c r="H20" i="20"/>
  <c r="F10" i="17"/>
  <c r="F10" i="20"/>
  <c r="C11" i="17"/>
  <c r="C11" i="20"/>
  <c r="P3" i="17"/>
  <c r="P3" i="20"/>
  <c r="AI19" i="17"/>
  <c r="AI19" i="20"/>
  <c r="AG9" i="17"/>
  <c r="AG9" i="20"/>
  <c r="AD18" i="17"/>
  <c r="AD18" i="20"/>
  <c r="AB8" i="17"/>
  <c r="AB8" i="20"/>
  <c r="A16" i="17"/>
  <c r="A16" i="20"/>
  <c r="A8" i="17"/>
  <c r="A8" i="20"/>
  <c r="B19" i="17"/>
  <c r="B11" i="17"/>
  <c r="B3" i="17"/>
  <c r="AI13" i="17"/>
  <c r="AI13" i="20"/>
  <c r="AI5" i="17"/>
  <c r="AI5" i="20"/>
  <c r="AH16" i="17"/>
  <c r="AH16" i="20"/>
  <c r="AH8" i="17"/>
  <c r="AH8" i="20"/>
  <c r="AG19" i="17"/>
  <c r="AG19" i="20"/>
  <c r="AG11" i="17"/>
  <c r="AG11" i="20"/>
  <c r="AG3" i="17"/>
  <c r="AG3" i="20"/>
  <c r="AF14" i="17"/>
  <c r="AF14" i="20"/>
  <c r="AF6" i="17"/>
  <c r="AF6" i="20"/>
  <c r="AE17" i="17"/>
  <c r="AE17" i="20"/>
  <c r="AE9" i="17"/>
  <c r="AE9" i="20"/>
  <c r="AD20" i="17"/>
  <c r="AD20" i="20"/>
  <c r="AD12" i="17"/>
  <c r="AD12" i="20"/>
  <c r="AD4" i="17"/>
  <c r="AD4" i="20"/>
  <c r="AC15" i="17"/>
  <c r="AC15" i="20"/>
  <c r="AC7" i="17"/>
  <c r="AC7" i="20"/>
  <c r="AB18" i="17"/>
  <c r="AB18" i="20"/>
  <c r="AB10" i="17"/>
  <c r="AB10" i="20"/>
  <c r="AB2" i="17"/>
  <c r="AB2" i="20"/>
  <c r="AA13" i="17"/>
  <c r="AA13" i="20"/>
  <c r="AA5" i="17"/>
  <c r="AA5" i="20"/>
  <c r="Z16" i="17"/>
  <c r="Z16" i="20"/>
  <c r="Z8" i="17"/>
  <c r="Z8" i="20"/>
  <c r="Y19" i="17"/>
  <c r="Y19" i="20"/>
  <c r="Y11" i="17"/>
  <c r="Y11" i="20"/>
  <c r="Y3" i="17"/>
  <c r="Y3" i="20"/>
  <c r="X14" i="17"/>
  <c r="X14" i="20"/>
  <c r="X6" i="17"/>
  <c r="X6" i="20"/>
  <c r="W14" i="17"/>
  <c r="W14" i="20"/>
  <c r="W6" i="17"/>
  <c r="W6" i="20"/>
  <c r="V14" i="17"/>
  <c r="V14" i="20"/>
  <c r="V6" i="17"/>
  <c r="V6" i="20"/>
  <c r="U14" i="17"/>
  <c r="U14" i="20"/>
  <c r="U6" i="17"/>
  <c r="U6" i="20"/>
  <c r="T14" i="17"/>
  <c r="T14" i="20"/>
  <c r="T6" i="17"/>
  <c r="T6" i="20"/>
  <c r="S14" i="17"/>
  <c r="S14" i="20"/>
  <c r="S6" i="17"/>
  <c r="S6" i="20"/>
  <c r="R14" i="17"/>
  <c r="R14" i="20"/>
  <c r="R6" i="17"/>
  <c r="R6" i="20"/>
  <c r="Q14" i="17"/>
  <c r="Q14" i="20"/>
  <c r="Q6" i="17"/>
  <c r="Q6" i="20"/>
  <c r="P14" i="17"/>
  <c r="P14" i="20"/>
  <c r="P6" i="17"/>
  <c r="P6" i="20"/>
  <c r="O14" i="17"/>
  <c r="O14" i="20"/>
  <c r="O6" i="17"/>
  <c r="O6" i="20"/>
  <c r="N14" i="17"/>
  <c r="N14" i="20"/>
  <c r="N6" i="17"/>
  <c r="N6" i="20"/>
  <c r="M14" i="17"/>
  <c r="M14" i="20"/>
  <c r="M6" i="17"/>
  <c r="M6" i="20"/>
  <c r="L17" i="17"/>
  <c r="L17" i="20"/>
  <c r="L9" i="17"/>
  <c r="L9" i="20"/>
  <c r="K20" i="17"/>
  <c r="K20" i="20"/>
  <c r="K12" i="17"/>
  <c r="K12" i="20"/>
  <c r="K4" i="17"/>
  <c r="K4" i="20"/>
  <c r="J15" i="17"/>
  <c r="J15" i="20"/>
  <c r="J7" i="17"/>
  <c r="J7" i="20"/>
  <c r="I18" i="17"/>
  <c r="I18" i="20"/>
  <c r="I10" i="17"/>
  <c r="I10" i="20"/>
  <c r="I2" i="17"/>
  <c r="I2" i="20"/>
  <c r="H13" i="17"/>
  <c r="H13" i="20"/>
  <c r="H5" i="17"/>
  <c r="H5" i="20"/>
  <c r="G16" i="17"/>
  <c r="G16" i="20"/>
  <c r="G8" i="17"/>
  <c r="G8" i="20"/>
  <c r="F19" i="17"/>
  <c r="F19" i="20"/>
  <c r="F11" i="17"/>
  <c r="F11" i="20"/>
  <c r="F3" i="17"/>
  <c r="F3" i="20"/>
  <c r="E14" i="17"/>
  <c r="E14" i="20"/>
  <c r="E6" i="17"/>
  <c r="E6" i="20"/>
  <c r="D17" i="17"/>
  <c r="D17" i="20"/>
  <c r="D9" i="17"/>
  <c r="D9" i="20"/>
  <c r="C20" i="17"/>
  <c r="C20" i="20"/>
  <c r="C12" i="17"/>
  <c r="C12" i="20"/>
  <c r="C4" i="17"/>
  <c r="C4" i="20"/>
  <c r="X4" i="17"/>
  <c r="X4" i="20"/>
  <c r="V2" i="17"/>
  <c r="V2" i="20"/>
  <c r="S3" i="17"/>
  <c r="S3" i="20"/>
  <c r="P4" i="17"/>
  <c r="P4" i="20"/>
  <c r="N2" i="17"/>
  <c r="N2" i="20"/>
  <c r="B20" i="20" l="1"/>
  <c r="B19" i="20"/>
  <c r="B18" i="20"/>
  <c r="B17" i="20"/>
  <c r="B16" i="20"/>
  <c r="B15" i="20"/>
  <c r="B14" i="20"/>
  <c r="B13" i="20"/>
  <c r="B12" i="20"/>
  <c r="B11" i="20"/>
  <c r="B10" i="20"/>
  <c r="B9" i="20"/>
  <c r="B8" i="20"/>
  <c r="B7" i="20"/>
  <c r="B6" i="20"/>
  <c r="B5" i="20"/>
  <c r="B4" i="20"/>
  <c r="B3" i="20"/>
  <c r="B2" i="20"/>
</calcChain>
</file>

<file path=xl/sharedStrings.xml><?xml version="1.0" encoding="utf-8"?>
<sst xmlns="http://schemas.openxmlformats.org/spreadsheetml/2006/main" count="167" uniqueCount="101">
  <si>
    <t xml:space="preserve"> </t>
  </si>
  <si>
    <t>Passenger car occupants</t>
  </si>
  <si>
    <t>Motorcyclists</t>
  </si>
  <si>
    <t>Number</t>
  </si>
  <si>
    <t>Percent</t>
  </si>
  <si>
    <t>Table 2-4:  Distribution of Transportation Fatalities by Mode</t>
  </si>
  <si>
    <t>Air:</t>
  </si>
  <si>
    <t>Highway:</t>
  </si>
  <si>
    <t>Railroad:</t>
  </si>
  <si>
    <t>Transit:</t>
  </si>
  <si>
    <t>Pipeline:</t>
  </si>
  <si>
    <t>Pedestrians</t>
  </si>
  <si>
    <t>Pedalcyclists</t>
  </si>
  <si>
    <t>Bus occupants</t>
  </si>
  <si>
    <t>Railroad, killed at public crossing with motor vehicle</t>
  </si>
  <si>
    <t>TOTAL fatalities</t>
  </si>
  <si>
    <t>Highway-rail grade crossing</t>
  </si>
  <si>
    <t>N</t>
  </si>
  <si>
    <t>Gas pipeline</t>
  </si>
  <si>
    <t>Hazardous liquid pipeline</t>
  </si>
  <si>
    <t>Other counts, redundant with above</t>
  </si>
  <si>
    <t>Transit, rail</t>
  </si>
  <si>
    <t>Transit, non-rail</t>
  </si>
  <si>
    <t>SOURCES</t>
  </si>
  <si>
    <t>U.S. Air Carrier:</t>
  </si>
  <si>
    <t>Commuter:</t>
  </si>
  <si>
    <t>On-demand air taxi:</t>
  </si>
  <si>
    <t>General aviation:</t>
  </si>
  <si>
    <t>1960-65:  U.S. Department of Transportation, National Highway Traffic Safety Administration from data supplied by U.S. Department of Health and Human Services, National Center for Health Statistics, and individual state accident reports (adjusted to 30-day deaths).</t>
  </si>
  <si>
    <t>Rail:</t>
  </si>
  <si>
    <t>Highway-rail grade crossing:</t>
  </si>
  <si>
    <t>Water:</t>
  </si>
  <si>
    <t>Passenger, Freight, Industrial/Other:</t>
  </si>
  <si>
    <t>Recreational:</t>
  </si>
  <si>
    <t>Hazardous liquid and gas pipeline:</t>
  </si>
  <si>
    <t>Transit passenger/occupant</t>
  </si>
  <si>
    <r>
      <t>a</t>
    </r>
    <r>
      <rPr>
        <sz val="9"/>
        <rFont val="Arial"/>
        <family val="2"/>
      </rPr>
      <t xml:space="preserve"> </t>
    </r>
    <r>
      <rPr>
        <i/>
        <sz val="9"/>
        <rFont val="Arial"/>
        <family val="2"/>
      </rPr>
      <t>Light truck</t>
    </r>
    <r>
      <rPr>
        <sz val="9"/>
        <rFont val="Arial"/>
        <family val="2"/>
      </rPr>
      <t xml:space="preserve">s are defined as trucks of 10,000 pounds gross vehicle weight rating or less, including pickups, vans, truck-based station wagons, and utility vehicles. </t>
    </r>
    <r>
      <rPr>
        <i/>
        <sz val="9"/>
        <rFont val="Arial"/>
        <family val="2"/>
      </rPr>
      <t>Large trucks</t>
    </r>
    <r>
      <rPr>
        <sz val="9"/>
        <rFont val="Arial"/>
        <family val="2"/>
      </rPr>
      <t xml:space="preserve"> are defined as trucks over 10,000 pounds gross vehicle weight rating, including single-unit trucks and truck tractors.</t>
    </r>
  </si>
  <si>
    <r>
      <t xml:space="preserve">Truck occupants </t>
    </r>
    <r>
      <rPr>
        <vertAlign val="superscript"/>
        <sz val="11"/>
        <rFont val="Arial Narrow"/>
        <family val="2"/>
      </rPr>
      <t>a</t>
    </r>
    <r>
      <rPr>
        <sz val="11"/>
        <rFont val="Arial Narrow"/>
        <family val="2"/>
      </rPr>
      <t>, light</t>
    </r>
  </si>
  <si>
    <r>
      <t xml:space="preserve">Truck occupants </t>
    </r>
    <r>
      <rPr>
        <vertAlign val="superscript"/>
        <sz val="11"/>
        <rFont val="Arial Narrow"/>
        <family val="2"/>
      </rPr>
      <t>a</t>
    </r>
    <r>
      <rPr>
        <sz val="11"/>
        <rFont val="Arial Narrow"/>
        <family val="2"/>
      </rPr>
      <t>, large</t>
    </r>
  </si>
  <si>
    <r>
      <t xml:space="preserve">b </t>
    </r>
    <r>
      <rPr>
        <sz val="9"/>
        <rFont val="Arial"/>
        <family val="2"/>
      </rPr>
      <t>Includes occupants of other vehicle types, other nonmotorists, and unknown. For 1960-70, the U.S. Department of Transportation, National Highway Traffic Safety Administration did not break out fatality data to the same level of detail as in later years, so fatalities for those years also include occupants of passenger cars, trucks, and buses.</t>
    </r>
  </si>
  <si>
    <r>
      <t xml:space="preserve">Recreational boating </t>
    </r>
    <r>
      <rPr>
        <vertAlign val="superscript"/>
        <sz val="11"/>
        <rFont val="Arial Narrow"/>
        <family val="2"/>
      </rPr>
      <t>c</t>
    </r>
  </si>
  <si>
    <r>
      <t xml:space="preserve">c </t>
    </r>
    <r>
      <rPr>
        <sz val="9"/>
        <rFont val="Arial"/>
        <family val="2"/>
      </rPr>
      <t>Recreational includes airboats, canoes, kayaks, motorboats, pontoon, rowboats, and sailboats. Data are based on information provided by the States, the District of Columbia and the five U.S. Territories to the Coast Guard Boating Accident Report Database (BARD) system, which is subject to some under- or delayed reporting.</t>
    </r>
  </si>
  <si>
    <r>
      <t xml:space="preserve">On-demand air taxi </t>
    </r>
    <r>
      <rPr>
        <vertAlign val="superscript"/>
        <sz val="11"/>
        <rFont val="Arial Narrow"/>
        <family val="2"/>
      </rPr>
      <t>g</t>
    </r>
  </si>
  <si>
    <r>
      <t xml:space="preserve">g </t>
    </r>
    <r>
      <rPr>
        <sz val="9"/>
        <rFont val="Arial"/>
        <family val="2"/>
      </rPr>
      <t>Nonscheduled service operating under 14 CFR 135 (</t>
    </r>
    <r>
      <rPr>
        <i/>
        <sz val="9"/>
        <rFont val="Arial"/>
        <family val="2"/>
      </rPr>
      <t>On-demand air taxis</t>
    </r>
    <r>
      <rPr>
        <sz val="9"/>
        <rFont val="Arial"/>
        <family val="2"/>
      </rPr>
      <t>).</t>
    </r>
  </si>
  <si>
    <r>
      <t xml:space="preserve">U.S. air carrier </t>
    </r>
    <r>
      <rPr>
        <vertAlign val="superscript"/>
        <sz val="11"/>
        <rFont val="Arial Narrow"/>
        <family val="2"/>
      </rPr>
      <t>i</t>
    </r>
  </si>
  <si>
    <r>
      <t xml:space="preserve">i </t>
    </r>
    <r>
      <rPr>
        <sz val="9"/>
        <rFont val="Arial"/>
        <family val="2"/>
      </rPr>
      <t>All service operating under 14 CFR 121 (</t>
    </r>
    <r>
      <rPr>
        <i/>
        <sz val="9"/>
        <rFont val="Arial"/>
        <family val="2"/>
      </rPr>
      <t>Scheduled air carriers</t>
    </r>
    <r>
      <rPr>
        <sz val="9"/>
        <rFont val="Arial"/>
        <family val="2"/>
      </rPr>
      <t>). Since Mar. 20, 1997, 14 CFR 121 includes only aircraft with 10 or more seats formerly operated under 14 CFR 135. This change makes it difficult to compare pre-1997 data for 14 CFR 121 and 14 CFR 135  with more recent years' data.</t>
    </r>
  </si>
  <si>
    <r>
      <t xml:space="preserve">General aviation </t>
    </r>
    <r>
      <rPr>
        <vertAlign val="superscript"/>
        <sz val="11"/>
        <rFont val="Arial Narrow"/>
        <family val="2"/>
      </rPr>
      <t>d</t>
    </r>
  </si>
  <si>
    <r>
      <t>d</t>
    </r>
    <r>
      <rPr>
        <sz val="9"/>
        <rFont val="Arial"/>
        <family val="2"/>
      </rPr>
      <t xml:space="preserve"> All operations other than those operating under 14 CFR 121 and 14 CFR 135.</t>
    </r>
  </si>
  <si>
    <r>
      <t xml:space="preserve">e </t>
    </r>
    <r>
      <rPr>
        <i/>
        <sz val="9"/>
        <rFont val="Arial"/>
        <family val="2"/>
      </rPr>
      <t>Passenger</t>
    </r>
    <r>
      <rPr>
        <sz val="9"/>
        <rFont val="Arial"/>
        <family val="2"/>
      </rPr>
      <t xml:space="preserve"> includes passenger ships, research ships, and schools ships and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</si>
  <si>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t xml:space="preserve">Water, passenger </t>
    </r>
    <r>
      <rPr>
        <vertAlign val="superscript"/>
        <sz val="11"/>
        <rFont val="Arial Narrow"/>
        <family val="2"/>
      </rPr>
      <t>e</t>
    </r>
  </si>
  <si>
    <r>
      <t xml:space="preserve">Rail, other incidents </t>
    </r>
    <r>
      <rPr>
        <vertAlign val="superscript"/>
        <sz val="11"/>
        <rFont val="Arial Narrow"/>
        <family val="2"/>
      </rPr>
      <t>f</t>
    </r>
  </si>
  <si>
    <r>
      <t>Water, industrial/other</t>
    </r>
    <r>
      <rPr>
        <vertAlign val="superscript"/>
        <sz val="11"/>
        <rFont val="Arial Narrow"/>
        <family val="2"/>
      </rPr>
      <t xml:space="preserve"> h</t>
    </r>
  </si>
  <si>
    <r>
      <t>Water, freight</t>
    </r>
    <r>
      <rPr>
        <vertAlign val="superscript"/>
        <sz val="11"/>
        <rFont val="Arial Narrow"/>
        <family val="2"/>
      </rPr>
      <t xml:space="preserve"> j</t>
    </r>
  </si>
  <si>
    <r>
      <t xml:space="preserve">Commuter carrier </t>
    </r>
    <r>
      <rPr>
        <vertAlign val="superscript"/>
        <sz val="11"/>
        <rFont val="Arial Narrow"/>
        <family val="2"/>
      </rPr>
      <t>k</t>
    </r>
  </si>
  <si>
    <r>
      <t xml:space="preserve">k </t>
    </r>
    <r>
      <rPr>
        <sz val="9"/>
        <rFont val="Arial"/>
        <family val="2"/>
      </rPr>
      <t>All scheduled service operating under 14 CFR 135 (</t>
    </r>
    <r>
      <rPr>
        <i/>
        <sz val="9"/>
        <rFont val="Arial"/>
        <family val="2"/>
      </rPr>
      <t>Commuter air carriers</t>
    </r>
    <r>
      <rPr>
        <sz val="9"/>
        <rFont val="Arial"/>
        <family val="2"/>
      </rPr>
      <t>). Before Mar. 20, 1997, 14 CFR 135 applied to aircraft with 30 or fewer seats. Since March 20, 1997, 14 CFR 135 includes only aircraft with fewer than 10 seats. This change makes it difficult to compare pre-1997 data for 14 CFR 121 and 14 CFR 135  with more recent years' data.</t>
    </r>
  </si>
  <si>
    <r>
      <rPr>
        <vertAlign val="superscript"/>
        <sz val="9"/>
        <rFont val="Arial"/>
        <family val="2"/>
      </rPr>
      <t>h</t>
    </r>
    <r>
      <rPr>
        <sz val="9"/>
        <rFont val="Arial"/>
        <family val="2"/>
      </rPr>
      <t xml:space="preserve"> </t>
    </r>
    <r>
      <rPr>
        <i/>
        <sz val="9"/>
        <rFont val="Arial"/>
        <family val="2"/>
      </rPr>
      <t>Industrial/other</t>
    </r>
    <r>
      <rPr>
        <sz val="9"/>
        <rFont val="Arial"/>
        <family val="2"/>
      </rPr>
      <t xml:space="preserve"> includes fishing vessels, miscellaneous vessels, and offshore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</si>
  <si>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rPr>
        <vertAlign val="superscript"/>
        <sz val="9"/>
        <rFont val="Arial"/>
        <family val="2"/>
      </rPr>
      <t>j</t>
    </r>
    <r>
      <rPr>
        <sz val="9"/>
        <rFont val="Arial"/>
        <family val="2"/>
      </rPr>
      <t xml:space="preserve"> </t>
    </r>
    <r>
      <rPr>
        <i/>
        <sz val="9"/>
        <rFont val="Arial"/>
        <family val="2"/>
      </rPr>
      <t>Freight</t>
    </r>
    <r>
      <rPr>
        <sz val="9"/>
        <rFont val="Arial"/>
        <family val="2"/>
      </rPr>
      <t xml:space="preserve"> includes barges, bulk carriers, general dry cargo ships, refrigerated cargo ships, roll-on/roll-off ships, tank ships, and towing ships and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</si>
  <si>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t>Rail, freight</t>
  </si>
  <si>
    <t>Rail, passenger</t>
  </si>
  <si>
    <r>
      <t xml:space="preserve">Highway, other incident </t>
    </r>
    <r>
      <rPr>
        <vertAlign val="superscript"/>
        <sz val="11"/>
        <rFont val="Arial Narrow"/>
        <family val="2"/>
      </rPr>
      <t>b</t>
    </r>
  </si>
  <si>
    <t>Transit, other incident</t>
  </si>
  <si>
    <t>Railroad, trespassers</t>
  </si>
  <si>
    <t>NOTES</t>
  </si>
  <si>
    <t>Highway fatalities data prior to 1975 have been adjusted to reflect the Fatality Analysis Reporting System's definition of a fatal crash as one that involves a motor vehicle on a traffic way that results in the death of a vehicle occupant or a nonmotorist within 30 days of the crash.</t>
  </si>
  <si>
    <t>Water injury data for 2001 and before is not comparable with later year due to a change in the reporting system.</t>
  </si>
  <si>
    <t>Current version of this table is not comparable with the versions before 2014 because of the categories changing for some modes.</t>
  </si>
  <si>
    <r>
      <t xml:space="preserve">To reduce double counting, the following adjustments are made to </t>
    </r>
    <r>
      <rPr>
        <i/>
        <sz val="9"/>
        <rFont val="Arial"/>
        <family val="2"/>
      </rPr>
      <t>Total Fatalities</t>
    </r>
    <r>
      <rPr>
        <sz val="9"/>
        <rFont val="Arial"/>
        <family val="2"/>
      </rPr>
      <t xml:space="preserve">: For Railroad, fatalities involving motor vehicles at public highway-rail grade crossings are excluded because such fatalities are assumed to be included in </t>
    </r>
    <r>
      <rPr>
        <i/>
        <sz val="9"/>
        <rFont val="Arial"/>
        <family val="2"/>
      </rPr>
      <t>Highway</t>
    </r>
    <r>
      <rPr>
        <sz val="9"/>
        <rFont val="Arial"/>
        <family val="2"/>
      </rPr>
      <t xml:space="preserve"> fatalities. For Transit, non-rail modes, including aerial tramway, motor bus, bus rapid transit, commuter bus, demand response, demand taxi, ferryboat, jitney, publico, trolleybus, and vanpool fatalities are excluded because they are counted as </t>
    </r>
    <r>
      <rPr>
        <i/>
        <sz val="9"/>
        <rFont val="Arial"/>
        <family val="2"/>
      </rPr>
      <t>Water</t>
    </r>
    <r>
      <rPr>
        <sz val="9"/>
        <rFont val="Arial"/>
        <family val="2"/>
      </rPr>
      <t xml:space="preserve"> and </t>
    </r>
    <r>
      <rPr>
        <i/>
        <sz val="9"/>
        <rFont val="Arial"/>
        <family val="2"/>
      </rPr>
      <t>Highway</t>
    </r>
    <r>
      <rPr>
        <sz val="9"/>
        <rFont val="Arial"/>
        <family val="2"/>
      </rPr>
      <t xml:space="preserve"> fatalities.</t>
    </r>
    <r>
      <rPr>
        <i/>
        <sz val="9"/>
        <rFont val="Arial"/>
        <family val="2"/>
      </rPr>
      <t xml:space="preserve"> Other counts, redundant with above </t>
    </r>
    <r>
      <rPr>
        <sz val="9"/>
        <rFont val="Arial"/>
        <family val="2"/>
      </rPr>
      <t xml:space="preserve">help eliminate double counting in the </t>
    </r>
    <r>
      <rPr>
        <i/>
        <sz val="9"/>
        <rFont val="Arial"/>
        <family val="2"/>
      </rPr>
      <t>Total Fatalities.</t>
    </r>
  </si>
  <si>
    <t>Railroad, train accidents</t>
  </si>
  <si>
    <t>Train, employee/worker</t>
  </si>
  <si>
    <t>Water, Vessel-related</t>
  </si>
  <si>
    <t>Water, Not related to vessel casualties</t>
  </si>
  <si>
    <t>1990-01:  U.S. Department of Transportation, Volpe Center, Transit Safety and Security Statistics, available at http://transit-safety.volpe.dot.gov/data/samis.aspx as of Mar. 2015.</t>
  </si>
  <si>
    <t>1960-02: U.S. Department of Homeland Security, U.S. Coast Guard, Office of Boating Safety, Boating Statistics (Washington, DC: Annual Issues), table 31, available at http://www.uscgboating.org as of Jun. 2014.</t>
  </si>
  <si>
    <t>NA</t>
  </si>
  <si>
    <t>1975-2017: U.S. Department of Transportation, National Highway Traffic Safety Administration, Personal Comunication, Oct. 16, 2018.</t>
  </si>
  <si>
    <t>2014-17: U.S. Department of Transportation, Federal Railroad Administration, Office of Safety Analysis, table 5.14, Hwy Rail Accident Incident Summary By Railroad, available at http://safetydata.fra.dot.gov/OfficeofSafety/ as of Nov. 7, 2018.</t>
  </si>
  <si>
    <t>1975-2017: Ibid., U.S. Department of Transportation, Federal Railroad Administration, Office of Safety Analysis, table 1.12, 1.13, 2.07, and 5.14 , available at http://safetydata.fra.dot.gov/OfficeofSafety/ as of Nov. 7, 2018.</t>
  </si>
  <si>
    <t>2002-2017: U.S Department of Homeland Security, U.S. Coast Guard, Office of Investigations and Analysis, Compliance Analysis Division, personal communication, Nov. 20, 2012 and Nov. 12, 2013, Aug. 31, 2015, May 2016, July 2017, and Aug. 16, 2018.</t>
  </si>
  <si>
    <t>2003-17: U.S. Department of Homeland Security, U.S. Coast Guard, Recreational Boating Statistics (annual issues), available at www.uscgboating.org as of Nov. 7, 2018.</t>
  </si>
  <si>
    <r>
      <rPr>
        <b/>
        <sz val="9"/>
        <rFont val="Arial"/>
        <family val="2"/>
      </rPr>
      <t>KEY:</t>
    </r>
    <r>
      <rPr>
        <sz val="9"/>
        <rFont val="Arial"/>
        <family val="2"/>
      </rPr>
      <t xml:space="preserve">  N = data do not exist; NA = not applicable; P = preliminary; R = revised.</t>
    </r>
  </si>
  <si>
    <r>
      <t xml:space="preserve">f </t>
    </r>
    <r>
      <rPr>
        <i/>
        <sz val="9"/>
        <rFont val="Arial"/>
        <family val="2"/>
      </rPr>
      <t>Other incidents</t>
    </r>
    <r>
      <rPr>
        <sz val="9"/>
        <rFont val="Arial"/>
        <family val="2"/>
      </rPr>
      <t xml:space="preserve"> are events other than Train Accidents or Crossing Incidents that cause physical harm to persons.</t>
    </r>
  </si>
  <si>
    <r>
      <t xml:space="preserve">1960: National Transportation Safety Board, </t>
    </r>
    <r>
      <rPr>
        <i/>
        <sz val="9"/>
        <rFont val="Arial"/>
        <family val="2"/>
      </rPr>
      <t>Annual Review of Aircraft Accident Data: U.S. Air Carrier Operations, Calendar Year 1967</t>
    </r>
    <r>
      <rPr>
        <sz val="9"/>
        <rFont val="Arial"/>
        <family val="2"/>
      </rPr>
      <t xml:space="preserve"> (Washington, DC: December 1968).</t>
    </r>
  </si>
  <si>
    <r>
      <t>1965-70: Ibid.,</t>
    </r>
    <r>
      <rPr>
        <i/>
        <sz val="9"/>
        <rFont val="Arial"/>
        <family val="2"/>
      </rPr>
      <t xml:space="preserve"> Annual Review of Aircraft Accident Data: U.S. Air Carrier Operations, Calendar Year 1975,</t>
    </r>
    <r>
      <rPr>
        <sz val="9"/>
        <rFont val="Arial"/>
        <family val="2"/>
      </rPr>
      <t xml:space="preserve"> NTSB/ARC-77/1 (Washington, DC: January 1977).</t>
    </r>
  </si>
  <si>
    <r>
      <t xml:space="preserve">1975: Ibid., </t>
    </r>
    <r>
      <rPr>
        <i/>
        <sz val="9"/>
        <rFont val="Arial"/>
        <family val="2"/>
      </rPr>
      <t xml:space="preserve">Annual Review of Aircraft Accident Data: U.S. Air Carrier Operations, Calendar Year 1983, </t>
    </r>
    <r>
      <rPr>
        <sz val="9"/>
        <rFont val="Arial"/>
        <family val="2"/>
      </rPr>
      <t>NTSB/ARC-87/01 (Washington, DC: February 1987), table 18.</t>
    </r>
  </si>
  <si>
    <r>
      <t xml:space="preserve">1980: Ibid., </t>
    </r>
    <r>
      <rPr>
        <i/>
        <sz val="9"/>
        <rFont val="Arial"/>
        <family val="2"/>
      </rPr>
      <t xml:space="preserve">Annual Review of Aircraft Accident Data: U.S. Air Carrier Operations, Calendar Year 1981, </t>
    </r>
    <r>
      <rPr>
        <sz val="9"/>
        <rFont val="Arial"/>
        <family val="2"/>
      </rPr>
      <t>NTSB/ARC-85/01 (Washington, DC: February 1985), tables 2 and 16.</t>
    </r>
  </si>
  <si>
    <r>
      <t xml:space="preserve">1985-2017: Ibid., </t>
    </r>
    <r>
      <rPr>
        <i/>
        <sz val="9"/>
        <rFont val="Arial"/>
        <family val="2"/>
      </rPr>
      <t>Aviation Accident Statistics</t>
    </r>
    <r>
      <rPr>
        <sz val="9"/>
        <rFont val="Arial"/>
        <family val="2"/>
      </rPr>
      <t xml:space="preserve"> (Washington, DC: Annual Issues), table 5, available at http://www.ntsb.gov/investigations/data/pages/aviation_stats.aspx as of Nov. 7, 2018.</t>
    </r>
  </si>
  <si>
    <r>
      <t xml:space="preserve">1975-80: National Transportation Safety Board, </t>
    </r>
    <r>
      <rPr>
        <i/>
        <sz val="9"/>
        <rFont val="Arial"/>
        <family val="2"/>
      </rPr>
      <t>Annual Review of Aircraft Accident Data: U.S. Air Carrier Operations, Calendar Year 1980,</t>
    </r>
    <r>
      <rPr>
        <sz val="9"/>
        <rFont val="Arial"/>
        <family val="2"/>
      </rPr>
      <t xml:space="preserve"> NTSB/ARC-83/01 (Washington, DC: January 1983), tables 26 and 40.</t>
    </r>
  </si>
  <si>
    <r>
      <t xml:space="preserve">1985-2016: Ibid., </t>
    </r>
    <r>
      <rPr>
        <i/>
        <sz val="9"/>
        <rFont val="Arial"/>
        <family val="2"/>
      </rPr>
      <t>Aviation Accident Statistics</t>
    </r>
    <r>
      <rPr>
        <sz val="9"/>
        <rFont val="Arial"/>
        <family val="2"/>
      </rPr>
      <t xml:space="preserve"> (Washington, DC: Annual Issues), table 8, available at http://www.ntsb.gov/investigations/data/pages/aviation_stats.aspx as of Nov. 7, 2018..</t>
    </r>
  </si>
  <si>
    <r>
      <t xml:space="preserve">1975-80: National Transportation Safety Board, </t>
    </r>
    <r>
      <rPr>
        <i/>
        <sz val="9"/>
        <rFont val="Arial"/>
        <family val="2"/>
      </rPr>
      <t>Annual Review of Aircraft Accident Data</t>
    </r>
    <r>
      <rPr>
        <sz val="9"/>
        <rFont val="Arial"/>
        <family val="2"/>
      </rPr>
      <t xml:space="preserve">: </t>
    </r>
    <r>
      <rPr>
        <i/>
        <sz val="9"/>
        <rFont val="Arial"/>
        <family val="2"/>
      </rPr>
      <t xml:space="preserve">U.S. Air Carrier Operations, Calendar Year 1981, </t>
    </r>
    <r>
      <rPr>
        <sz val="9"/>
        <rFont val="Arial"/>
        <family val="2"/>
      </rPr>
      <t>NTSB/ARC-85/01 (Washington, DC: February 1985), table 61.</t>
    </r>
  </si>
  <si>
    <r>
      <t xml:space="preserve">1985-2017: Ibid., </t>
    </r>
    <r>
      <rPr>
        <i/>
        <sz val="9"/>
        <rFont val="Arial"/>
        <family val="2"/>
      </rPr>
      <t>Aviation Accident Statistics</t>
    </r>
    <r>
      <rPr>
        <sz val="9"/>
        <rFont val="Arial"/>
        <family val="2"/>
      </rPr>
      <t xml:space="preserve"> (Washington, DC: Annual Issues), table 9, available at http://www.ntsb.gov/investigations/data/pages/aviation_stats.aspx as of Nov. 7, 2018.</t>
    </r>
  </si>
  <si>
    <r>
      <t xml:space="preserve">1960-70: National Transportation Safety Board, </t>
    </r>
    <r>
      <rPr>
        <i/>
        <sz val="9"/>
        <rFont val="Arial"/>
        <family val="2"/>
      </rPr>
      <t>Annual Review of Aircraft Accident Data: U.S. General Aviation, Calendar Year 1970,</t>
    </r>
    <r>
      <rPr>
        <sz val="9"/>
        <rFont val="Arial"/>
        <family val="2"/>
      </rPr>
      <t xml:space="preserve"> NTSB/ARG-74/1 (Washington, DC: April 1974), table 117.</t>
    </r>
  </si>
  <si>
    <r>
      <t>1975-80: Ibid.,</t>
    </r>
    <r>
      <rPr>
        <i/>
        <sz val="9"/>
        <rFont val="Arial"/>
        <family val="2"/>
      </rPr>
      <t xml:space="preserve"> Annual Review of Aircraft Accident Data: General Aviation, Calendar Year 1985,</t>
    </r>
    <r>
      <rPr>
        <sz val="9"/>
        <rFont val="Arial"/>
        <family val="2"/>
      </rPr>
      <t xml:space="preserve"> NTSB/ARG-87/03 (Washington, DC: October 1987), table 21.</t>
    </r>
  </si>
  <si>
    <r>
      <t xml:space="preserve">1985-2017: Ibid., </t>
    </r>
    <r>
      <rPr>
        <i/>
        <sz val="9"/>
        <rFont val="Arial"/>
        <family val="2"/>
      </rPr>
      <t>Aviation Accident Statistics</t>
    </r>
    <r>
      <rPr>
        <sz val="9"/>
        <rFont val="Arial"/>
        <family val="2"/>
      </rPr>
      <t xml:space="preserve"> (Washington, DC: Annual Issues),  table 10, available at http://www.ntsb.gov/investigations/data/pages/aviation_stats.aspx as of Nov. 7, 2018.</t>
    </r>
  </si>
  <si>
    <r>
      <t>1970: U.S. Department of Transportation, National Highway Traffic Safety Administration,</t>
    </r>
    <r>
      <rPr>
        <i/>
        <sz val="9"/>
        <rFont val="Arial"/>
        <family val="2"/>
      </rPr>
      <t xml:space="preserve"> Traffic Safety Facts </t>
    </r>
    <r>
      <rPr>
        <sz val="9"/>
        <rFont val="Arial"/>
        <family val="2"/>
      </rPr>
      <t>(Annual Editions), Table 4, available at http://www-nrd.nhtsa.dot.gov/cats/index.aspx as of Oct. 2017.</t>
    </r>
  </si>
  <si>
    <r>
      <t xml:space="preserve">1975-13: U.S. Department of Transportation, Federal Railroad Administration, Office of Safety Analysis, table 5.11, </t>
    </r>
    <r>
      <rPr>
        <i/>
        <sz val="9"/>
        <rFont val="Arial"/>
        <family val="2"/>
      </rPr>
      <t>Hwy/Rail Incidents Summary Tables</t>
    </r>
    <r>
      <rPr>
        <sz val="9"/>
        <rFont val="Arial"/>
        <family val="2"/>
      </rPr>
      <t>, available at http://safetydata.fra.dot.gov/OfficeofSafety/ as of July 2015.</t>
    </r>
  </si>
  <si>
    <r>
      <t xml:space="preserve">1960-65: National Safety Council, </t>
    </r>
    <r>
      <rPr>
        <i/>
        <sz val="9"/>
        <rFont val="Arial"/>
        <family val="2"/>
      </rPr>
      <t>Accident Facts, 1974</t>
    </r>
    <r>
      <rPr>
        <sz val="9"/>
        <rFont val="Arial"/>
        <family val="2"/>
      </rPr>
      <t xml:space="preserve"> (Washington, DC: 1974).</t>
    </r>
  </si>
  <si>
    <r>
      <t xml:space="preserve">1970: U.S. Department of Transportation, Federal Railroad Administration, </t>
    </r>
    <r>
      <rPr>
        <i/>
        <sz val="9"/>
        <rFont val="Arial"/>
        <family val="2"/>
      </rPr>
      <t>Highway-Rail Crossing Accident/Incident and Inventory Bulletin</t>
    </r>
    <r>
      <rPr>
        <sz val="9"/>
        <rFont val="Arial"/>
        <family val="2"/>
      </rPr>
      <t xml:space="preserve"> (Washington, DC: Annual Issues), table 7.</t>
    </r>
  </si>
  <si>
    <r>
      <t>2002-17:  U.S. Department of Transportation, Federal Transit Administration, National Transportation Database,</t>
    </r>
    <r>
      <rPr>
        <i/>
        <sz val="9"/>
        <rFont val="Arial"/>
        <family val="2"/>
      </rPr>
      <t xml:space="preserve"> Safety &amp; Security Time Series Data </t>
    </r>
    <r>
      <rPr>
        <sz val="9"/>
        <rFont val="Arial"/>
        <family val="2"/>
      </rPr>
      <t>(Washington, DC: Monthly Issues) available at https://www.transit.dot.gov/ntd/ntd-data as of Oct. 11. 2018.</t>
    </r>
  </si>
  <si>
    <r>
      <t xml:space="preserve">1970-85: U.S. Department of Transportation, Research and Special Programs Administration, Office of Pipeline Safety, </t>
    </r>
    <r>
      <rPr>
        <i/>
        <sz val="9"/>
        <rFont val="Arial"/>
        <family val="2"/>
      </rPr>
      <t>Accident and Incident Summary Statistics by Year</t>
    </r>
    <r>
      <rPr>
        <sz val="9"/>
        <rFont val="Arial"/>
        <family val="2"/>
      </rPr>
      <t>, available at http://ops.dot.gov as of Nov. 18, 2003.</t>
    </r>
  </si>
  <si>
    <r>
      <t xml:space="preserve">1990-2017: U.S. Department of Transportation, Pipeline and Hazardous Materials Safety Administration, Office of Pipeline Safety, </t>
    </r>
    <r>
      <rPr>
        <i/>
        <sz val="9"/>
        <rFont val="Arial"/>
        <family val="2"/>
      </rPr>
      <t>Accident and Incident Summary Statistics by Year</t>
    </r>
    <r>
      <rPr>
        <sz val="9"/>
        <rFont val="Arial"/>
        <family val="2"/>
      </rPr>
      <t xml:space="preserve">, available at http://phmsa.dot.gov/pipeline as of Nov. 7, 2018. </t>
    </r>
  </si>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</sst>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_)"/>
    <numFmt numFmtId="165" formatCode="#,##0.0"/>
    <numFmt numFmtId="166" formatCode="\(\P\)\ General"/>
    <numFmt numFmtId="167" formatCode="\(\R\)\ #,##0"/>
    <numFmt numFmtId="168" formatCode="\(\R\)\ General"/>
    <numFmt numFmtId="169" formatCode="0.0"/>
  </numFmts>
  <fonts count="20" x14ac:knownFonts="1">
    <font>
      <sz val="10"/>
      <name val="Arial"/>
    </font>
    <font>
      <sz val="10"/>
      <name val="Arial"/>
      <family val="2"/>
    </font>
    <font>
      <sz val="9"/>
      <name val="Helv"/>
    </font>
    <font>
      <vertAlign val="superscript"/>
      <sz val="12"/>
      <name val="Helv"/>
    </font>
    <font>
      <sz val="10"/>
      <name val="Helv"/>
    </font>
    <font>
      <sz val="8"/>
      <name val="Helv"/>
    </font>
    <font>
      <b/>
      <sz val="9"/>
      <name val="Helv"/>
    </font>
    <font>
      <b/>
      <sz val="10"/>
      <name val="Helv"/>
    </font>
    <font>
      <sz val="10"/>
      <name val="Times New Roman"/>
      <family val="1"/>
    </font>
    <font>
      <b/>
      <sz val="14"/>
      <name val="Helv"/>
    </font>
    <font>
      <b/>
      <sz val="12"/>
      <name val="Helv"/>
    </font>
    <font>
      <sz val="12"/>
      <name val="Arial"/>
      <family val="2"/>
    </font>
    <font>
      <b/>
      <sz val="11"/>
      <name val="Arial Narrow"/>
      <family val="2"/>
    </font>
    <font>
      <sz val="11"/>
      <name val="Arial Narrow"/>
      <family val="2"/>
    </font>
    <font>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b/>
      <sz val="12"/>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21">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diagonal/>
    </border>
  </borders>
  <cellStyleXfs count="34">
    <xf numFmtId="0" fontId="0" fillId="0" borderId="0"/>
    <xf numFmtId="43" fontId="1" fillId="0" borderId="0" applyFont="0" applyFill="0" applyBorder="0" applyAlignment="0" applyProtection="0"/>
    <xf numFmtId="3" fontId="2" fillId="0" borderId="1" applyAlignment="0">
      <alignment horizontal="right" vertical="center"/>
    </xf>
    <xf numFmtId="49" fontId="3" fillId="0" borderId="1">
      <alignment horizontal="left" vertical="center"/>
    </xf>
    <xf numFmtId="164" fontId="4" fillId="0" borderId="1" applyNumberFormat="0" applyFill="0">
      <alignment horizontal="right"/>
    </xf>
    <xf numFmtId="0" fontId="6" fillId="0" borderId="1">
      <alignment horizontal="left"/>
    </xf>
    <xf numFmtId="0" fontId="6" fillId="0" borderId="2">
      <alignment horizontal="right" vertical="center"/>
    </xf>
    <xf numFmtId="0" fontId="4" fillId="0" borderId="1">
      <alignment horizontal="left" vertical="center"/>
    </xf>
    <xf numFmtId="0" fontId="7" fillId="0" borderId="1">
      <alignment horizontal="left"/>
    </xf>
    <xf numFmtId="0" fontId="7" fillId="2" borderId="0">
      <alignment horizontal="centerContinuous" wrapText="1"/>
    </xf>
    <xf numFmtId="0" fontId="8" fillId="0" borderId="0"/>
    <xf numFmtId="0" fontId="5" fillId="0" borderId="0">
      <alignment horizontal="right"/>
    </xf>
    <xf numFmtId="0" fontId="3" fillId="0" borderId="0">
      <alignment horizontal="right"/>
    </xf>
    <xf numFmtId="0" fontId="5" fillId="0" borderId="0">
      <alignment horizontal="left"/>
    </xf>
    <xf numFmtId="49" fontId="3" fillId="0" borderId="1">
      <alignment horizontal="left" vertical="center"/>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9" fillId="0" borderId="0">
      <alignment horizontal="left" vertical="top"/>
    </xf>
    <xf numFmtId="0" fontId="7" fillId="0" borderId="0">
      <alignment horizontal="left"/>
    </xf>
    <xf numFmtId="0" fontId="10" fillId="0" borderId="0">
      <alignment horizontal="left"/>
    </xf>
    <xf numFmtId="0" fontId="4" fillId="0" borderId="0">
      <alignment horizontal="left"/>
    </xf>
    <xf numFmtId="0" fontId="9" fillId="0" borderId="0">
      <alignment horizontal="left" vertical="top"/>
    </xf>
    <xf numFmtId="0" fontId="10" fillId="0" borderId="0">
      <alignment horizontal="left"/>
    </xf>
    <xf numFmtId="0" fontId="4" fillId="0" borderId="0">
      <alignment horizontal="left"/>
    </xf>
    <xf numFmtId="49" fontId="2" fillId="0" borderId="1">
      <alignment horizontal="left"/>
    </xf>
    <xf numFmtId="0" fontId="6" fillId="0" borderId="2">
      <alignment horizontal="left"/>
    </xf>
    <xf numFmtId="0" fontId="7" fillId="0" borderId="0">
      <alignment horizontal="left" vertical="center"/>
    </xf>
    <xf numFmtId="0" fontId="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cellStyleXfs>
  <cellXfs count="95">
    <xf numFmtId="0" fontId="0" fillId="0" borderId="0" xfId="0"/>
    <xf numFmtId="0" fontId="11" fillId="0" borderId="0" xfId="10" applyFont="1" applyFill="1" applyBorder="1"/>
    <xf numFmtId="0" fontId="13" fillId="0" borderId="0" xfId="10" applyFont="1" applyFill="1"/>
    <xf numFmtId="0" fontId="11" fillId="0" borderId="0" xfId="10" applyFont="1" applyFill="1"/>
    <xf numFmtId="0" fontId="11" fillId="0" borderId="0" xfId="10" applyFont="1" applyFill="1" applyAlignment="1">
      <alignment horizontal="right"/>
    </xf>
    <xf numFmtId="0" fontId="16" fillId="0" borderId="0" xfId="10" applyFont="1" applyFill="1" applyBorder="1" applyAlignment="1"/>
    <xf numFmtId="165" fontId="12" fillId="0" borderId="8" xfId="10" applyNumberFormat="1" applyFont="1" applyFill="1" applyBorder="1" applyAlignment="1">
      <alignment horizontal="right"/>
    </xf>
    <xf numFmtId="165" fontId="12" fillId="0" borderId="0" xfId="10" applyNumberFormat="1" applyFont="1" applyFill="1" applyBorder="1" applyAlignment="1">
      <alignment horizontal="right"/>
    </xf>
    <xf numFmtId="165" fontId="13" fillId="0" borderId="0" xfId="10" applyNumberFormat="1" applyFont="1" applyFill="1" applyBorder="1" applyAlignment="1">
      <alignment horizontal="right"/>
    </xf>
    <xf numFmtId="0" fontId="12" fillId="0" borderId="0" xfId="1" applyNumberFormat="1" applyFont="1" applyFill="1" applyBorder="1" applyAlignment="1">
      <alignment horizontal="left"/>
    </xf>
    <xf numFmtId="0" fontId="13" fillId="0" borderId="0" xfId="1" applyNumberFormat="1" applyFont="1" applyFill="1" applyBorder="1" applyAlignment="1">
      <alignment horizontal="left" indent="1"/>
    </xf>
    <xf numFmtId="0" fontId="12" fillId="0" borderId="15" xfId="1" applyNumberFormat="1" applyFont="1" applyFill="1" applyBorder="1" applyAlignment="1">
      <alignment horizontal="left"/>
    </xf>
    <xf numFmtId="3" fontId="12" fillId="0" borderId="15" xfId="1" applyNumberFormat="1" applyFont="1" applyFill="1" applyBorder="1" applyAlignment="1">
      <alignment horizontal="right"/>
    </xf>
    <xf numFmtId="0" fontId="13" fillId="0" borderId="0" xfId="10" applyFont="1" applyFill="1" applyBorder="1"/>
    <xf numFmtId="0" fontId="16" fillId="0" borderId="0" xfId="0" applyFont="1" applyFill="1" applyBorder="1" applyAlignment="1"/>
    <xf numFmtId="3" fontId="13" fillId="0" borderId="8" xfId="1" applyNumberFormat="1" applyFont="1" applyFill="1" applyBorder="1" applyAlignment="1">
      <alignment horizontal="right"/>
    </xf>
    <xf numFmtId="0" fontId="12" fillId="0" borderId="16" xfId="10" applyFont="1" applyFill="1" applyBorder="1" applyAlignment="1">
      <alignment horizontal="left"/>
    </xf>
    <xf numFmtId="0" fontId="12" fillId="0" borderId="4" xfId="10" applyNumberFormat="1" applyFont="1" applyFill="1" applyBorder="1" applyAlignment="1">
      <alignment horizontal="right"/>
    </xf>
    <xf numFmtId="37" fontId="13" fillId="0" borderId="14" xfId="1" applyNumberFormat="1" applyFont="1" applyFill="1" applyBorder="1" applyAlignment="1">
      <alignment horizontal="right"/>
    </xf>
    <xf numFmtId="0" fontId="13" fillId="0" borderId="0" xfId="0" applyFont="1" applyFill="1" applyBorder="1" applyAlignment="1">
      <alignment horizontal="left" indent="1"/>
    </xf>
    <xf numFmtId="3" fontId="12" fillId="0" borderId="17" xfId="1" applyNumberFormat="1" applyFont="1" applyFill="1" applyBorder="1" applyAlignment="1">
      <alignment horizontal="right"/>
    </xf>
    <xf numFmtId="3" fontId="16" fillId="0" borderId="0" xfId="5" applyNumberFormat="1" applyFont="1" applyFill="1" applyBorder="1" applyAlignment="1">
      <alignment horizontal="right" vertical="top"/>
    </xf>
    <xf numFmtId="3" fontId="13" fillId="0" borderId="0" xfId="0" applyNumberFormat="1" applyFont="1" applyFill="1" applyBorder="1"/>
    <xf numFmtId="3" fontId="13" fillId="0" borderId="0" xfId="1" applyNumberFormat="1" applyFont="1" applyFill="1" applyBorder="1"/>
    <xf numFmtId="3" fontId="13" fillId="0" borderId="0" xfId="10" applyNumberFormat="1" applyFont="1" applyFill="1" applyBorder="1" applyAlignment="1">
      <alignment horizontal="right"/>
    </xf>
    <xf numFmtId="165" fontId="13" fillId="0" borderId="8" xfId="10" applyNumberFormat="1" applyFont="1" applyFill="1" applyBorder="1" applyAlignment="1">
      <alignment horizontal="right"/>
    </xf>
    <xf numFmtId="3" fontId="13" fillId="0" borderId="8" xfId="10" applyNumberFormat="1" applyFont="1" applyFill="1" applyBorder="1" applyAlignment="1">
      <alignment horizontal="right"/>
    </xf>
    <xf numFmtId="3" fontId="13" fillId="0" borderId="14" xfId="1" applyNumberFormat="1" applyFont="1" applyFill="1" applyBorder="1" applyAlignment="1">
      <alignment horizontal="right"/>
    </xf>
    <xf numFmtId="3" fontId="13" fillId="0" borderId="14" xfId="1" applyNumberFormat="1" applyFont="1" applyFill="1" applyBorder="1"/>
    <xf numFmtId="3" fontId="13" fillId="0" borderId="0" xfId="1" applyNumberFormat="1" applyFont="1" applyFill="1" applyBorder="1" applyAlignment="1">
      <alignment horizontal="right"/>
    </xf>
    <xf numFmtId="0" fontId="13" fillId="0" borderId="14" xfId="0" applyFont="1" applyFill="1" applyBorder="1"/>
    <xf numFmtId="3" fontId="13" fillId="0" borderId="18" xfId="1" applyNumberFormat="1" applyFont="1" applyFill="1" applyBorder="1" applyAlignment="1">
      <alignment horizontal="right"/>
    </xf>
    <xf numFmtId="165" fontId="13" fillId="0" borderId="19" xfId="10" applyNumberFormat="1" applyFont="1" applyFill="1" applyBorder="1" applyAlignment="1">
      <alignment horizontal="right"/>
    </xf>
    <xf numFmtId="165" fontId="13" fillId="0" borderId="9" xfId="10" applyNumberFormat="1" applyFont="1" applyFill="1" applyBorder="1" applyAlignment="1">
      <alignment horizontal="right"/>
    </xf>
    <xf numFmtId="165" fontId="12" fillId="0" borderId="15" xfId="1" applyNumberFormat="1" applyFont="1" applyFill="1" applyBorder="1" applyAlignment="1">
      <alignment horizontal="right"/>
    </xf>
    <xf numFmtId="165" fontId="12" fillId="0" borderId="20" xfId="1" applyNumberFormat="1" applyFont="1" applyFill="1" applyBorder="1" applyAlignment="1">
      <alignment horizontal="right"/>
    </xf>
    <xf numFmtId="3" fontId="12" fillId="0" borderId="20" xfId="1" applyNumberFormat="1" applyFont="1" applyFill="1" applyBorder="1" applyAlignment="1">
      <alignment horizontal="right"/>
    </xf>
    <xf numFmtId="165" fontId="13" fillId="0" borderId="8" xfId="1" applyNumberFormat="1" applyFont="1" applyFill="1" applyBorder="1" applyAlignment="1">
      <alignment horizontal="right"/>
    </xf>
    <xf numFmtId="169" fontId="12" fillId="0" borderId="20" xfId="1" applyNumberFormat="1" applyFont="1" applyFill="1" applyBorder="1" applyAlignment="1">
      <alignment horizontal="right"/>
    </xf>
    <xf numFmtId="169" fontId="13" fillId="0" borderId="8" xfId="10" applyNumberFormat="1" applyFont="1" applyFill="1" applyBorder="1" applyAlignment="1">
      <alignment horizontal="right"/>
    </xf>
    <xf numFmtId="3" fontId="13" fillId="0" borderId="14" xfId="0" applyNumberFormat="1" applyFont="1" applyFill="1" applyBorder="1"/>
    <xf numFmtId="0" fontId="13" fillId="0" borderId="8" xfId="1" applyNumberFormat="1" applyFont="1" applyFill="1" applyBorder="1" applyAlignment="1">
      <alignment horizontal="left" indent="1"/>
    </xf>
    <xf numFmtId="169" fontId="13" fillId="0" borderId="19" xfId="10" applyNumberFormat="1" applyFont="1" applyFill="1" applyBorder="1" applyAlignment="1">
      <alignment horizontal="right"/>
    </xf>
    <xf numFmtId="0" fontId="12" fillId="0" borderId="13" xfId="10" applyNumberFormat="1" applyFont="1" applyFill="1" applyBorder="1" applyAlignment="1">
      <alignment horizontal="center"/>
    </xf>
    <xf numFmtId="0" fontId="12" fillId="0" borderId="7" xfId="10" applyNumberFormat="1" applyFont="1" applyFill="1" applyBorder="1" applyAlignment="1">
      <alignment horizontal="center"/>
    </xf>
    <xf numFmtId="3" fontId="12" fillId="0" borderId="6" xfId="1" applyNumberFormat="1" applyFont="1" applyFill="1" applyBorder="1" applyAlignment="1">
      <alignment horizontal="center"/>
    </xf>
    <xf numFmtId="3" fontId="12" fillId="0" borderId="6" xfId="10" applyNumberFormat="1" applyFont="1" applyFill="1" applyBorder="1" applyAlignment="1">
      <alignment horizontal="center"/>
    </xf>
    <xf numFmtId="3" fontId="11" fillId="0" borderId="0" xfId="10" applyNumberFormat="1" applyFont="1" applyFill="1"/>
    <xf numFmtId="3" fontId="11" fillId="0" borderId="0" xfId="10" applyNumberFormat="1" applyFont="1" applyFill="1" applyAlignment="1">
      <alignment horizontal="right"/>
    </xf>
    <xf numFmtId="3" fontId="12" fillId="0" borderId="7" xfId="1" applyNumberFormat="1" applyFont="1" applyFill="1" applyBorder="1" applyAlignment="1">
      <alignment horizontal="center"/>
    </xf>
    <xf numFmtId="3" fontId="13" fillId="0" borderId="0" xfId="1" applyNumberFormat="1" applyFont="1" applyFill="1"/>
    <xf numFmtId="3" fontId="12" fillId="0" borderId="4" xfId="1" applyNumberFormat="1" applyFont="1" applyFill="1" applyBorder="1" applyAlignment="1">
      <alignment horizontal="center"/>
    </xf>
    <xf numFmtId="3" fontId="12" fillId="0" borderId="5" xfId="1" applyNumberFormat="1" applyFont="1" applyFill="1" applyBorder="1" applyAlignment="1">
      <alignment horizontal="center"/>
    </xf>
    <xf numFmtId="3" fontId="16" fillId="0" borderId="0" xfId="1" applyNumberFormat="1" applyFont="1" applyFill="1" applyBorder="1" applyAlignment="1"/>
    <xf numFmtId="3" fontId="16" fillId="0" borderId="0" xfId="1" applyNumberFormat="1" applyFont="1" applyFill="1" applyBorder="1" applyAlignment="1">
      <alignment horizontal="right" vertical="top"/>
    </xf>
    <xf numFmtId="0" fontId="16" fillId="0" borderId="0" xfId="0" applyFont="1" applyFill="1" applyBorder="1" applyAlignment="1">
      <alignment horizontal="left" vertical="top" wrapText="1"/>
    </xf>
    <xf numFmtId="167" fontId="12" fillId="0" borderId="17" xfId="1" applyNumberFormat="1" applyFont="1" applyFill="1" applyBorder="1" applyAlignment="1">
      <alignment horizontal="right"/>
    </xf>
    <xf numFmtId="167" fontId="12" fillId="0" borderId="15" xfId="1" applyNumberFormat="1" applyFont="1" applyFill="1" applyBorder="1" applyAlignment="1">
      <alignment horizontal="right"/>
    </xf>
    <xf numFmtId="167" fontId="13" fillId="0" borderId="0" xfId="1" applyNumberFormat="1" applyFont="1" applyFill="1" applyBorder="1"/>
    <xf numFmtId="167" fontId="13" fillId="0" borderId="14" xfId="1" applyNumberFormat="1" applyFont="1" applyFill="1" applyBorder="1"/>
    <xf numFmtId="167" fontId="13" fillId="0" borderId="0" xfId="1" applyNumberFormat="1" applyFont="1" applyFill="1" applyBorder="1" applyAlignment="1">
      <alignment horizontal="right"/>
    </xf>
    <xf numFmtId="167" fontId="13" fillId="0" borderId="14" xfId="1" applyNumberFormat="1" applyFont="1" applyFill="1" applyBorder="1" applyAlignment="1">
      <alignment horizontal="right"/>
    </xf>
    <xf numFmtId="0" fontId="1" fillId="0" borderId="0" xfId="10" applyFont="1" applyFill="1" applyBorder="1"/>
    <xf numFmtId="0" fontId="1" fillId="0" borderId="14" xfId="0" applyFont="1" applyFill="1" applyBorder="1"/>
    <xf numFmtId="0" fontId="1" fillId="0" borderId="0" xfId="0" applyFont="1" applyFill="1" applyBorder="1"/>
    <xf numFmtId="0" fontId="13" fillId="0" borderId="0" xfId="31" applyNumberFormat="1" applyFont="1" applyFill="1" applyBorder="1" applyAlignment="1">
      <alignment horizontal="left" indent="1"/>
    </xf>
    <xf numFmtId="0" fontId="13" fillId="0" borderId="9" xfId="31" applyNumberFormat="1" applyFont="1" applyFill="1" applyBorder="1" applyAlignment="1">
      <alignment horizontal="left" indent="1"/>
    </xf>
    <xf numFmtId="3" fontId="1" fillId="0" borderId="0" xfId="1" applyNumberFormat="1" applyFont="1" applyFill="1" applyBorder="1"/>
    <xf numFmtId="0" fontId="1" fillId="0" borderId="0" xfId="10" applyFont="1" applyFill="1"/>
    <xf numFmtId="3" fontId="1" fillId="0" borderId="0" xfId="1" applyNumberFormat="1" applyFont="1" applyFill="1"/>
    <xf numFmtId="3" fontId="1" fillId="0" borderId="0" xfId="10" applyNumberFormat="1" applyFont="1" applyFill="1" applyBorder="1"/>
    <xf numFmtId="0" fontId="13" fillId="0" borderId="8" xfId="1" applyNumberFormat="1" applyFont="1" applyFill="1" applyBorder="1" applyAlignment="1">
      <alignment horizontal="left" wrapText="1" indent="1"/>
    </xf>
    <xf numFmtId="166" fontId="12" fillId="0" borderId="10" xfId="10" applyNumberFormat="1" applyFont="1" applyFill="1" applyBorder="1" applyAlignment="1">
      <alignment horizontal="center"/>
    </xf>
    <xf numFmtId="166" fontId="12" fillId="0" borderId="11" xfId="10" applyNumberFormat="1" applyFont="1" applyFill="1" applyBorder="1" applyAlignment="1">
      <alignment horizontal="center"/>
    </xf>
    <xf numFmtId="0" fontId="19" fillId="0" borderId="9" xfId="10" applyFont="1" applyFill="1" applyBorder="1" applyAlignment="1">
      <alignment horizontal="left" wrapText="1"/>
    </xf>
    <xf numFmtId="0" fontId="16"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168" fontId="12" fillId="0" borderId="10" xfId="10" applyNumberFormat="1" applyFont="1" applyFill="1" applyBorder="1" applyAlignment="1">
      <alignment horizontal="center"/>
    </xf>
    <xf numFmtId="168" fontId="12" fillId="0" borderId="11" xfId="10" applyNumberFormat="1" applyFont="1" applyFill="1" applyBorder="1" applyAlignment="1">
      <alignment horizontal="center"/>
    </xf>
    <xf numFmtId="0" fontId="12" fillId="0" borderId="10" xfId="10" applyFont="1" applyFill="1" applyBorder="1" applyAlignment="1">
      <alignment horizontal="center"/>
    </xf>
    <xf numFmtId="0" fontId="12" fillId="0" borderId="12" xfId="10" applyFont="1" applyFill="1" applyBorder="1" applyAlignment="1">
      <alignment horizontal="center"/>
    </xf>
    <xf numFmtId="0" fontId="15" fillId="0" borderId="0" xfId="0" applyFont="1" applyFill="1" applyBorder="1" applyAlignment="1">
      <alignment vertical="center" wrapText="1"/>
    </xf>
    <xf numFmtId="0" fontId="15" fillId="0" borderId="0" xfId="0" applyFont="1" applyFill="1" applyBorder="1" applyAlignment="1">
      <alignment horizontal="left" vertical="top" wrapText="1"/>
    </xf>
    <xf numFmtId="0" fontId="17" fillId="0" borderId="0" xfId="0" applyFont="1" applyFill="1" applyBorder="1" applyAlignment="1">
      <alignment horizontal="left" vertical="top" wrapText="1"/>
    </xf>
    <xf numFmtId="0" fontId="16" fillId="0" borderId="0" xfId="0" applyFont="1" applyFill="1" applyAlignment="1">
      <alignment horizontal="left" wrapText="1"/>
    </xf>
    <xf numFmtId="0" fontId="15" fillId="0" borderId="0" xfId="0" applyFont="1" applyFill="1" applyBorder="1" applyAlignment="1">
      <alignment horizontal="center" vertical="center" wrapText="1"/>
    </xf>
    <xf numFmtId="0" fontId="16" fillId="0" borderId="0" xfId="0" applyFont="1" applyFill="1" applyBorder="1" applyAlignment="1">
      <alignment horizontal="left" vertical="top"/>
    </xf>
    <xf numFmtId="0" fontId="15" fillId="0" borderId="0" xfId="10" applyNumberFormat="1" applyFont="1" applyFill="1" applyAlignment="1">
      <alignment vertical="top" wrapText="1"/>
    </xf>
    <xf numFmtId="0" fontId="18" fillId="0" borderId="0" xfId="0" applyFont="1" applyFill="1" applyBorder="1" applyAlignment="1">
      <alignment horizontal="left" vertical="top"/>
    </xf>
    <xf numFmtId="0" fontId="12" fillId="0" borderId="10" xfId="10" applyNumberFormat="1" applyFont="1" applyFill="1" applyBorder="1" applyAlignment="1">
      <alignment horizontal="center"/>
    </xf>
    <xf numFmtId="0" fontId="12" fillId="0" borderId="11" xfId="10" applyNumberFormat="1" applyFont="1" applyFill="1" applyBorder="1" applyAlignment="1">
      <alignment horizontal="center"/>
    </xf>
    <xf numFmtId="0" fontId="12" fillId="0" borderId="11" xfId="10" applyFont="1" applyFill="1" applyBorder="1" applyAlignment="1">
      <alignment horizontal="center"/>
    </xf>
    <xf numFmtId="0" fontId="12" fillId="0" borderId="11" xfId="10" quotePrefix="1" applyFont="1" applyFill="1" applyBorder="1" applyAlignment="1">
      <alignment horizontal="center"/>
    </xf>
    <xf numFmtId="0" fontId="16" fillId="0" borderId="16" xfId="10" applyFont="1" applyFill="1" applyBorder="1" applyAlignment="1">
      <alignment horizontal="left" vertical="top" wrapText="1"/>
    </xf>
    <xf numFmtId="0" fontId="17" fillId="0" borderId="0" xfId="10" applyFont="1" applyFill="1" applyBorder="1" applyAlignment="1">
      <alignment vertical="top" wrapText="1"/>
    </xf>
  </cellXfs>
  <cellStyles count="34">
    <cellStyle name="Comma" xfId="1" builtinId="3"/>
    <cellStyle name="Comma 2" xfId="31" xr:uid="{00000000-0005-0000-0000-000001000000}"/>
    <cellStyle name="Data" xfId="2" xr:uid="{00000000-0005-0000-0000-000002000000}"/>
    <cellStyle name="Data Superscript" xfId="3" xr:uid="{00000000-0005-0000-0000-000003000000}"/>
    <cellStyle name="Data_1-1A-Regular" xfId="4" xr:uid="{00000000-0005-0000-0000-000004000000}"/>
    <cellStyle name="Hed Side" xfId="5" xr:uid="{00000000-0005-0000-0000-000005000000}"/>
    <cellStyle name="Hed Side bold" xfId="6" xr:uid="{00000000-0005-0000-0000-000006000000}"/>
    <cellStyle name="Hed Side Regular" xfId="7" xr:uid="{00000000-0005-0000-0000-000007000000}"/>
    <cellStyle name="Hed Side_1-1A-Regular" xfId="8" xr:uid="{00000000-0005-0000-0000-000008000000}"/>
    <cellStyle name="Hed Top" xfId="9" xr:uid="{00000000-0005-0000-0000-000009000000}"/>
    <cellStyle name="Normal" xfId="0" builtinId="0"/>
    <cellStyle name="Normal 2" xfId="29" xr:uid="{00000000-0005-0000-0000-00000B000000}"/>
    <cellStyle name="Normal 2 2" xfId="32" xr:uid="{00000000-0005-0000-0000-00000C000000}"/>
    <cellStyle name="Normal 3" xfId="28" xr:uid="{00000000-0005-0000-0000-00000D000000}"/>
    <cellStyle name="Normal 4" xfId="33" xr:uid="{00000000-0005-0000-0000-00000E000000}"/>
    <cellStyle name="Normal_3-4A (2)" xfId="10" xr:uid="{00000000-0005-0000-0000-00000F000000}"/>
    <cellStyle name="Percent 2" xfId="30" xr:uid="{00000000-0005-0000-0000-000010000000}"/>
    <cellStyle name="Source Hed" xfId="11" xr:uid="{00000000-0005-0000-0000-000011000000}"/>
    <cellStyle name="Source Superscript" xfId="12" xr:uid="{00000000-0005-0000-0000-000012000000}"/>
    <cellStyle name="Source Text" xfId="13" xr:uid="{00000000-0005-0000-0000-000013000000}"/>
    <cellStyle name="Superscript" xfId="14" xr:uid="{00000000-0005-0000-0000-000014000000}"/>
    <cellStyle name="Table Data" xfId="15" xr:uid="{00000000-0005-0000-0000-000015000000}"/>
    <cellStyle name="Table Head Top" xfId="16" xr:uid="{00000000-0005-0000-0000-000016000000}"/>
    <cellStyle name="Table Hed Side" xfId="17" xr:uid="{00000000-0005-0000-0000-000017000000}"/>
    <cellStyle name="Table Title" xfId="18" xr:uid="{00000000-0005-0000-0000-000018000000}"/>
    <cellStyle name="Title Text" xfId="19" xr:uid="{00000000-0005-0000-0000-000019000000}"/>
    <cellStyle name="Title Text 1" xfId="20" xr:uid="{00000000-0005-0000-0000-00001A000000}"/>
    <cellStyle name="Title Text 2" xfId="21" xr:uid="{00000000-0005-0000-0000-00001B000000}"/>
    <cellStyle name="Title-1" xfId="22" xr:uid="{00000000-0005-0000-0000-00001C000000}"/>
    <cellStyle name="Title-2" xfId="23" xr:uid="{00000000-0005-0000-0000-00001D000000}"/>
    <cellStyle name="Title-3" xfId="24" xr:uid="{00000000-0005-0000-0000-00001E000000}"/>
    <cellStyle name="Wrap" xfId="25" xr:uid="{00000000-0005-0000-0000-00001F000000}"/>
    <cellStyle name="Wrap Bold" xfId="26" xr:uid="{00000000-0005-0000-0000-000020000000}"/>
    <cellStyle name="Wrap Title" xfId="27" xr:uid="{00000000-0005-0000-0000-00002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M147"/>
  <sheetViews>
    <sheetView topLeftCell="A81" zoomScaleNormal="100" workbookViewId="0">
      <pane xSplit="1" topLeftCell="G1" activePane="topRight" state="frozen"/>
      <selection pane="topRight" activeCell="A72" sqref="A72:AG72"/>
    </sheetView>
  </sheetViews>
  <sheetFormatPr defaultColWidth="9.109375" defaultRowHeight="15" x14ac:dyDescent="0.25"/>
  <cols>
    <col min="1" max="1" width="32.33203125" style="3" customWidth="1"/>
    <col min="2" max="2" width="7.88671875" style="47" bestFit="1" customWidth="1"/>
    <col min="3" max="3" width="7.5546875" style="3" bestFit="1" customWidth="1"/>
    <col min="4" max="4" width="7.88671875" style="48" bestFit="1" customWidth="1"/>
    <col min="5" max="5" width="7.5546875" style="4" bestFit="1" customWidth="1"/>
    <col min="6" max="6" width="7.88671875" style="69" bestFit="1" customWidth="1"/>
    <col min="7" max="7" width="7.5546875" style="68" bestFit="1" customWidth="1"/>
    <col min="8" max="8" width="7.88671875" style="69" bestFit="1" customWidth="1"/>
    <col min="9" max="9" width="7.5546875" style="68" bestFit="1" customWidth="1"/>
    <col min="10" max="10" width="7.88671875" style="69" bestFit="1" customWidth="1"/>
    <col min="11" max="11" width="7.5546875" style="68" bestFit="1" customWidth="1"/>
    <col min="12" max="12" width="7.88671875" style="69" bestFit="1" customWidth="1"/>
    <col min="13" max="13" width="7.5546875" style="68" bestFit="1" customWidth="1"/>
    <col min="14" max="14" width="9.33203125" style="69" customWidth="1"/>
    <col min="15" max="15" width="7.5546875" style="68" bestFit="1" customWidth="1"/>
    <col min="16" max="16" width="9.33203125" style="69" customWidth="1"/>
    <col min="17" max="17" width="7.5546875" style="68" bestFit="1" customWidth="1"/>
    <col min="18" max="18" width="7.88671875" style="69" bestFit="1" customWidth="1"/>
    <col min="19" max="19" width="7.5546875" style="68" bestFit="1" customWidth="1"/>
    <col min="20" max="20" width="9.33203125" style="69" customWidth="1"/>
    <col min="21" max="21" width="7.5546875" style="68" bestFit="1" customWidth="1"/>
    <col min="22" max="22" width="9.33203125" style="50" customWidth="1"/>
    <col min="23" max="23" width="7.5546875" style="2" bestFit="1" customWidth="1"/>
    <col min="24" max="24" width="9.33203125" style="69" customWidth="1"/>
    <col min="25" max="25" width="7.5546875" style="68" bestFit="1" customWidth="1"/>
    <col min="26" max="26" width="9.33203125" style="69" customWidth="1"/>
    <col min="27" max="27" width="7.5546875" style="68" bestFit="1" customWidth="1"/>
    <col min="28" max="28" width="9.33203125" style="69" customWidth="1"/>
    <col min="29" max="29" width="7.5546875" style="68" bestFit="1" customWidth="1"/>
    <col min="30" max="30" width="9.33203125" style="69" customWidth="1"/>
    <col min="31" max="31" width="7.5546875" style="68" bestFit="1" customWidth="1"/>
    <col min="32" max="32" width="9.33203125" style="69" customWidth="1"/>
    <col min="33" max="33" width="7.5546875" style="68" bestFit="1" customWidth="1"/>
    <col min="34" max="34" width="7.88671875" style="67" bestFit="1" customWidth="1"/>
    <col min="35" max="35" width="7.5546875" style="62" bestFit="1" customWidth="1"/>
    <col min="36" max="36" width="7.88671875" style="67" bestFit="1" customWidth="1"/>
    <col min="37" max="37" width="7.5546875" style="62" bestFit="1" customWidth="1"/>
    <col min="38" max="38" width="7.88671875" style="62" bestFit="1" customWidth="1"/>
    <col min="39" max="39" width="7.5546875" style="62" bestFit="1" customWidth="1"/>
    <col min="40" max="16384" width="9.109375" style="62"/>
  </cols>
  <sheetData>
    <row r="1" spans="1:39" s="1" customFormat="1" ht="16.5" customHeight="1" thickBot="1" x14ac:dyDescent="0.35">
      <c r="A1" s="74" t="s">
        <v>5</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c r="AG1" s="74"/>
      <c r="AH1" s="74"/>
      <c r="AI1" s="74"/>
      <c r="AJ1" s="74"/>
      <c r="AK1" s="74"/>
      <c r="AL1" s="74"/>
      <c r="AM1" s="74"/>
    </row>
    <row r="2" spans="1:39" s="1" customFormat="1" ht="16.5" customHeight="1" x14ac:dyDescent="0.25">
      <c r="A2" s="16"/>
      <c r="B2" s="79">
        <v>1999</v>
      </c>
      <c r="C2" s="80"/>
      <c r="D2" s="92">
        <v>2000</v>
      </c>
      <c r="E2" s="92"/>
      <c r="F2" s="79">
        <v>2001</v>
      </c>
      <c r="G2" s="80"/>
      <c r="H2" s="91">
        <v>2002</v>
      </c>
      <c r="I2" s="80"/>
      <c r="J2" s="91">
        <v>2003</v>
      </c>
      <c r="K2" s="80"/>
      <c r="L2" s="91">
        <v>2004</v>
      </c>
      <c r="M2" s="91"/>
      <c r="N2" s="79">
        <v>2005</v>
      </c>
      <c r="O2" s="80"/>
      <c r="P2" s="91">
        <v>2006</v>
      </c>
      <c r="Q2" s="80"/>
      <c r="R2" s="91">
        <v>2007</v>
      </c>
      <c r="S2" s="80"/>
      <c r="T2" s="89">
        <v>2008</v>
      </c>
      <c r="U2" s="90"/>
      <c r="V2" s="89">
        <v>2009</v>
      </c>
      <c r="W2" s="90"/>
      <c r="X2" s="89">
        <v>2010</v>
      </c>
      <c r="Y2" s="90"/>
      <c r="Z2" s="89">
        <v>2011</v>
      </c>
      <c r="AA2" s="90"/>
      <c r="AB2" s="89">
        <v>2012</v>
      </c>
      <c r="AC2" s="90"/>
      <c r="AD2" s="89">
        <v>2013</v>
      </c>
      <c r="AE2" s="90"/>
      <c r="AF2" s="89">
        <v>2014</v>
      </c>
      <c r="AG2" s="90"/>
      <c r="AH2" s="77">
        <v>2015</v>
      </c>
      <c r="AI2" s="78"/>
      <c r="AJ2" s="77">
        <v>2016</v>
      </c>
      <c r="AK2" s="78"/>
      <c r="AL2" s="72">
        <v>2017</v>
      </c>
      <c r="AM2" s="73"/>
    </row>
    <row r="3" spans="1:39" s="13" customFormat="1" ht="16.5" customHeight="1" x14ac:dyDescent="0.25">
      <c r="A3" s="17" t="s">
        <v>0</v>
      </c>
      <c r="B3" s="46" t="s">
        <v>3</v>
      </c>
      <c r="C3" s="43" t="s">
        <v>4</v>
      </c>
      <c r="D3" s="46" t="s">
        <v>3</v>
      </c>
      <c r="E3" s="44" t="s">
        <v>4</v>
      </c>
      <c r="F3" s="45" t="s">
        <v>3</v>
      </c>
      <c r="G3" s="43" t="s">
        <v>4</v>
      </c>
      <c r="H3" s="45" t="s">
        <v>3</v>
      </c>
      <c r="I3" s="43" t="s">
        <v>4</v>
      </c>
      <c r="J3" s="49" t="s">
        <v>3</v>
      </c>
      <c r="K3" s="43" t="s">
        <v>4</v>
      </c>
      <c r="L3" s="49" t="s">
        <v>3</v>
      </c>
      <c r="M3" s="44" t="s">
        <v>4</v>
      </c>
      <c r="N3" s="45" t="s">
        <v>3</v>
      </c>
      <c r="O3" s="43" t="s">
        <v>4</v>
      </c>
      <c r="P3" s="45" t="s">
        <v>3</v>
      </c>
      <c r="Q3" s="43" t="s">
        <v>4</v>
      </c>
      <c r="R3" s="49" t="s">
        <v>3</v>
      </c>
      <c r="S3" s="43" t="s">
        <v>4</v>
      </c>
      <c r="T3" s="45" t="s">
        <v>3</v>
      </c>
      <c r="U3" s="44" t="s">
        <v>4</v>
      </c>
      <c r="V3" s="45" t="s">
        <v>3</v>
      </c>
      <c r="W3" s="43" t="s">
        <v>4</v>
      </c>
      <c r="X3" s="45" t="s">
        <v>3</v>
      </c>
      <c r="Y3" s="43" t="s">
        <v>4</v>
      </c>
      <c r="Z3" s="51" t="s">
        <v>3</v>
      </c>
      <c r="AA3" s="43" t="s">
        <v>4</v>
      </c>
      <c r="AB3" s="52" t="s">
        <v>3</v>
      </c>
      <c r="AC3" s="43" t="s">
        <v>4</v>
      </c>
      <c r="AD3" s="51" t="s">
        <v>3</v>
      </c>
      <c r="AE3" s="44" t="s">
        <v>4</v>
      </c>
      <c r="AF3" s="45" t="s">
        <v>3</v>
      </c>
      <c r="AG3" s="44" t="s">
        <v>4</v>
      </c>
      <c r="AH3" s="45" t="s">
        <v>3</v>
      </c>
      <c r="AI3" s="44" t="s">
        <v>4</v>
      </c>
      <c r="AJ3" s="45" t="s">
        <v>3</v>
      </c>
      <c r="AK3" s="44" t="s">
        <v>4</v>
      </c>
      <c r="AL3" s="45" t="s">
        <v>3</v>
      </c>
      <c r="AM3" s="44" t="s">
        <v>4</v>
      </c>
    </row>
    <row r="4" spans="1:39" s="13" customFormat="1" ht="16.5" customHeight="1" x14ac:dyDescent="0.25">
      <c r="A4" s="11" t="s">
        <v>15</v>
      </c>
      <c r="B4" s="20">
        <v>43975</v>
      </c>
      <c r="C4" s="6">
        <v>100</v>
      </c>
      <c r="D4" s="12">
        <v>44276</v>
      </c>
      <c r="E4" s="7">
        <v>100</v>
      </c>
      <c r="F4" s="20">
        <v>44873</v>
      </c>
      <c r="G4" s="6">
        <v>100</v>
      </c>
      <c r="H4" s="20">
        <v>45292</v>
      </c>
      <c r="I4" s="36">
        <v>100.00000000000003</v>
      </c>
      <c r="J4" s="12">
        <v>45121</v>
      </c>
      <c r="K4" s="35">
        <v>100.00000000000003</v>
      </c>
      <c r="L4" s="20">
        <v>45028</v>
      </c>
      <c r="M4" s="34">
        <v>99.999999999999986</v>
      </c>
      <c r="N4" s="56">
        <v>45642</v>
      </c>
      <c r="O4" s="34">
        <v>100.00000000000001</v>
      </c>
      <c r="P4" s="56">
        <v>45063</v>
      </c>
      <c r="Q4" s="35">
        <v>99.999999999999972</v>
      </c>
      <c r="R4" s="12">
        <v>43346</v>
      </c>
      <c r="S4" s="35">
        <v>99.999999999999957</v>
      </c>
      <c r="T4" s="56">
        <v>39562</v>
      </c>
      <c r="U4" s="34">
        <v>100.00000000000003</v>
      </c>
      <c r="V4" s="56">
        <v>35985</v>
      </c>
      <c r="W4" s="35">
        <v>99.999999999999986</v>
      </c>
      <c r="X4" s="56">
        <v>35040</v>
      </c>
      <c r="Y4" s="35">
        <v>100</v>
      </c>
      <c r="Z4" s="57">
        <v>34568</v>
      </c>
      <c r="AA4" s="38">
        <v>99.999999999999986</v>
      </c>
      <c r="AB4" s="56">
        <v>35693</v>
      </c>
      <c r="AC4" s="35">
        <v>100</v>
      </c>
      <c r="AD4" s="57">
        <v>34691</v>
      </c>
      <c r="AE4" s="35">
        <v>100.00000000000004</v>
      </c>
      <c r="AF4" s="56">
        <v>34639</v>
      </c>
      <c r="AG4" s="34">
        <v>100</v>
      </c>
      <c r="AH4" s="20">
        <v>37372</v>
      </c>
      <c r="AI4" s="34">
        <v>100.00000000000001</v>
      </c>
      <c r="AJ4" s="20">
        <v>39751</v>
      </c>
      <c r="AK4" s="34">
        <v>99.999999999999972</v>
      </c>
      <c r="AL4" s="20">
        <v>39032</v>
      </c>
      <c r="AM4" s="34">
        <v>100.00000000000001</v>
      </c>
    </row>
    <row r="5" spans="1:39" s="13" customFormat="1" ht="16.5" customHeight="1" x14ac:dyDescent="0.25">
      <c r="A5" s="10" t="s">
        <v>1</v>
      </c>
      <c r="B5" s="27">
        <v>20862</v>
      </c>
      <c r="C5" s="25">
        <v>47.44059124502558</v>
      </c>
      <c r="D5" s="29">
        <v>20699</v>
      </c>
      <c r="E5" s="8">
        <v>46.749932243201734</v>
      </c>
      <c r="F5" s="27">
        <v>20320</v>
      </c>
      <c r="G5" s="25">
        <v>45.283355247030514</v>
      </c>
      <c r="H5" s="29">
        <v>20569</v>
      </c>
      <c r="I5" s="25">
        <v>45.414201183431949</v>
      </c>
      <c r="J5" s="29">
        <v>19725</v>
      </c>
      <c r="K5" s="25">
        <v>43.715786440903351</v>
      </c>
      <c r="L5" s="29">
        <v>19192</v>
      </c>
      <c r="M5" s="8">
        <v>42.622368304166294</v>
      </c>
      <c r="N5" s="27">
        <v>18512</v>
      </c>
      <c r="O5" s="25">
        <v>40.559134130844399</v>
      </c>
      <c r="P5" s="29">
        <v>17925</v>
      </c>
      <c r="Q5" s="25">
        <v>39.777644630850148</v>
      </c>
      <c r="R5" s="29">
        <v>16614</v>
      </c>
      <c r="S5" s="25">
        <v>38.328796198034418</v>
      </c>
      <c r="T5" s="29">
        <v>14646</v>
      </c>
      <c r="U5" s="8">
        <v>37.020373085283858</v>
      </c>
      <c r="V5" s="27">
        <v>13135</v>
      </c>
      <c r="W5" s="25">
        <v>36.501319994442127</v>
      </c>
      <c r="X5" s="29">
        <v>12491</v>
      </c>
      <c r="Y5" s="25">
        <v>35.647831050228312</v>
      </c>
      <c r="Z5" s="29">
        <v>12014</v>
      </c>
      <c r="AA5" s="39">
        <v>34.754686415181673</v>
      </c>
      <c r="AB5" s="27">
        <v>12361</v>
      </c>
      <c r="AC5" s="25">
        <v>34.631440338441713</v>
      </c>
      <c r="AD5" s="29">
        <v>12037</v>
      </c>
      <c r="AE5" s="25">
        <v>34.697760225995218</v>
      </c>
      <c r="AF5" s="29">
        <v>11947</v>
      </c>
      <c r="AG5" s="8">
        <v>34.490025693582375</v>
      </c>
      <c r="AH5" s="27">
        <v>12763</v>
      </c>
      <c r="AI5" s="8">
        <v>34.151236219629673</v>
      </c>
      <c r="AJ5" s="27">
        <v>13508</v>
      </c>
      <c r="AK5" s="8">
        <v>33.981535055721871</v>
      </c>
      <c r="AL5" s="27">
        <v>13363</v>
      </c>
      <c r="AM5" s="8">
        <v>34.236011477761835</v>
      </c>
    </row>
    <row r="6" spans="1:39" s="13" customFormat="1" ht="16.5" customHeight="1" x14ac:dyDescent="0.25">
      <c r="A6" s="10" t="s">
        <v>37</v>
      </c>
      <c r="B6" s="27">
        <v>11265</v>
      </c>
      <c r="C6" s="25">
        <v>25.616827743035813</v>
      </c>
      <c r="D6" s="29">
        <v>11526</v>
      </c>
      <c r="E6" s="8">
        <v>26.032161893576657</v>
      </c>
      <c r="F6" s="27">
        <v>11723</v>
      </c>
      <c r="G6" s="25">
        <v>26.124841218550131</v>
      </c>
      <c r="H6" s="29">
        <v>12274</v>
      </c>
      <c r="I6" s="25">
        <v>27.099708557802703</v>
      </c>
      <c r="J6" s="29">
        <v>12546</v>
      </c>
      <c r="K6" s="25">
        <v>27.80523481305822</v>
      </c>
      <c r="L6" s="29">
        <v>12674</v>
      </c>
      <c r="M6" s="8">
        <v>28.146930798614196</v>
      </c>
      <c r="N6" s="27">
        <v>13037</v>
      </c>
      <c r="O6" s="25">
        <v>28.563603698348011</v>
      </c>
      <c r="P6" s="29">
        <v>12761</v>
      </c>
      <c r="Q6" s="25">
        <v>28.318132392428382</v>
      </c>
      <c r="R6" s="29">
        <v>12458</v>
      </c>
      <c r="S6" s="25">
        <v>28.740829603654316</v>
      </c>
      <c r="T6" s="29">
        <v>10816</v>
      </c>
      <c r="U6" s="8">
        <v>27.339366058338811</v>
      </c>
      <c r="V6" s="27">
        <v>10312</v>
      </c>
      <c r="W6" s="25">
        <v>28.656384604696399</v>
      </c>
      <c r="X6" s="29">
        <v>9782</v>
      </c>
      <c r="Y6" s="25">
        <v>27.916666666666668</v>
      </c>
      <c r="Z6" s="29">
        <v>9302</v>
      </c>
      <c r="AA6" s="39">
        <v>26.90928025919926</v>
      </c>
      <c r="AB6" s="27">
        <v>9418</v>
      </c>
      <c r="AC6" s="25">
        <v>26.38612613117418</v>
      </c>
      <c r="AD6" s="29">
        <v>9186</v>
      </c>
      <c r="AE6" s="25">
        <v>26.479490357729667</v>
      </c>
      <c r="AF6" s="29">
        <v>9103</v>
      </c>
      <c r="AG6" s="8">
        <v>26.279627010017609</v>
      </c>
      <c r="AH6" s="27">
        <v>9878</v>
      </c>
      <c r="AI6" s="8">
        <v>26.431553034357275</v>
      </c>
      <c r="AJ6" s="27">
        <v>10369</v>
      </c>
      <c r="AK6" s="8">
        <v>26.084878367839803</v>
      </c>
      <c r="AL6" s="27">
        <v>10188</v>
      </c>
      <c r="AM6" s="8">
        <v>26.101660176265629</v>
      </c>
    </row>
    <row r="7" spans="1:39" s="13" customFormat="1" ht="16.5" customHeight="1" x14ac:dyDescent="0.25">
      <c r="A7" s="10" t="s">
        <v>11</v>
      </c>
      <c r="B7" s="27">
        <v>4939</v>
      </c>
      <c r="C7" s="25">
        <v>11.231381466742468</v>
      </c>
      <c r="D7" s="29">
        <v>4763</v>
      </c>
      <c r="E7" s="8">
        <v>10.757521004607462</v>
      </c>
      <c r="F7" s="27">
        <v>4901</v>
      </c>
      <c r="G7" s="25">
        <v>10.921935239453569</v>
      </c>
      <c r="H7" s="29">
        <v>4851</v>
      </c>
      <c r="I7" s="25">
        <v>10.710500750684448</v>
      </c>
      <c r="J7" s="29">
        <v>4774</v>
      </c>
      <c r="K7" s="25">
        <v>10.580439263314199</v>
      </c>
      <c r="L7" s="29">
        <v>4675</v>
      </c>
      <c r="M7" s="8">
        <v>10.382428711024252</v>
      </c>
      <c r="N7" s="27">
        <v>4892</v>
      </c>
      <c r="O7" s="25">
        <v>10.718198150825993</v>
      </c>
      <c r="P7" s="29">
        <v>4795</v>
      </c>
      <c r="Q7" s="25">
        <v>10.6406586334687</v>
      </c>
      <c r="R7" s="29">
        <v>4699</v>
      </c>
      <c r="S7" s="25">
        <v>10.840677340469709</v>
      </c>
      <c r="T7" s="29">
        <v>4414</v>
      </c>
      <c r="U7" s="8">
        <v>11.157171022698549</v>
      </c>
      <c r="V7" s="27">
        <v>4109</v>
      </c>
      <c r="W7" s="25">
        <v>11.418646658329859</v>
      </c>
      <c r="X7" s="29">
        <v>4302</v>
      </c>
      <c r="Y7" s="25">
        <v>12.277397260273974</v>
      </c>
      <c r="Z7" s="29">
        <v>4457</v>
      </c>
      <c r="AA7" s="39">
        <v>12.893427447350151</v>
      </c>
      <c r="AB7" s="27">
        <v>4818</v>
      </c>
      <c r="AC7" s="25">
        <v>13.498445073263666</v>
      </c>
      <c r="AD7" s="29">
        <v>4779</v>
      </c>
      <c r="AE7" s="25">
        <v>13.775907295840421</v>
      </c>
      <c r="AF7" s="29">
        <v>4910</v>
      </c>
      <c r="AG7" s="8">
        <v>14.174774098559428</v>
      </c>
      <c r="AH7" s="27">
        <v>5494</v>
      </c>
      <c r="AI7" s="8">
        <v>14.700845552820294</v>
      </c>
      <c r="AJ7" s="27">
        <v>6080</v>
      </c>
      <c r="AK7" s="8">
        <v>15.295212699051596</v>
      </c>
      <c r="AL7" s="27">
        <v>5977</v>
      </c>
      <c r="AM7" s="8">
        <v>15.313076450092233</v>
      </c>
    </row>
    <row r="8" spans="1:39" s="13" customFormat="1" ht="16.5" customHeight="1" x14ac:dyDescent="0.25">
      <c r="A8" s="10" t="s">
        <v>2</v>
      </c>
      <c r="B8" s="27">
        <v>2483</v>
      </c>
      <c r="C8" s="25">
        <v>5.6463899943149514</v>
      </c>
      <c r="D8" s="29">
        <v>2897</v>
      </c>
      <c r="E8" s="8">
        <v>6.5430481524979669</v>
      </c>
      <c r="F8" s="27">
        <v>3197</v>
      </c>
      <c r="G8" s="25">
        <v>7.1245515120451044</v>
      </c>
      <c r="H8" s="29">
        <v>3270</v>
      </c>
      <c r="I8" s="25">
        <v>7.2198180694162328</v>
      </c>
      <c r="J8" s="29">
        <v>3714</v>
      </c>
      <c r="K8" s="25">
        <v>8.2312005496332077</v>
      </c>
      <c r="L8" s="29">
        <v>4028</v>
      </c>
      <c r="M8" s="8">
        <v>8.9455449942258145</v>
      </c>
      <c r="N8" s="27">
        <v>4576</v>
      </c>
      <c r="O8" s="25">
        <v>10.025853380658166</v>
      </c>
      <c r="P8" s="29">
        <v>4837</v>
      </c>
      <c r="Q8" s="25">
        <v>10.733861482812951</v>
      </c>
      <c r="R8" s="29">
        <v>5174</v>
      </c>
      <c r="S8" s="25">
        <v>11.936510866054538</v>
      </c>
      <c r="T8" s="29">
        <v>5312</v>
      </c>
      <c r="U8" s="8">
        <v>13.427025933977049</v>
      </c>
      <c r="V8" s="27">
        <v>4469</v>
      </c>
      <c r="W8" s="25">
        <v>12.419063498680005</v>
      </c>
      <c r="X8" s="29">
        <v>4518</v>
      </c>
      <c r="Y8" s="25">
        <v>12.893835616438357</v>
      </c>
      <c r="Z8" s="29">
        <v>4630</v>
      </c>
      <c r="AA8" s="39">
        <v>13.393890303170563</v>
      </c>
      <c r="AB8" s="27">
        <v>4986</v>
      </c>
      <c r="AC8" s="25">
        <v>13.969125598856918</v>
      </c>
      <c r="AD8" s="29">
        <v>4692</v>
      </c>
      <c r="AE8" s="25">
        <v>13.525121789513131</v>
      </c>
      <c r="AF8" s="29">
        <v>4594</v>
      </c>
      <c r="AG8" s="8">
        <v>13.262507578163341</v>
      </c>
      <c r="AH8" s="27">
        <v>5029</v>
      </c>
      <c r="AI8" s="8">
        <v>13.456598522958366</v>
      </c>
      <c r="AJ8" s="27">
        <v>5337</v>
      </c>
      <c r="AK8" s="8">
        <v>13.426077331387889</v>
      </c>
      <c r="AL8" s="27">
        <v>5172</v>
      </c>
      <c r="AM8" s="8">
        <v>13.25066612010658</v>
      </c>
    </row>
    <row r="9" spans="1:39" s="13" customFormat="1" ht="16.5" customHeight="1" x14ac:dyDescent="0.25">
      <c r="A9" s="10" t="s">
        <v>12</v>
      </c>
      <c r="B9" s="27">
        <v>754</v>
      </c>
      <c r="C9" s="25">
        <v>1.7146105741898805</v>
      </c>
      <c r="D9" s="29">
        <v>693</v>
      </c>
      <c r="E9" s="8">
        <v>1.5651820399313399</v>
      </c>
      <c r="F9" s="27">
        <v>732</v>
      </c>
      <c r="G9" s="25">
        <v>1.631270474450115</v>
      </c>
      <c r="H9" s="29">
        <v>665</v>
      </c>
      <c r="I9" s="25">
        <v>1.4682504636580411</v>
      </c>
      <c r="J9" s="29">
        <v>629</v>
      </c>
      <c r="K9" s="25">
        <v>1.3940293876465504</v>
      </c>
      <c r="L9" s="29">
        <v>727</v>
      </c>
      <c r="M9" s="8">
        <v>1.6145509460779959</v>
      </c>
      <c r="N9" s="27">
        <v>786</v>
      </c>
      <c r="O9" s="25">
        <v>1.7220980675693438</v>
      </c>
      <c r="P9" s="29">
        <v>772</v>
      </c>
      <c r="Q9" s="25">
        <v>1.7131571355657633</v>
      </c>
      <c r="R9" s="29">
        <v>701</v>
      </c>
      <c r="S9" s="25">
        <v>1.6172195819683477</v>
      </c>
      <c r="T9" s="29">
        <v>718</v>
      </c>
      <c r="U9" s="8">
        <v>1.8148728577928315</v>
      </c>
      <c r="V9" s="27">
        <v>628</v>
      </c>
      <c r="W9" s="25">
        <v>1.7451715992774768</v>
      </c>
      <c r="X9" s="29">
        <v>623</v>
      </c>
      <c r="Y9" s="25">
        <v>1.7779680365296802</v>
      </c>
      <c r="Z9" s="29">
        <v>682</v>
      </c>
      <c r="AA9" s="39">
        <v>1.9729229345059014</v>
      </c>
      <c r="AB9" s="27">
        <v>734</v>
      </c>
      <c r="AC9" s="25">
        <v>2.0564256296752865</v>
      </c>
      <c r="AD9" s="29">
        <v>749</v>
      </c>
      <c r="AE9" s="25">
        <v>2.15906142803609</v>
      </c>
      <c r="AF9" s="29">
        <v>729</v>
      </c>
      <c r="AG9" s="8">
        <v>2.1045642195213485</v>
      </c>
      <c r="AH9" s="27">
        <v>829</v>
      </c>
      <c r="AI9" s="8">
        <v>2.2182382532377183</v>
      </c>
      <c r="AJ9" s="27">
        <v>852</v>
      </c>
      <c r="AK9" s="8">
        <v>2.1433423058539409</v>
      </c>
      <c r="AL9" s="27">
        <v>783</v>
      </c>
      <c r="AM9" s="8">
        <v>2.0060463209674113</v>
      </c>
    </row>
    <row r="10" spans="1:39" s="13" customFormat="1" ht="16.5" customHeight="1" x14ac:dyDescent="0.25">
      <c r="A10" s="10" t="s">
        <v>59</v>
      </c>
      <c r="B10" s="27">
        <v>596</v>
      </c>
      <c r="C10" s="25">
        <v>1.3553155201819216</v>
      </c>
      <c r="D10" s="29">
        <v>591</v>
      </c>
      <c r="E10" s="8">
        <v>1.3348089258288915</v>
      </c>
      <c r="F10" s="27">
        <v>581</v>
      </c>
      <c r="G10" s="25">
        <v>1.2947652263053506</v>
      </c>
      <c r="H10" s="29">
        <v>642</v>
      </c>
      <c r="I10" s="25">
        <v>1.4174688686743795</v>
      </c>
      <c r="J10" s="29">
        <v>729</v>
      </c>
      <c r="K10" s="25">
        <v>1.61565568139004</v>
      </c>
      <c r="L10" s="29">
        <v>732</v>
      </c>
      <c r="M10" s="8">
        <v>1.6256551479079684</v>
      </c>
      <c r="N10" s="27">
        <v>845</v>
      </c>
      <c r="O10" s="25">
        <v>1.8513649708601725</v>
      </c>
      <c r="P10" s="29">
        <v>786</v>
      </c>
      <c r="Q10" s="25">
        <v>1.7442247520138472</v>
      </c>
      <c r="R10" s="29">
        <v>772</v>
      </c>
      <c r="S10" s="25">
        <v>1.7810178563189221</v>
      </c>
      <c r="T10" s="29">
        <v>768</v>
      </c>
      <c r="U10" s="8">
        <v>1.9412567615388503</v>
      </c>
      <c r="V10" s="27">
        <v>705</v>
      </c>
      <c r="W10" s="25">
        <v>1.9591496456857025</v>
      </c>
      <c r="X10" s="29">
        <v>709</v>
      </c>
      <c r="Y10" s="25">
        <v>2.0234018264840183</v>
      </c>
      <c r="Z10" s="29">
        <v>699</v>
      </c>
      <c r="AA10" s="39">
        <v>2.0221013654246702</v>
      </c>
      <c r="AB10" s="27">
        <v>729</v>
      </c>
      <c r="AC10" s="25">
        <v>2.0424172806992966</v>
      </c>
      <c r="AD10" s="29">
        <v>701</v>
      </c>
      <c r="AE10" s="25">
        <v>2.0206970107520683</v>
      </c>
      <c r="AF10" s="29">
        <v>761</v>
      </c>
      <c r="AG10" s="8">
        <v>2.1969456393082938</v>
      </c>
      <c r="AH10" s="27">
        <v>777</v>
      </c>
      <c r="AI10" s="8">
        <v>2.0790966498983194</v>
      </c>
      <c r="AJ10" s="27">
        <v>871</v>
      </c>
      <c r="AK10" s="8">
        <v>2.1911398455384772</v>
      </c>
      <c r="AL10" s="27">
        <v>765</v>
      </c>
      <c r="AM10" s="8">
        <v>1.9599303135888499</v>
      </c>
    </row>
    <row r="11" spans="1:39" s="13" customFormat="1" ht="16.5" customHeight="1" x14ac:dyDescent="0.25">
      <c r="A11" s="10" t="s">
        <v>38</v>
      </c>
      <c r="B11" s="27">
        <v>759</v>
      </c>
      <c r="C11" s="25">
        <v>1.7259806708357022</v>
      </c>
      <c r="D11" s="29">
        <v>754</v>
      </c>
      <c r="E11" s="8">
        <v>1.7029541964043726</v>
      </c>
      <c r="F11" s="27">
        <v>708</v>
      </c>
      <c r="G11" s="25">
        <v>1.5777861965992914</v>
      </c>
      <c r="H11" s="29">
        <v>689</v>
      </c>
      <c r="I11" s="25">
        <v>1.5212399540757748</v>
      </c>
      <c r="J11" s="29">
        <v>726</v>
      </c>
      <c r="K11" s="25">
        <v>1.6090068925777352</v>
      </c>
      <c r="L11" s="29">
        <v>766</v>
      </c>
      <c r="M11" s="8">
        <v>1.7011637203517811</v>
      </c>
      <c r="N11" s="27">
        <v>804</v>
      </c>
      <c r="O11" s="25">
        <v>1.7615354278953597</v>
      </c>
      <c r="P11" s="29">
        <v>805</v>
      </c>
      <c r="Q11" s="25">
        <v>1.7863879457648182</v>
      </c>
      <c r="R11" s="29">
        <v>805</v>
      </c>
      <c r="S11" s="25">
        <v>1.85714944862271</v>
      </c>
      <c r="T11" s="29">
        <v>682</v>
      </c>
      <c r="U11" s="8">
        <v>1.7238764470956978</v>
      </c>
      <c r="V11" s="27">
        <v>499</v>
      </c>
      <c r="W11" s="25">
        <v>1.3866888981520078</v>
      </c>
      <c r="X11" s="29">
        <v>530</v>
      </c>
      <c r="Y11" s="25">
        <v>1.5125570776255708</v>
      </c>
      <c r="Z11" s="29">
        <v>640</v>
      </c>
      <c r="AA11" s="39">
        <v>1.8514232816477669</v>
      </c>
      <c r="AB11" s="27">
        <v>697</v>
      </c>
      <c r="AC11" s="25">
        <v>1.9527638472529627</v>
      </c>
      <c r="AD11" s="29">
        <v>695</v>
      </c>
      <c r="AE11" s="25">
        <v>2.0034014585915654</v>
      </c>
      <c r="AF11" s="29">
        <v>656</v>
      </c>
      <c r="AG11" s="8">
        <v>1.8938191056323797</v>
      </c>
      <c r="AH11" s="27">
        <v>665</v>
      </c>
      <c r="AI11" s="8">
        <v>1.7794070427057691</v>
      </c>
      <c r="AJ11" s="27">
        <v>725</v>
      </c>
      <c r="AK11" s="8">
        <v>1.8238534879625667</v>
      </c>
      <c r="AL11" s="27">
        <v>841</v>
      </c>
      <c r="AM11" s="8">
        <v>2.1546423447427752</v>
      </c>
    </row>
    <row r="12" spans="1:39" s="13" customFormat="1" ht="16.5" customHeight="1" x14ac:dyDescent="0.25">
      <c r="A12" s="10" t="s">
        <v>40</v>
      </c>
      <c r="B12" s="27">
        <v>734</v>
      </c>
      <c r="C12" s="25">
        <v>1.6691301876065947</v>
      </c>
      <c r="D12" s="29">
        <v>701</v>
      </c>
      <c r="E12" s="8">
        <v>1.5832505194687867</v>
      </c>
      <c r="F12" s="27">
        <v>681</v>
      </c>
      <c r="G12" s="25">
        <v>1.5176163840171149</v>
      </c>
      <c r="H12" s="29">
        <v>750</v>
      </c>
      <c r="I12" s="25">
        <v>1.6559215755541818</v>
      </c>
      <c r="J12" s="29">
        <v>703</v>
      </c>
      <c r="K12" s="25">
        <v>1.5580328450167329</v>
      </c>
      <c r="L12" s="29">
        <v>676</v>
      </c>
      <c r="M12" s="8">
        <v>1.5012880874122769</v>
      </c>
      <c r="N12" s="27">
        <v>697</v>
      </c>
      <c r="O12" s="25">
        <v>1.5271022304018229</v>
      </c>
      <c r="P12" s="29">
        <v>710</v>
      </c>
      <c r="Q12" s="25">
        <v>1.5755719770099639</v>
      </c>
      <c r="R12" s="29">
        <v>685</v>
      </c>
      <c r="S12" s="25">
        <v>1.5803072947907535</v>
      </c>
      <c r="T12" s="29">
        <v>709</v>
      </c>
      <c r="U12" s="8">
        <v>1.7921237551185483</v>
      </c>
      <c r="V12" s="27">
        <v>736</v>
      </c>
      <c r="W12" s="25">
        <v>2.0452966513825204</v>
      </c>
      <c r="X12" s="29">
        <v>672</v>
      </c>
      <c r="Y12" s="25">
        <v>1.9178082191780823</v>
      </c>
      <c r="Z12" s="29">
        <v>758</v>
      </c>
      <c r="AA12" s="39">
        <v>2.192779449201574</v>
      </c>
      <c r="AB12" s="27">
        <v>651</v>
      </c>
      <c r="AC12" s="25">
        <v>1.8238870366738578</v>
      </c>
      <c r="AD12" s="29">
        <v>560</v>
      </c>
      <c r="AE12" s="25">
        <v>1.614251534980254</v>
      </c>
      <c r="AF12" s="29">
        <v>610</v>
      </c>
      <c r="AG12" s="8">
        <v>1.7610208146886457</v>
      </c>
      <c r="AH12" s="27">
        <v>626</v>
      </c>
      <c r="AI12" s="8">
        <v>1.6750508402012203</v>
      </c>
      <c r="AJ12" s="27">
        <v>701</v>
      </c>
      <c r="AK12" s="8">
        <v>1.7634776483610475</v>
      </c>
      <c r="AL12" s="27">
        <v>658</v>
      </c>
      <c r="AM12" s="8">
        <v>1.6857962697274032</v>
      </c>
    </row>
    <row r="13" spans="1:39" s="13" customFormat="1" ht="16.5" customHeight="1" x14ac:dyDescent="0.25">
      <c r="A13" s="10" t="s">
        <v>61</v>
      </c>
      <c r="B13" s="27">
        <v>479</v>
      </c>
      <c r="C13" s="25">
        <v>1.0892552586696989</v>
      </c>
      <c r="D13" s="28">
        <v>463</v>
      </c>
      <c r="E13" s="8">
        <v>1.0457132532297406</v>
      </c>
      <c r="F13" s="28">
        <v>511</v>
      </c>
      <c r="G13" s="25">
        <v>1.1387694159071156</v>
      </c>
      <c r="H13" s="28">
        <v>540</v>
      </c>
      <c r="I13" s="25">
        <v>1.1922635343990109</v>
      </c>
      <c r="J13" s="23">
        <v>498</v>
      </c>
      <c r="K13" s="25">
        <v>1.1036989428425787</v>
      </c>
      <c r="L13" s="28">
        <v>472</v>
      </c>
      <c r="M13" s="8">
        <v>1.0482366527494003</v>
      </c>
      <c r="N13" s="28">
        <v>458</v>
      </c>
      <c r="O13" s="25">
        <v>1.0034617238508392</v>
      </c>
      <c r="P13" s="28">
        <v>511</v>
      </c>
      <c r="Q13" s="25">
        <v>1.1339680003550585</v>
      </c>
      <c r="R13" s="23">
        <v>470</v>
      </c>
      <c r="S13" s="25">
        <v>1.0842984358418308</v>
      </c>
      <c r="T13" s="28">
        <v>457</v>
      </c>
      <c r="U13" s="8">
        <v>1.1551488802386127</v>
      </c>
      <c r="V13" s="28">
        <v>416</v>
      </c>
      <c r="W13" s="25">
        <v>1.1560372377379464</v>
      </c>
      <c r="X13" s="28">
        <v>441</v>
      </c>
      <c r="Y13" s="25">
        <v>1.2585616438356164</v>
      </c>
      <c r="Z13" s="58">
        <v>399</v>
      </c>
      <c r="AA13" s="39">
        <v>1.1542467021522795</v>
      </c>
      <c r="AB13" s="59">
        <v>405</v>
      </c>
      <c r="AC13" s="25">
        <v>1.1346762670551649</v>
      </c>
      <c r="AD13" s="58">
        <v>427</v>
      </c>
      <c r="AE13" s="25">
        <v>1.2308667954224437</v>
      </c>
      <c r="AF13" s="59">
        <v>470</v>
      </c>
      <c r="AG13" s="8">
        <v>1.3568521031207599</v>
      </c>
      <c r="AH13" s="28">
        <v>450</v>
      </c>
      <c r="AI13" s="8">
        <v>1.2041100288986406</v>
      </c>
      <c r="AJ13" s="28">
        <v>467</v>
      </c>
      <c r="AK13" s="8">
        <v>1.1748132122462329</v>
      </c>
      <c r="AL13" s="28">
        <v>513</v>
      </c>
      <c r="AM13" s="8">
        <v>1.3143062102889937</v>
      </c>
    </row>
    <row r="14" spans="1:39" s="13" customFormat="1" ht="16.5" customHeight="1" x14ac:dyDescent="0.25">
      <c r="A14" s="10" t="s">
        <v>46</v>
      </c>
      <c r="B14" s="27">
        <v>621</v>
      </c>
      <c r="C14" s="25">
        <v>1.412166003411029</v>
      </c>
      <c r="D14" s="29">
        <v>596</v>
      </c>
      <c r="E14" s="8">
        <v>1.3461017255397958</v>
      </c>
      <c r="F14" s="27">
        <v>562</v>
      </c>
      <c r="G14" s="25">
        <v>1.2524235063401155</v>
      </c>
      <c r="H14" s="29">
        <v>581</v>
      </c>
      <c r="I14" s="25">
        <v>1.2827872471959729</v>
      </c>
      <c r="J14" s="29">
        <v>633</v>
      </c>
      <c r="K14" s="25">
        <v>1.4028944393962901</v>
      </c>
      <c r="L14" s="29">
        <v>559</v>
      </c>
      <c r="M14" s="8">
        <v>1.241449764590921</v>
      </c>
      <c r="N14" s="27">
        <v>563</v>
      </c>
      <c r="O14" s="25">
        <v>1.2335129924192629</v>
      </c>
      <c r="P14" s="29">
        <v>706</v>
      </c>
      <c r="Q14" s="25">
        <v>1.5666955151676543</v>
      </c>
      <c r="R14" s="29">
        <v>496</v>
      </c>
      <c r="S14" s="25">
        <v>1.1442809025054215</v>
      </c>
      <c r="T14" s="29">
        <v>496</v>
      </c>
      <c r="U14" s="8">
        <v>1.2537283251605076</v>
      </c>
      <c r="V14" s="27">
        <v>479</v>
      </c>
      <c r="W14" s="25">
        <v>1.3311101847992219</v>
      </c>
      <c r="X14" s="29">
        <v>458</v>
      </c>
      <c r="Y14" s="25">
        <v>1.3070776255707763</v>
      </c>
      <c r="Z14" s="29">
        <v>458</v>
      </c>
      <c r="AA14" s="39">
        <v>1.3249247859291831</v>
      </c>
      <c r="AB14" s="27">
        <v>438</v>
      </c>
      <c r="AC14" s="25">
        <v>1.2271313702966968</v>
      </c>
      <c r="AD14" s="60">
        <v>390</v>
      </c>
      <c r="AE14" s="25">
        <v>1.1242108904326771</v>
      </c>
      <c r="AF14" s="29">
        <v>423</v>
      </c>
      <c r="AG14" s="8">
        <v>1.2211668928086838</v>
      </c>
      <c r="AH14" s="27">
        <v>378</v>
      </c>
      <c r="AI14" s="8">
        <v>1.0114524242748582</v>
      </c>
      <c r="AJ14" s="27">
        <v>386</v>
      </c>
      <c r="AK14" s="8">
        <v>0.97104475359110465</v>
      </c>
      <c r="AL14" s="27">
        <v>330</v>
      </c>
      <c r="AM14" s="8">
        <v>0.84546013527362163</v>
      </c>
    </row>
    <row r="15" spans="1:39" s="13" customFormat="1" ht="16.5" customHeight="1" x14ac:dyDescent="0.25">
      <c r="A15" s="10" t="s">
        <v>16</v>
      </c>
      <c r="B15" s="28">
        <v>402</v>
      </c>
      <c r="C15" s="25">
        <v>0.91415577032404782</v>
      </c>
      <c r="D15" s="23">
        <v>425</v>
      </c>
      <c r="E15" s="8">
        <v>0.95988797542686777</v>
      </c>
      <c r="F15" s="28">
        <v>421</v>
      </c>
      <c r="G15" s="25">
        <v>0.93820337396652786</v>
      </c>
      <c r="H15" s="23">
        <v>357</v>
      </c>
      <c r="I15" s="25">
        <v>0.78821866996379064</v>
      </c>
      <c r="J15" s="23">
        <v>334</v>
      </c>
      <c r="K15" s="25">
        <v>0.74023182110325569</v>
      </c>
      <c r="L15" s="23">
        <v>371</v>
      </c>
      <c r="M15" s="8">
        <v>0.82393177578395671</v>
      </c>
      <c r="N15" s="28">
        <v>359</v>
      </c>
      <c r="O15" s="25">
        <v>0.78655624205775376</v>
      </c>
      <c r="P15" s="23">
        <v>369</v>
      </c>
      <c r="Q15" s="25">
        <v>0.81885360495306569</v>
      </c>
      <c r="R15" s="23">
        <v>339</v>
      </c>
      <c r="S15" s="25">
        <v>0.78207908457527797</v>
      </c>
      <c r="T15" s="23">
        <v>290</v>
      </c>
      <c r="U15" s="8">
        <v>0.73302664172690957</v>
      </c>
      <c r="V15" s="28">
        <v>248</v>
      </c>
      <c r="W15" s="25">
        <v>0.68917604557454493</v>
      </c>
      <c r="X15" s="23">
        <v>261</v>
      </c>
      <c r="Y15" s="25">
        <v>0.74486301369863006</v>
      </c>
      <c r="Z15" s="23">
        <v>246</v>
      </c>
      <c r="AA15" s="39">
        <v>0.71164082388336036</v>
      </c>
      <c r="AB15" s="28">
        <v>231</v>
      </c>
      <c r="AC15" s="25">
        <v>0.64718572269072372</v>
      </c>
      <c r="AD15" s="23">
        <v>232</v>
      </c>
      <c r="AE15" s="25">
        <v>0.66876135020610539</v>
      </c>
      <c r="AF15" s="23">
        <v>262</v>
      </c>
      <c r="AG15" s="8">
        <v>0.75637287450561508</v>
      </c>
      <c r="AH15" s="28">
        <v>237</v>
      </c>
      <c r="AI15" s="8">
        <v>0.63416461521995071</v>
      </c>
      <c r="AJ15" s="28">
        <v>255</v>
      </c>
      <c r="AK15" s="8">
        <v>0.64149329576614422</v>
      </c>
      <c r="AL15" s="28">
        <v>271</v>
      </c>
      <c r="AM15" s="8">
        <v>0.69430211108833773</v>
      </c>
    </row>
    <row r="16" spans="1:39" s="13" customFormat="1" ht="16.5" customHeight="1" x14ac:dyDescent="0.25">
      <c r="A16" s="10" t="s">
        <v>60</v>
      </c>
      <c r="B16" s="27" t="s">
        <v>17</v>
      </c>
      <c r="C16" s="25" t="s">
        <v>73</v>
      </c>
      <c r="D16" s="29" t="s">
        <v>17</v>
      </c>
      <c r="E16" s="25" t="s">
        <v>73</v>
      </c>
      <c r="F16" s="27" t="s">
        <v>17</v>
      </c>
      <c r="G16" s="25" t="s">
        <v>73</v>
      </c>
      <c r="H16" s="29">
        <v>130</v>
      </c>
      <c r="I16" s="25">
        <v>0.28702640642939153</v>
      </c>
      <c r="J16" s="29">
        <v>143</v>
      </c>
      <c r="K16" s="25">
        <v>0.31692560005319032</v>
      </c>
      <c r="L16" s="29">
        <v>136</v>
      </c>
      <c r="M16" s="8">
        <v>0.30203428977525093</v>
      </c>
      <c r="N16" s="27">
        <v>94</v>
      </c>
      <c r="O16" s="25">
        <v>0.20595065948030322</v>
      </c>
      <c r="P16" s="29">
        <v>133</v>
      </c>
      <c r="Q16" s="25">
        <v>0.29514235625679602</v>
      </c>
      <c r="R16" s="29">
        <v>153</v>
      </c>
      <c r="S16" s="25">
        <v>0.35297374613574495</v>
      </c>
      <c r="T16" s="60">
        <v>158</v>
      </c>
      <c r="U16" s="8">
        <v>0.39937313583741979</v>
      </c>
      <c r="V16" s="61">
        <v>178</v>
      </c>
      <c r="W16" s="25">
        <v>0.49465054883979442</v>
      </c>
      <c r="X16" s="60">
        <v>174</v>
      </c>
      <c r="Y16" s="25">
        <v>0.49657534246575347</v>
      </c>
      <c r="Z16" s="60">
        <v>181</v>
      </c>
      <c r="AA16" s="39">
        <v>0.52360564684100908</v>
      </c>
      <c r="AB16" s="61">
        <v>193</v>
      </c>
      <c r="AC16" s="25">
        <v>0.54072227047320198</v>
      </c>
      <c r="AD16" s="60">
        <v>206</v>
      </c>
      <c r="AE16" s="25">
        <v>0.59381395751059352</v>
      </c>
      <c r="AF16" s="29">
        <v>174</v>
      </c>
      <c r="AG16" s="8">
        <v>0.50232397009151541</v>
      </c>
      <c r="AH16" s="27">
        <v>221</v>
      </c>
      <c r="AI16" s="8">
        <v>0.59135181419244354</v>
      </c>
      <c r="AJ16" s="27">
        <v>200</v>
      </c>
      <c r="AK16" s="8">
        <v>0.50313199667932884</v>
      </c>
      <c r="AL16" s="27">
        <v>190</v>
      </c>
      <c r="AM16" s="8">
        <v>0.48678007788481242</v>
      </c>
    </row>
    <row r="17" spans="1:39" s="13" customFormat="1" ht="16.5" customHeight="1" x14ac:dyDescent="0.25">
      <c r="A17" s="10" t="s">
        <v>50</v>
      </c>
      <c r="B17" s="28">
        <v>42</v>
      </c>
      <c r="C17" s="25">
        <v>9.5508811824900508E-2</v>
      </c>
      <c r="D17" s="23">
        <v>39</v>
      </c>
      <c r="E17" s="8">
        <v>8.8083837745053753E-2</v>
      </c>
      <c r="F17" s="28">
        <v>33</v>
      </c>
      <c r="G17" s="25">
        <v>7.3540882044882225E-2</v>
      </c>
      <c r="H17" s="23">
        <v>39</v>
      </c>
      <c r="I17" s="25">
        <v>8.6107921928817444E-2</v>
      </c>
      <c r="J17" s="23">
        <v>29</v>
      </c>
      <c r="K17" s="25">
        <v>6.4271625185612025E-2</v>
      </c>
      <c r="L17" s="23">
        <v>35</v>
      </c>
      <c r="M17" s="8">
        <v>7.7729412809807233E-2</v>
      </c>
      <c r="N17" s="28">
        <v>34</v>
      </c>
      <c r="O17" s="25">
        <v>7.4492791726918195E-2</v>
      </c>
      <c r="P17" s="23">
        <v>17</v>
      </c>
      <c r="Q17" s="25">
        <v>3.7724962829816036E-2</v>
      </c>
      <c r="R17" s="23">
        <v>33</v>
      </c>
      <c r="S17" s="25">
        <v>7.6131592303788118E-2</v>
      </c>
      <c r="T17" s="23">
        <v>30</v>
      </c>
      <c r="U17" s="8">
        <v>7.5830342247611343E-2</v>
      </c>
      <c r="V17" s="28">
        <v>27</v>
      </c>
      <c r="W17" s="25">
        <v>7.5031263026260939E-2</v>
      </c>
      <c r="X17" s="23">
        <v>25</v>
      </c>
      <c r="Y17" s="25">
        <v>7.1347031963470309E-2</v>
      </c>
      <c r="Z17" s="23">
        <v>30</v>
      </c>
      <c r="AA17" s="39">
        <v>8.6785466327239061E-2</v>
      </c>
      <c r="AB17" s="28">
        <v>24</v>
      </c>
      <c r="AC17" s="25">
        <v>6.7240075084750509E-2</v>
      </c>
      <c r="AD17" s="23">
        <v>32</v>
      </c>
      <c r="AE17" s="25">
        <v>9.224294485601453E-2</v>
      </c>
      <c r="AF17" s="58">
        <v>31</v>
      </c>
      <c r="AG17" s="8">
        <v>8.9494500418603309E-2</v>
      </c>
      <c r="AH17" s="28">
        <v>51</v>
      </c>
      <c r="AI17" s="8">
        <v>0.13646580327517926</v>
      </c>
      <c r="AJ17" s="28">
        <v>31</v>
      </c>
      <c r="AK17" s="8">
        <v>7.7985459485295977E-2</v>
      </c>
      <c r="AL17" s="28">
        <v>34</v>
      </c>
      <c r="AM17" s="8">
        <v>8.7108013937282236E-2</v>
      </c>
    </row>
    <row r="18" spans="1:39" s="13" customFormat="1" ht="16.5" customHeight="1" x14ac:dyDescent="0.25">
      <c r="A18" s="10" t="s">
        <v>13</v>
      </c>
      <c r="B18" s="27">
        <v>59</v>
      </c>
      <c r="C18" s="25">
        <v>0.13416714042069358</v>
      </c>
      <c r="D18" s="29">
        <v>22</v>
      </c>
      <c r="E18" s="8">
        <v>4.9688318727979033E-2</v>
      </c>
      <c r="F18" s="27">
        <v>34</v>
      </c>
      <c r="G18" s="25">
        <v>7.5769393621999873E-2</v>
      </c>
      <c r="H18" s="29">
        <v>45</v>
      </c>
      <c r="I18" s="25">
        <v>9.9355294533250912E-2</v>
      </c>
      <c r="J18" s="29">
        <v>41</v>
      </c>
      <c r="K18" s="25">
        <v>9.0866780434830791E-2</v>
      </c>
      <c r="L18" s="29">
        <v>42</v>
      </c>
      <c r="M18" s="8">
        <v>9.3275295371768679E-2</v>
      </c>
      <c r="N18" s="27">
        <v>58</v>
      </c>
      <c r="O18" s="25">
        <v>0.12707593882827223</v>
      </c>
      <c r="P18" s="29">
        <v>27</v>
      </c>
      <c r="Q18" s="25">
        <v>5.9916117435590173E-2</v>
      </c>
      <c r="R18" s="29">
        <v>36</v>
      </c>
      <c r="S18" s="25">
        <v>8.3052646149587045E-2</v>
      </c>
      <c r="T18" s="29">
        <v>67</v>
      </c>
      <c r="U18" s="8">
        <v>0.16935443101966532</v>
      </c>
      <c r="V18" s="27">
        <v>26</v>
      </c>
      <c r="W18" s="25">
        <v>7.2252327358621651E-2</v>
      </c>
      <c r="X18" s="29">
        <v>44</v>
      </c>
      <c r="Y18" s="25">
        <v>0.12557077625570776</v>
      </c>
      <c r="Z18" s="29">
        <v>55</v>
      </c>
      <c r="AA18" s="39">
        <v>0.15910668826660496</v>
      </c>
      <c r="AB18" s="27">
        <v>39</v>
      </c>
      <c r="AC18" s="25">
        <v>0.10926512201271958</v>
      </c>
      <c r="AD18" s="29">
        <v>54</v>
      </c>
      <c r="AE18" s="25">
        <v>0.15565996944452451</v>
      </c>
      <c r="AF18" s="29">
        <v>44</v>
      </c>
      <c r="AG18" s="8">
        <v>0.12702445220704986</v>
      </c>
      <c r="AH18" s="27">
        <v>49</v>
      </c>
      <c r="AI18" s="8">
        <v>0.13111420314674088</v>
      </c>
      <c r="AJ18" s="27">
        <v>64</v>
      </c>
      <c r="AK18" s="8">
        <v>0.16100223893738522</v>
      </c>
      <c r="AL18" s="27">
        <v>44</v>
      </c>
      <c r="AM18" s="8">
        <v>0.11272801803648289</v>
      </c>
    </row>
    <row r="19" spans="1:39" s="13" customFormat="1" ht="16.5" customHeight="1" x14ac:dyDescent="0.25">
      <c r="A19" s="19" t="s">
        <v>52</v>
      </c>
      <c r="B19" s="27" t="s">
        <v>17</v>
      </c>
      <c r="C19" s="25" t="s">
        <v>73</v>
      </c>
      <c r="D19" s="27" t="s">
        <v>17</v>
      </c>
      <c r="E19" s="25" t="s">
        <v>73</v>
      </c>
      <c r="F19" s="27" t="s">
        <v>17</v>
      </c>
      <c r="G19" s="25" t="s">
        <v>73</v>
      </c>
      <c r="H19" s="29">
        <v>48</v>
      </c>
      <c r="I19" s="25">
        <v>0.10597898083546764</v>
      </c>
      <c r="J19" s="29">
        <v>39</v>
      </c>
      <c r="K19" s="25">
        <v>8.6434254559960996E-2</v>
      </c>
      <c r="L19" s="29">
        <v>37</v>
      </c>
      <c r="M19" s="8">
        <v>8.217109354179622E-2</v>
      </c>
      <c r="N19" s="27">
        <v>33</v>
      </c>
      <c r="O19" s="25">
        <v>7.2301827264361768E-2</v>
      </c>
      <c r="P19" s="29">
        <v>37</v>
      </c>
      <c r="Q19" s="25">
        <v>8.210727204136431E-2</v>
      </c>
      <c r="R19" s="29">
        <v>42</v>
      </c>
      <c r="S19" s="25">
        <v>9.6894753841184886E-2</v>
      </c>
      <c r="T19" s="29">
        <v>34</v>
      </c>
      <c r="U19" s="8">
        <v>8.5941054547292853E-2</v>
      </c>
      <c r="V19" s="27">
        <v>30</v>
      </c>
      <c r="W19" s="25">
        <v>8.3368070029178828E-2</v>
      </c>
      <c r="X19" s="29">
        <v>22</v>
      </c>
      <c r="Y19" s="25">
        <v>6.2785388127853878E-2</v>
      </c>
      <c r="Z19" s="29">
        <v>18</v>
      </c>
      <c r="AA19" s="39">
        <v>5.2071279796343434E-2</v>
      </c>
      <c r="AB19" s="27">
        <v>14</v>
      </c>
      <c r="AC19" s="25">
        <v>3.9223377132771131E-2</v>
      </c>
      <c r="AD19" s="29">
        <v>19</v>
      </c>
      <c r="AE19" s="25">
        <v>5.4769248508258629E-2</v>
      </c>
      <c r="AF19" s="29">
        <v>18</v>
      </c>
      <c r="AG19" s="8">
        <v>5.1964548630156759E-2</v>
      </c>
      <c r="AH19" s="27">
        <v>41</v>
      </c>
      <c r="AI19" s="8">
        <v>0.10970780263298725</v>
      </c>
      <c r="AJ19" s="27">
        <v>12</v>
      </c>
      <c r="AK19" s="8">
        <v>3.018791980075973E-2</v>
      </c>
      <c r="AL19" s="27">
        <v>11</v>
      </c>
      <c r="AM19" s="8">
        <v>2.8182004509120721E-2</v>
      </c>
    </row>
    <row r="20" spans="1:39" ht="16.5" customHeight="1" x14ac:dyDescent="0.25">
      <c r="A20" s="10" t="s">
        <v>35</v>
      </c>
      <c r="B20" s="27" t="s">
        <v>17</v>
      </c>
      <c r="C20" s="25" t="s">
        <v>73</v>
      </c>
      <c r="D20" s="29" t="s">
        <v>17</v>
      </c>
      <c r="E20" s="25" t="s">
        <v>73</v>
      </c>
      <c r="F20" s="27" t="s">
        <v>17</v>
      </c>
      <c r="G20" s="25" t="s">
        <v>73</v>
      </c>
      <c r="H20" s="29">
        <v>47</v>
      </c>
      <c r="I20" s="25">
        <v>0.10377108540139537</v>
      </c>
      <c r="J20" s="29">
        <v>51</v>
      </c>
      <c r="K20" s="25">
        <v>0.11302940980917978</v>
      </c>
      <c r="L20" s="29">
        <v>33</v>
      </c>
      <c r="M20" s="8">
        <v>7.3287732077818246E-2</v>
      </c>
      <c r="N20" s="27">
        <v>48</v>
      </c>
      <c r="O20" s="25">
        <v>0.10516629420270804</v>
      </c>
      <c r="P20" s="29">
        <v>20</v>
      </c>
      <c r="Q20" s="25">
        <v>4.4382309211548274E-2</v>
      </c>
      <c r="R20" s="29">
        <v>26</v>
      </c>
      <c r="S20" s="25">
        <v>5.9982466663590639E-2</v>
      </c>
      <c r="T20" s="60">
        <v>28</v>
      </c>
      <c r="U20" s="8">
        <v>7.0774986097770581E-2</v>
      </c>
      <c r="V20" s="61">
        <v>44</v>
      </c>
      <c r="W20" s="25">
        <v>0.12227316937612895</v>
      </c>
      <c r="X20" s="60">
        <v>42</v>
      </c>
      <c r="Y20" s="25">
        <v>0.11986301369863014</v>
      </c>
      <c r="Z20" s="60">
        <v>42</v>
      </c>
      <c r="AA20" s="39">
        <v>0.1214996528581347</v>
      </c>
      <c r="AB20" s="27">
        <v>67</v>
      </c>
      <c r="AC20" s="25">
        <v>0.18771187627826183</v>
      </c>
      <c r="AD20" s="60">
        <v>56</v>
      </c>
      <c r="AE20" s="25">
        <v>0.16142515349802541</v>
      </c>
      <c r="AF20" s="60">
        <v>57</v>
      </c>
      <c r="AG20" s="8">
        <v>0.16455440399549642</v>
      </c>
      <c r="AH20" s="27">
        <v>29</v>
      </c>
      <c r="AI20" s="8">
        <v>7.7598201862356844E-2</v>
      </c>
      <c r="AJ20" s="27">
        <v>49</v>
      </c>
      <c r="AK20" s="8">
        <v>0.12326733918643555</v>
      </c>
      <c r="AL20" s="27">
        <v>47</v>
      </c>
      <c r="AM20" s="8">
        <v>0.12041401926624308</v>
      </c>
    </row>
    <row r="21" spans="1:39" s="13" customFormat="1" ht="16.5" customHeight="1" x14ac:dyDescent="0.25">
      <c r="A21" s="10" t="s">
        <v>42</v>
      </c>
      <c r="B21" s="27">
        <v>38</v>
      </c>
      <c r="C21" s="25">
        <v>8.6412734508243327E-2</v>
      </c>
      <c r="D21" s="29">
        <v>71</v>
      </c>
      <c r="E21" s="8">
        <v>0.16035775589484147</v>
      </c>
      <c r="F21" s="27">
        <v>60</v>
      </c>
      <c r="G21" s="25">
        <v>0.13371069462705859</v>
      </c>
      <c r="H21" s="29">
        <v>35</v>
      </c>
      <c r="I21" s="25">
        <v>7.7276340192528478E-2</v>
      </c>
      <c r="J21" s="29">
        <v>42</v>
      </c>
      <c r="K21" s="25">
        <v>9.3083043372265681E-2</v>
      </c>
      <c r="L21" s="29">
        <v>64</v>
      </c>
      <c r="M21" s="8">
        <v>0.14213378342364749</v>
      </c>
      <c r="N21" s="27">
        <v>18</v>
      </c>
      <c r="O21" s="25">
        <v>3.9437360326015511E-2</v>
      </c>
      <c r="P21" s="29">
        <v>16</v>
      </c>
      <c r="Q21" s="25">
        <v>3.5505847369238619E-2</v>
      </c>
      <c r="R21" s="29">
        <v>43</v>
      </c>
      <c r="S21" s="25">
        <v>9.9201771789784537E-2</v>
      </c>
      <c r="T21" s="29">
        <v>69</v>
      </c>
      <c r="U21" s="8">
        <v>0.17440978716950609</v>
      </c>
      <c r="V21" s="27">
        <v>17</v>
      </c>
      <c r="W21" s="25">
        <v>4.7241906349868003E-2</v>
      </c>
      <c r="X21" s="29">
        <v>17</v>
      </c>
      <c r="Y21" s="25">
        <v>4.8515981735159815E-2</v>
      </c>
      <c r="Z21" s="29">
        <v>41</v>
      </c>
      <c r="AA21" s="39">
        <v>0.11860680398056006</v>
      </c>
      <c r="AB21" s="27">
        <v>12</v>
      </c>
      <c r="AC21" s="25">
        <v>3.3620037542375254E-2</v>
      </c>
      <c r="AD21" s="29">
        <v>25</v>
      </c>
      <c r="AE21" s="25">
        <v>7.206480066876135E-2</v>
      </c>
      <c r="AF21" s="29">
        <v>20</v>
      </c>
      <c r="AG21" s="8">
        <v>5.7738387366840845E-2</v>
      </c>
      <c r="AH21" s="27">
        <v>27</v>
      </c>
      <c r="AI21" s="8">
        <v>7.2246601733918434E-2</v>
      </c>
      <c r="AJ21" s="27">
        <v>19</v>
      </c>
      <c r="AK21" s="8">
        <v>4.779753968453624E-2</v>
      </c>
      <c r="AL21" s="27">
        <v>15</v>
      </c>
      <c r="AM21" s="8">
        <v>3.8430006148800988E-2</v>
      </c>
    </row>
    <row r="22" spans="1:39" s="13" customFormat="1" ht="16.5" customHeight="1" x14ac:dyDescent="0.25">
      <c r="A22" s="10" t="s">
        <v>49</v>
      </c>
      <c r="B22" s="27" t="s">
        <v>17</v>
      </c>
      <c r="C22" s="25" t="s">
        <v>73</v>
      </c>
      <c r="D22" s="29">
        <v>15</v>
      </c>
      <c r="E22" s="37">
        <v>3.3878399132712983E-2</v>
      </c>
      <c r="F22" s="27">
        <v>0</v>
      </c>
      <c r="G22" s="37">
        <v>0</v>
      </c>
      <c r="H22" s="29">
        <v>48</v>
      </c>
      <c r="I22" s="25">
        <v>0.10597898083546764</v>
      </c>
      <c r="J22" s="29">
        <v>52</v>
      </c>
      <c r="K22" s="25">
        <v>0.11524567274661467</v>
      </c>
      <c r="L22" s="29">
        <v>55</v>
      </c>
      <c r="M22" s="8">
        <v>0.12214622012969709</v>
      </c>
      <c r="N22" s="27">
        <v>52</v>
      </c>
      <c r="O22" s="25">
        <v>0.11393015205293369</v>
      </c>
      <c r="P22" s="29">
        <v>91</v>
      </c>
      <c r="Q22" s="25">
        <v>0.20193950691254464</v>
      </c>
      <c r="R22" s="29">
        <v>79</v>
      </c>
      <c r="S22" s="25">
        <v>0.18225441793937158</v>
      </c>
      <c r="T22" s="29">
        <v>65</v>
      </c>
      <c r="U22" s="8">
        <v>0.16429907486982456</v>
      </c>
      <c r="V22" s="27">
        <v>62</v>
      </c>
      <c r="W22" s="25">
        <v>0.17229401139363623</v>
      </c>
      <c r="X22" s="29">
        <v>87</v>
      </c>
      <c r="Y22" s="25">
        <v>0.24828767123287673</v>
      </c>
      <c r="Z22" s="29">
        <v>96</v>
      </c>
      <c r="AA22" s="39">
        <v>0.27771349224716502</v>
      </c>
      <c r="AB22" s="27">
        <v>84</v>
      </c>
      <c r="AC22" s="25">
        <v>0.23534026279662681</v>
      </c>
      <c r="AD22" s="29">
        <v>26</v>
      </c>
      <c r="AE22" s="25">
        <v>7.4947392695511802E-2</v>
      </c>
      <c r="AF22" s="29">
        <v>14</v>
      </c>
      <c r="AG22" s="8">
        <v>4.0416871156788589E-2</v>
      </c>
      <c r="AH22" s="27">
        <v>15</v>
      </c>
      <c r="AI22" s="8">
        <v>4.0137000963288025E-2</v>
      </c>
      <c r="AJ22" s="27">
        <v>7</v>
      </c>
      <c r="AK22" s="8">
        <v>1.760961988377651E-2</v>
      </c>
      <c r="AL22" s="27">
        <v>9</v>
      </c>
      <c r="AM22" s="8">
        <v>2.3058003689280591E-2</v>
      </c>
    </row>
    <row r="23" spans="1:39" s="13" customFormat="1" ht="16.5" customHeight="1" x14ac:dyDescent="0.25">
      <c r="A23" s="10" t="s">
        <v>67</v>
      </c>
      <c r="B23" s="28">
        <v>9</v>
      </c>
      <c r="C23" s="25">
        <v>2.0466173962478681E-2</v>
      </c>
      <c r="D23" s="23">
        <v>10</v>
      </c>
      <c r="E23" s="8">
        <v>2.2585599421808655E-2</v>
      </c>
      <c r="F23" s="28">
        <v>6</v>
      </c>
      <c r="G23" s="25">
        <v>1.3371069462705859E-2</v>
      </c>
      <c r="H23" s="23">
        <v>15</v>
      </c>
      <c r="I23" s="25">
        <v>3.3118431511083637E-2</v>
      </c>
      <c r="J23" s="23">
        <v>4</v>
      </c>
      <c r="K23" s="25">
        <v>8.8650517497395886E-3</v>
      </c>
      <c r="L23" s="23">
        <v>13</v>
      </c>
      <c r="M23" s="8">
        <v>2.88709247579284E-2</v>
      </c>
      <c r="N23" s="28">
        <v>33</v>
      </c>
      <c r="O23" s="25">
        <v>7.2301827264361768E-2</v>
      </c>
      <c r="P23" s="23">
        <v>6</v>
      </c>
      <c r="Q23" s="25">
        <v>1.3314692763464482E-2</v>
      </c>
      <c r="R23" s="23">
        <v>9</v>
      </c>
      <c r="S23" s="25">
        <v>2.0763161537396761E-2</v>
      </c>
      <c r="T23" s="23">
        <v>27</v>
      </c>
      <c r="U23" s="8">
        <v>6.82473080228502E-2</v>
      </c>
      <c r="V23" s="28">
        <v>4</v>
      </c>
      <c r="W23" s="25">
        <v>1.1115742670557175E-2</v>
      </c>
      <c r="X23" s="23">
        <v>8</v>
      </c>
      <c r="Y23" s="25">
        <v>2.2831050228310501E-2</v>
      </c>
      <c r="Z23" s="23">
        <v>6</v>
      </c>
      <c r="AA23" s="39">
        <v>1.7357093265447814E-2</v>
      </c>
      <c r="AB23" s="28">
        <v>9</v>
      </c>
      <c r="AC23" s="25">
        <v>2.5215028156781439E-2</v>
      </c>
      <c r="AD23" s="23">
        <v>11</v>
      </c>
      <c r="AE23" s="25">
        <v>3.1708512294254997E-2</v>
      </c>
      <c r="AF23" s="23">
        <v>5</v>
      </c>
      <c r="AG23" s="8">
        <v>1.4434596841710211E-2</v>
      </c>
      <c r="AH23" s="28">
        <v>11</v>
      </c>
      <c r="AI23" s="8">
        <v>2.9433800706411214E-2</v>
      </c>
      <c r="AJ23" s="28">
        <v>7</v>
      </c>
      <c r="AK23" s="8">
        <v>1.760961988377651E-2</v>
      </c>
      <c r="AL23" s="28">
        <v>6</v>
      </c>
      <c r="AM23" s="8">
        <v>1.5372002459520393E-2</v>
      </c>
    </row>
    <row r="24" spans="1:39" ht="16.5" customHeight="1" x14ac:dyDescent="0.25">
      <c r="A24" s="10" t="s">
        <v>51</v>
      </c>
      <c r="B24" s="27" t="s">
        <v>17</v>
      </c>
      <c r="C24" s="25" t="s">
        <v>73</v>
      </c>
      <c r="D24" s="27" t="s">
        <v>17</v>
      </c>
      <c r="E24" s="25" t="s">
        <v>73</v>
      </c>
      <c r="F24" s="27" t="s">
        <v>17</v>
      </c>
      <c r="G24" s="25" t="s">
        <v>73</v>
      </c>
      <c r="H24" s="29">
        <v>44</v>
      </c>
      <c r="I24" s="25">
        <v>9.7147399099178661E-2</v>
      </c>
      <c r="J24" s="29">
        <v>50</v>
      </c>
      <c r="K24" s="25">
        <v>0.11081314687174486</v>
      </c>
      <c r="L24" s="29">
        <v>47</v>
      </c>
      <c r="M24" s="8">
        <v>0.10437949720174114</v>
      </c>
      <c r="N24" s="27">
        <v>47</v>
      </c>
      <c r="O24" s="25">
        <v>0.10297532974015161</v>
      </c>
      <c r="P24" s="29">
        <v>45</v>
      </c>
      <c r="Q24" s="25">
        <v>9.9860195725983633E-2</v>
      </c>
      <c r="R24" s="29">
        <v>36</v>
      </c>
      <c r="S24" s="25">
        <v>8.3052646149587045E-2</v>
      </c>
      <c r="T24" s="29">
        <v>46</v>
      </c>
      <c r="U24" s="8">
        <v>0.1162731914463374</v>
      </c>
      <c r="V24" s="27">
        <v>37</v>
      </c>
      <c r="W24" s="25">
        <v>0.10282061970265388</v>
      </c>
      <c r="X24" s="29">
        <v>40</v>
      </c>
      <c r="Y24" s="25">
        <v>0.11415525114155251</v>
      </c>
      <c r="Z24" s="29">
        <v>32</v>
      </c>
      <c r="AA24" s="39">
        <v>9.2571164082388344E-2</v>
      </c>
      <c r="AB24" s="27">
        <v>16</v>
      </c>
      <c r="AC24" s="25">
        <v>4.4826716723167008E-2</v>
      </c>
      <c r="AD24" s="29">
        <v>45</v>
      </c>
      <c r="AE24" s="25">
        <v>0.12971664120377044</v>
      </c>
      <c r="AF24" s="29">
        <v>32</v>
      </c>
      <c r="AG24" s="8">
        <v>9.2381419786945349E-2</v>
      </c>
      <c r="AH24" s="27">
        <v>18</v>
      </c>
      <c r="AI24" s="8">
        <v>4.8164401155945627E-2</v>
      </c>
      <c r="AJ24" s="27">
        <v>17</v>
      </c>
      <c r="AK24" s="8">
        <v>4.276621971774295E-2</v>
      </c>
      <c r="AL24" s="27">
        <v>28</v>
      </c>
      <c r="AM24" s="8">
        <v>7.1736011477761846E-2</v>
      </c>
    </row>
    <row r="25" spans="1:39" s="13" customFormat="1" ht="16.5" customHeight="1" x14ac:dyDescent="0.25">
      <c r="A25" s="10" t="s">
        <v>18</v>
      </c>
      <c r="B25" s="27">
        <v>18</v>
      </c>
      <c r="C25" s="25">
        <v>4.0932347924957362E-2</v>
      </c>
      <c r="D25" s="29">
        <v>37</v>
      </c>
      <c r="E25" s="8">
        <v>8.356671786069203E-2</v>
      </c>
      <c r="F25" s="27">
        <v>7</v>
      </c>
      <c r="G25" s="25">
        <v>1.5599581039823502E-2</v>
      </c>
      <c r="H25" s="29">
        <v>11</v>
      </c>
      <c r="I25" s="25">
        <v>2.4286849774794665E-2</v>
      </c>
      <c r="J25" s="29">
        <v>12</v>
      </c>
      <c r="K25" s="25">
        <v>2.6595155249218769E-2</v>
      </c>
      <c r="L25" s="29">
        <v>18</v>
      </c>
      <c r="M25" s="8">
        <v>3.997512658790086E-2</v>
      </c>
      <c r="N25" s="27">
        <v>15</v>
      </c>
      <c r="O25" s="25">
        <v>3.2864466938346264E-2</v>
      </c>
      <c r="P25" s="60">
        <v>21</v>
      </c>
      <c r="Q25" s="25">
        <v>4.6601424672125691E-2</v>
      </c>
      <c r="R25" s="29">
        <v>11</v>
      </c>
      <c r="S25" s="25">
        <v>2.5377197434596044E-2</v>
      </c>
      <c r="T25" s="29">
        <v>6</v>
      </c>
      <c r="U25" s="8">
        <v>1.5166068449522268E-2</v>
      </c>
      <c r="V25" s="27">
        <v>9</v>
      </c>
      <c r="W25" s="25">
        <v>2.5010421008753649E-2</v>
      </c>
      <c r="X25" s="29">
        <v>21</v>
      </c>
      <c r="Y25" s="25">
        <v>5.9931506849315072E-2</v>
      </c>
      <c r="Z25" s="60">
        <v>13</v>
      </c>
      <c r="AA25" s="39">
        <v>3.7607035408470262E-2</v>
      </c>
      <c r="AB25" s="61">
        <v>9</v>
      </c>
      <c r="AC25" s="25">
        <v>2.5215028156781439E-2</v>
      </c>
      <c r="AD25" s="60">
        <v>8</v>
      </c>
      <c r="AE25" s="25">
        <v>2.3060736214003633E-2</v>
      </c>
      <c r="AF25" s="29">
        <v>19</v>
      </c>
      <c r="AG25" s="8">
        <v>5.4851467998498799E-2</v>
      </c>
      <c r="AH25" s="27">
        <v>10</v>
      </c>
      <c r="AI25" s="8">
        <v>2.6758000642192012E-2</v>
      </c>
      <c r="AJ25" s="27">
        <v>13</v>
      </c>
      <c r="AK25" s="8">
        <v>3.2703579784156375E-2</v>
      </c>
      <c r="AL25" s="27">
        <v>19</v>
      </c>
      <c r="AM25" s="8">
        <v>4.8678007788481248E-2</v>
      </c>
    </row>
    <row r="26" spans="1:39" s="13" customFormat="1" ht="16.5" customHeight="1" x14ac:dyDescent="0.25">
      <c r="A26" s="10" t="s">
        <v>68</v>
      </c>
      <c r="B26" s="27" t="s">
        <v>17</v>
      </c>
      <c r="C26" s="25" t="s">
        <v>73</v>
      </c>
      <c r="D26" s="29" t="s">
        <v>17</v>
      </c>
      <c r="E26" s="25" t="s">
        <v>73</v>
      </c>
      <c r="F26" s="27" t="s">
        <v>17</v>
      </c>
      <c r="G26" s="15" t="s">
        <v>73</v>
      </c>
      <c r="H26" s="29">
        <v>5</v>
      </c>
      <c r="I26" s="25">
        <v>1.1039477170361212E-2</v>
      </c>
      <c r="J26" s="29">
        <v>8</v>
      </c>
      <c r="K26" s="25">
        <v>1.7730103499479177E-2</v>
      </c>
      <c r="L26" s="29">
        <v>8</v>
      </c>
      <c r="M26" s="8">
        <v>1.7766722927955936E-2</v>
      </c>
      <c r="N26" s="27">
        <v>7</v>
      </c>
      <c r="O26" s="25">
        <v>1.533675123789492E-2</v>
      </c>
      <c r="P26" s="29">
        <v>9</v>
      </c>
      <c r="Q26" s="25">
        <v>1.9972039145196723E-2</v>
      </c>
      <c r="R26" s="29">
        <v>9</v>
      </c>
      <c r="S26" s="25">
        <v>2.0763161537396761E-2</v>
      </c>
      <c r="T26" s="60">
        <v>6</v>
      </c>
      <c r="U26" s="8">
        <v>1.5166068449522268E-2</v>
      </c>
      <c r="V26" s="27">
        <v>11</v>
      </c>
      <c r="W26" s="25">
        <v>3.0568292344032237E-2</v>
      </c>
      <c r="X26" s="29">
        <v>6</v>
      </c>
      <c r="Y26" s="25">
        <v>1.7123287671232876E-2</v>
      </c>
      <c r="Z26" s="29">
        <v>3</v>
      </c>
      <c r="AA26" s="39">
        <v>8.6785466327239068E-3</v>
      </c>
      <c r="AB26" s="27">
        <v>5</v>
      </c>
      <c r="AC26" s="25">
        <v>1.400834897598969E-2</v>
      </c>
      <c r="AD26" s="60">
        <v>11</v>
      </c>
      <c r="AE26" s="25">
        <v>3.1708512294254997E-2</v>
      </c>
      <c r="AF26" s="60">
        <v>5</v>
      </c>
      <c r="AG26" s="8">
        <v>1.4434596841710211E-2</v>
      </c>
      <c r="AH26" s="27">
        <v>4</v>
      </c>
      <c r="AI26" s="8">
        <v>1.0703200256876806E-2</v>
      </c>
      <c r="AJ26" s="27">
        <v>8</v>
      </c>
      <c r="AK26" s="8">
        <v>2.0125279867173152E-2</v>
      </c>
      <c r="AL26" s="27">
        <v>4</v>
      </c>
      <c r="AM26" s="8">
        <v>1.0248001639680263E-2</v>
      </c>
    </row>
    <row r="27" spans="1:39" s="13" customFormat="1" ht="16.5" customHeight="1" x14ac:dyDescent="0.25">
      <c r="A27" s="10" t="s">
        <v>53</v>
      </c>
      <c r="B27" s="27">
        <v>12</v>
      </c>
      <c r="C27" s="25">
        <v>2.7288231949971577E-2</v>
      </c>
      <c r="D27" s="29">
        <v>5</v>
      </c>
      <c r="E27" s="8">
        <v>1.1292799710904328E-2</v>
      </c>
      <c r="F27" s="27">
        <v>13</v>
      </c>
      <c r="G27" s="25">
        <v>2.8970650502529359E-2</v>
      </c>
      <c r="H27" s="29">
        <v>0</v>
      </c>
      <c r="I27" s="25">
        <v>0</v>
      </c>
      <c r="J27" s="29">
        <v>2</v>
      </c>
      <c r="K27" s="25">
        <v>4.4325258748697943E-3</v>
      </c>
      <c r="L27" s="29">
        <v>0</v>
      </c>
      <c r="M27" s="8">
        <v>0</v>
      </c>
      <c r="N27" s="27">
        <v>0</v>
      </c>
      <c r="O27" s="25">
        <v>0</v>
      </c>
      <c r="P27" s="29">
        <v>2</v>
      </c>
      <c r="Q27" s="25">
        <v>4.4382309211548274E-3</v>
      </c>
      <c r="R27" s="29">
        <v>0</v>
      </c>
      <c r="S27" s="25">
        <v>0</v>
      </c>
      <c r="T27" s="29">
        <v>0</v>
      </c>
      <c r="U27" s="8">
        <v>0</v>
      </c>
      <c r="V27" s="27">
        <v>0</v>
      </c>
      <c r="W27" s="25">
        <v>0</v>
      </c>
      <c r="X27" s="29">
        <v>0</v>
      </c>
      <c r="Y27" s="25">
        <v>0</v>
      </c>
      <c r="Z27" s="29">
        <v>0</v>
      </c>
      <c r="AA27" s="39">
        <v>0</v>
      </c>
      <c r="AB27" s="27">
        <v>0</v>
      </c>
      <c r="AC27" s="25">
        <v>0</v>
      </c>
      <c r="AD27" s="29">
        <v>5</v>
      </c>
      <c r="AE27" s="25">
        <v>1.4412960133752269E-2</v>
      </c>
      <c r="AF27" s="29">
        <v>0</v>
      </c>
      <c r="AG27" s="8">
        <v>0</v>
      </c>
      <c r="AH27" s="27">
        <v>1</v>
      </c>
      <c r="AI27" s="8">
        <v>2.6758000642192015E-3</v>
      </c>
      <c r="AJ27" s="27">
        <v>8</v>
      </c>
      <c r="AK27" s="8">
        <v>2.0125279867173152E-2</v>
      </c>
      <c r="AL27" s="27">
        <v>1</v>
      </c>
      <c r="AM27" s="8">
        <v>2.5620004099200658E-3</v>
      </c>
    </row>
    <row r="28" spans="1:39" s="13" customFormat="1" ht="16.5" customHeight="1" x14ac:dyDescent="0.25">
      <c r="A28" s="10" t="s">
        <v>19</v>
      </c>
      <c r="B28" s="27">
        <v>4</v>
      </c>
      <c r="C28" s="25">
        <v>9.0960773166571911E-3</v>
      </c>
      <c r="D28" s="29">
        <v>1</v>
      </c>
      <c r="E28" s="8">
        <v>2.2585599421808657E-3</v>
      </c>
      <c r="F28" s="27">
        <v>0</v>
      </c>
      <c r="G28" s="25">
        <v>0</v>
      </c>
      <c r="H28" s="29">
        <v>1</v>
      </c>
      <c r="I28" s="25">
        <v>2.2078954340722422E-3</v>
      </c>
      <c r="J28" s="29">
        <v>0</v>
      </c>
      <c r="K28" s="25">
        <v>0</v>
      </c>
      <c r="L28" s="29">
        <v>5</v>
      </c>
      <c r="M28" s="8">
        <v>1.1104201829972462E-2</v>
      </c>
      <c r="N28" s="27">
        <v>2</v>
      </c>
      <c r="O28" s="25">
        <v>4.3819289251128346E-3</v>
      </c>
      <c r="P28" s="29">
        <v>0</v>
      </c>
      <c r="Q28" s="25">
        <v>0</v>
      </c>
      <c r="R28" s="29">
        <v>4</v>
      </c>
      <c r="S28" s="25">
        <v>9.22807179439856E-3</v>
      </c>
      <c r="T28" s="29">
        <v>2</v>
      </c>
      <c r="U28" s="8">
        <v>5.0553561498407566E-3</v>
      </c>
      <c r="V28" s="27">
        <v>4</v>
      </c>
      <c r="W28" s="25">
        <v>1.1115742670557175E-2</v>
      </c>
      <c r="X28" s="29">
        <v>1</v>
      </c>
      <c r="Y28" s="25">
        <v>2.8538812785388126E-3</v>
      </c>
      <c r="Z28" s="60">
        <v>0</v>
      </c>
      <c r="AA28" s="39">
        <v>0</v>
      </c>
      <c r="AB28" s="27">
        <v>3</v>
      </c>
      <c r="AC28" s="25">
        <v>8.4050093855938136E-3</v>
      </c>
      <c r="AD28" s="29">
        <v>1</v>
      </c>
      <c r="AE28" s="25">
        <v>2.8825920267504541E-3</v>
      </c>
      <c r="AF28" s="29">
        <v>0</v>
      </c>
      <c r="AG28" s="8">
        <v>0</v>
      </c>
      <c r="AH28" s="27">
        <v>1</v>
      </c>
      <c r="AI28" s="8">
        <v>2.6758000642192015E-3</v>
      </c>
      <c r="AJ28" s="27">
        <v>3</v>
      </c>
      <c r="AK28" s="8">
        <v>7.5469799501899325E-3</v>
      </c>
      <c r="AL28" s="27">
        <v>1</v>
      </c>
      <c r="AM28" s="8">
        <v>2.5620004099200658E-3</v>
      </c>
    </row>
    <row r="29" spans="1:39" s="13" customFormat="1" ht="16.5" customHeight="1" x14ac:dyDescent="0.25">
      <c r="A29" s="10" t="s">
        <v>44</v>
      </c>
      <c r="B29" s="27">
        <v>12</v>
      </c>
      <c r="C29" s="25">
        <v>2.7288231949971577E-2</v>
      </c>
      <c r="D29" s="29">
        <v>92</v>
      </c>
      <c r="E29" s="8">
        <v>0.20778751468063963</v>
      </c>
      <c r="F29" s="27">
        <v>531</v>
      </c>
      <c r="G29" s="25">
        <v>1.1833396474494684</v>
      </c>
      <c r="H29" s="29">
        <v>0</v>
      </c>
      <c r="I29" s="25">
        <v>0</v>
      </c>
      <c r="J29" s="29">
        <v>22</v>
      </c>
      <c r="K29" s="25">
        <v>4.8757784623567738E-2</v>
      </c>
      <c r="L29" s="29">
        <v>14</v>
      </c>
      <c r="M29" s="8">
        <v>3.109176512392289E-2</v>
      </c>
      <c r="N29" s="27">
        <v>22</v>
      </c>
      <c r="O29" s="25">
        <v>4.8201218176241178E-2</v>
      </c>
      <c r="P29" s="29">
        <v>50</v>
      </c>
      <c r="Q29" s="25">
        <v>0.11095577302887069</v>
      </c>
      <c r="R29" s="29">
        <v>1</v>
      </c>
      <c r="S29" s="25">
        <v>2.30701794859964E-3</v>
      </c>
      <c r="T29" s="29">
        <v>3</v>
      </c>
      <c r="U29" s="8">
        <v>7.583034224761134E-3</v>
      </c>
      <c r="V29" s="27">
        <v>52</v>
      </c>
      <c r="W29" s="25">
        <v>0.1445046547172433</v>
      </c>
      <c r="X29" s="29">
        <v>2</v>
      </c>
      <c r="Y29" s="25">
        <v>5.7077625570776253E-3</v>
      </c>
      <c r="Z29" s="29">
        <v>0</v>
      </c>
      <c r="AA29" s="39">
        <v>0</v>
      </c>
      <c r="AB29" s="27">
        <v>0</v>
      </c>
      <c r="AC29" s="25">
        <v>0</v>
      </c>
      <c r="AD29" s="29">
        <v>9</v>
      </c>
      <c r="AE29" s="25">
        <v>2.5943328240754088E-2</v>
      </c>
      <c r="AF29" s="29">
        <v>0</v>
      </c>
      <c r="AG29" s="8">
        <v>0</v>
      </c>
      <c r="AH29" s="27">
        <v>0</v>
      </c>
      <c r="AI29" s="8">
        <v>0</v>
      </c>
      <c r="AJ29" s="27">
        <v>0</v>
      </c>
      <c r="AK29" s="8">
        <v>0</v>
      </c>
      <c r="AL29" s="27">
        <v>0</v>
      </c>
      <c r="AM29" s="8">
        <v>0</v>
      </c>
    </row>
    <row r="30" spans="1:39" s="13" customFormat="1" ht="16.5" customHeight="1" x14ac:dyDescent="0.25">
      <c r="A30" s="9" t="s">
        <v>20</v>
      </c>
      <c r="B30" s="30"/>
      <c r="C30" s="26"/>
      <c r="D30" s="30"/>
      <c r="E30" s="24"/>
      <c r="F30" s="30"/>
      <c r="G30" s="26"/>
      <c r="H30" s="30"/>
      <c r="I30" s="25"/>
      <c r="J30" s="22"/>
      <c r="K30" s="25"/>
      <c r="L30" s="40"/>
      <c r="M30" s="8"/>
      <c r="N30" s="40"/>
      <c r="O30" s="25"/>
      <c r="P30" s="40"/>
      <c r="Q30" s="25"/>
      <c r="R30" s="22"/>
      <c r="S30" s="25"/>
      <c r="T30" s="40"/>
      <c r="U30" s="8"/>
      <c r="V30" s="40"/>
      <c r="W30" s="25"/>
      <c r="X30" s="40"/>
      <c r="Y30" s="25"/>
      <c r="Z30" s="22"/>
      <c r="AA30" s="39"/>
      <c r="AB30" s="40"/>
      <c r="AC30" s="25"/>
      <c r="AD30" s="22"/>
      <c r="AE30" s="25"/>
      <c r="AF30" s="40"/>
      <c r="AG30" s="8"/>
      <c r="AH30" s="40"/>
      <c r="AI30" s="8"/>
      <c r="AJ30" s="40"/>
      <c r="AK30" s="8"/>
      <c r="AL30" s="63"/>
      <c r="AM30" s="64"/>
    </row>
    <row r="31" spans="1:39" s="13" customFormat="1" ht="16.5" customHeight="1" x14ac:dyDescent="0.25">
      <c r="A31" s="10" t="s">
        <v>57</v>
      </c>
      <c r="B31" s="18">
        <v>745</v>
      </c>
      <c r="C31" s="25">
        <v>1.6941444002274018</v>
      </c>
      <c r="D31" s="27">
        <v>717</v>
      </c>
      <c r="E31" s="8">
        <v>1.6193874785436806</v>
      </c>
      <c r="F31" s="27">
        <v>729</v>
      </c>
      <c r="G31" s="25">
        <v>1.6245849397187619</v>
      </c>
      <c r="H31" s="27">
        <v>725</v>
      </c>
      <c r="I31" s="25">
        <v>1.6007241897023756</v>
      </c>
      <c r="J31" s="29">
        <v>683</v>
      </c>
      <c r="K31" s="25">
        <v>1.5137075862680349</v>
      </c>
      <c r="L31" s="27">
        <v>690</v>
      </c>
      <c r="M31" s="8">
        <v>1.5323798525361996</v>
      </c>
      <c r="N31" s="27">
        <v>682</v>
      </c>
      <c r="O31" s="25">
        <v>1.4942377634634767</v>
      </c>
      <c r="P31" s="27">
        <v>723</v>
      </c>
      <c r="Q31" s="25">
        <v>1.6044204779974702</v>
      </c>
      <c r="R31" s="29">
        <v>635</v>
      </c>
      <c r="S31" s="25">
        <v>1.4649563973607715</v>
      </c>
      <c r="T31" s="27">
        <v>575</v>
      </c>
      <c r="U31" s="8">
        <v>1.4534148930792175</v>
      </c>
      <c r="V31" s="27">
        <v>481</v>
      </c>
      <c r="W31" s="25">
        <v>1.3366680561345003</v>
      </c>
      <c r="X31" s="27">
        <v>520</v>
      </c>
      <c r="Y31" s="25">
        <v>1.4840182648401825</v>
      </c>
      <c r="Z31" s="29">
        <v>492</v>
      </c>
      <c r="AA31" s="39">
        <v>1.4232816477667207</v>
      </c>
      <c r="AB31" s="27">
        <v>475</v>
      </c>
      <c r="AC31" s="25">
        <v>1.3307931527190204</v>
      </c>
      <c r="AD31" s="29">
        <v>505</v>
      </c>
      <c r="AE31" s="25">
        <v>1.4557089735089794</v>
      </c>
      <c r="AF31" s="61">
        <v>551</v>
      </c>
      <c r="AG31" s="8">
        <v>1.5906925719564653</v>
      </c>
      <c r="AH31" s="27">
        <v>500</v>
      </c>
      <c r="AI31" s="8">
        <v>1.3379000321096008</v>
      </c>
      <c r="AJ31" s="27">
        <v>507</v>
      </c>
      <c r="AK31" s="8">
        <v>1.2754396115820985</v>
      </c>
      <c r="AL31" s="27">
        <v>520</v>
      </c>
      <c r="AM31" s="8">
        <v>1.3322402131584341</v>
      </c>
    </row>
    <row r="32" spans="1:39" s="13" customFormat="1" ht="16.5" customHeight="1" x14ac:dyDescent="0.25">
      <c r="A32" s="10" t="s">
        <v>58</v>
      </c>
      <c r="B32" s="27">
        <v>188</v>
      </c>
      <c r="C32" s="25">
        <v>0.42751563388288805</v>
      </c>
      <c r="D32" s="27">
        <v>220</v>
      </c>
      <c r="E32" s="8">
        <v>0.49688318727979042</v>
      </c>
      <c r="F32" s="27">
        <v>242</v>
      </c>
      <c r="G32" s="25">
        <v>0.5392998016624696</v>
      </c>
      <c r="H32" s="27">
        <v>226</v>
      </c>
      <c r="I32" s="25">
        <v>0.49898436810032676</v>
      </c>
      <c r="J32" s="29">
        <v>182</v>
      </c>
      <c r="K32" s="25">
        <v>0.40335985461315127</v>
      </c>
      <c r="L32" s="27">
        <v>201</v>
      </c>
      <c r="M32" s="8">
        <v>0.44638891356489302</v>
      </c>
      <c r="N32" s="27">
        <v>202</v>
      </c>
      <c r="O32" s="25">
        <v>0.44257482143639632</v>
      </c>
      <c r="P32" s="27">
        <v>180</v>
      </c>
      <c r="Q32" s="25">
        <v>0.39944078290393453</v>
      </c>
      <c r="R32" s="29">
        <v>216</v>
      </c>
      <c r="S32" s="25">
        <v>0.49831587689752227</v>
      </c>
      <c r="T32" s="27">
        <v>229</v>
      </c>
      <c r="U32" s="8">
        <v>0.57883827915676667</v>
      </c>
      <c r="V32" s="27">
        <v>214</v>
      </c>
      <c r="W32" s="25">
        <v>0.59469223287480899</v>
      </c>
      <c r="X32" s="27">
        <v>215</v>
      </c>
      <c r="Y32" s="25">
        <v>0.61358447488584467</v>
      </c>
      <c r="Z32" s="60">
        <v>189</v>
      </c>
      <c r="AA32" s="39">
        <v>0.5467484378616061</v>
      </c>
      <c r="AB32" s="61">
        <v>194</v>
      </c>
      <c r="AC32" s="25">
        <v>0.54352394026840001</v>
      </c>
      <c r="AD32" s="60">
        <v>197</v>
      </c>
      <c r="AE32" s="25">
        <v>0.56787062926983944</v>
      </c>
      <c r="AF32" s="61">
        <v>220</v>
      </c>
      <c r="AG32" s="8">
        <v>0.63512226103524927</v>
      </c>
      <c r="AH32" s="27">
        <v>249</v>
      </c>
      <c r="AI32" s="8">
        <v>0.66627421599058123</v>
      </c>
      <c r="AJ32" s="27">
        <v>253</v>
      </c>
      <c r="AK32" s="8">
        <v>0.63646197579935093</v>
      </c>
      <c r="AL32" s="27">
        <v>304</v>
      </c>
      <c r="AM32" s="8">
        <v>0.77884812461569997</v>
      </c>
    </row>
    <row r="33" spans="1:39" ht="16.5" customHeight="1" x14ac:dyDescent="0.25">
      <c r="A33" s="10" t="s">
        <v>21</v>
      </c>
      <c r="B33" s="27">
        <v>196</v>
      </c>
      <c r="C33" s="25">
        <v>0.44570778851620241</v>
      </c>
      <c r="D33" s="27">
        <v>197</v>
      </c>
      <c r="E33" s="8">
        <v>0.44493630860963052</v>
      </c>
      <c r="F33" s="27">
        <v>167</v>
      </c>
      <c r="G33" s="25">
        <v>0.37216143337864638</v>
      </c>
      <c r="H33" s="27">
        <v>89</v>
      </c>
      <c r="I33" s="25">
        <v>0.19650269363242959</v>
      </c>
      <c r="J33" s="29">
        <v>66</v>
      </c>
      <c r="K33" s="25">
        <v>0.14627335387070323</v>
      </c>
      <c r="L33" s="61">
        <v>82</v>
      </c>
      <c r="M33" s="8">
        <v>0.18210891001154839</v>
      </c>
      <c r="N33" s="61">
        <v>57</v>
      </c>
      <c r="O33" s="25">
        <v>0.12488497436571577</v>
      </c>
      <c r="P33" s="27">
        <v>41</v>
      </c>
      <c r="Q33" s="25">
        <v>9.0983733883673965E-2</v>
      </c>
      <c r="R33" s="60">
        <v>66</v>
      </c>
      <c r="S33" s="25">
        <v>0.15226318460757601</v>
      </c>
      <c r="T33" s="61">
        <v>104</v>
      </c>
      <c r="U33" s="8">
        <v>0.26287851979171933</v>
      </c>
      <c r="V33" s="61">
        <v>142</v>
      </c>
      <c r="W33" s="25">
        <v>0.3946088648047798</v>
      </c>
      <c r="X33" s="61">
        <v>122</v>
      </c>
      <c r="Y33" s="25">
        <v>0.34817351598173518</v>
      </c>
      <c r="Z33" s="60">
        <v>130</v>
      </c>
      <c r="AA33" s="39">
        <v>0.37607035408470263</v>
      </c>
      <c r="AB33" s="27">
        <v>150</v>
      </c>
      <c r="AC33" s="25">
        <v>0.42025046927969067</v>
      </c>
      <c r="AD33" s="60">
        <v>149</v>
      </c>
      <c r="AE33" s="25">
        <v>0.42950621198581768</v>
      </c>
      <c r="AF33" s="27">
        <v>135</v>
      </c>
      <c r="AG33" s="8">
        <v>0.3897341147261757</v>
      </c>
      <c r="AH33" s="27">
        <v>150</v>
      </c>
      <c r="AI33" s="8">
        <v>0.40137000963288022</v>
      </c>
      <c r="AJ33" s="27">
        <v>149</v>
      </c>
      <c r="AK33" s="8">
        <v>0.37483333752609999</v>
      </c>
      <c r="AL33" s="27">
        <v>143</v>
      </c>
      <c r="AM33" s="8">
        <v>0.36636605861856936</v>
      </c>
    </row>
    <row r="34" spans="1:39" s="13" customFormat="1" ht="30.75" customHeight="1" x14ac:dyDescent="0.25">
      <c r="A34" s="71" t="s">
        <v>14</v>
      </c>
      <c r="B34" s="27">
        <v>309</v>
      </c>
      <c r="C34" s="25">
        <v>0.70267197271176807</v>
      </c>
      <c r="D34" s="29">
        <v>306</v>
      </c>
      <c r="E34" s="8">
        <v>0.69111934230734484</v>
      </c>
      <c r="F34" s="27">
        <v>315</v>
      </c>
      <c r="G34" s="25">
        <v>0.70198114679205759</v>
      </c>
      <c r="H34" s="29">
        <v>271</v>
      </c>
      <c r="I34" s="25">
        <v>0.59833966263357774</v>
      </c>
      <c r="J34" s="29">
        <v>249</v>
      </c>
      <c r="K34" s="25">
        <v>0.55184947142128937</v>
      </c>
      <c r="L34" s="29">
        <v>256</v>
      </c>
      <c r="M34" s="8">
        <v>0.56853513369458997</v>
      </c>
      <c r="N34" s="27">
        <v>258</v>
      </c>
      <c r="O34" s="25">
        <v>0.56526883133955563</v>
      </c>
      <c r="P34" s="29">
        <v>267</v>
      </c>
      <c r="Q34" s="25">
        <v>0.59250382797416945</v>
      </c>
      <c r="R34" s="29">
        <v>227</v>
      </c>
      <c r="S34" s="25">
        <v>0.52369307433211831</v>
      </c>
      <c r="T34" s="29">
        <v>199</v>
      </c>
      <c r="U34" s="8">
        <v>0.50300793690915524</v>
      </c>
      <c r="V34" s="27">
        <v>161</v>
      </c>
      <c r="W34" s="25">
        <v>0.4474086424899264</v>
      </c>
      <c r="X34" s="29">
        <v>136</v>
      </c>
      <c r="Y34" s="25">
        <v>0.38812785388127852</v>
      </c>
      <c r="Z34" s="29">
        <v>138</v>
      </c>
      <c r="AA34" s="39">
        <v>0.39921314510529976</v>
      </c>
      <c r="AB34" s="27">
        <v>135</v>
      </c>
      <c r="AC34" s="25">
        <v>0.37822542235172163</v>
      </c>
      <c r="AD34" s="29">
        <v>141</v>
      </c>
      <c r="AE34" s="25">
        <v>0.406445475771814</v>
      </c>
      <c r="AF34" s="29">
        <v>144</v>
      </c>
      <c r="AG34" s="8">
        <v>0.41571638904125408</v>
      </c>
      <c r="AH34" s="27">
        <v>128</v>
      </c>
      <c r="AI34" s="8">
        <v>0.34250240822005779</v>
      </c>
      <c r="AJ34" s="27">
        <v>130</v>
      </c>
      <c r="AK34" s="8">
        <v>0.32703579784156372</v>
      </c>
      <c r="AL34" s="27">
        <v>140</v>
      </c>
      <c r="AM34" s="8">
        <v>0.3586800573888092</v>
      </c>
    </row>
    <row r="35" spans="1:39" s="13" customFormat="1" ht="16.5" customHeight="1" x14ac:dyDescent="0.25">
      <c r="A35" s="41" t="s">
        <v>22</v>
      </c>
      <c r="B35" s="27">
        <v>103</v>
      </c>
      <c r="C35" s="25">
        <v>0.23422399090392271</v>
      </c>
      <c r="D35" s="29">
        <v>98</v>
      </c>
      <c r="E35" s="8">
        <v>0.22133887433372482</v>
      </c>
      <c r="F35" s="27">
        <v>100</v>
      </c>
      <c r="G35" s="25">
        <v>0.22285115771176431</v>
      </c>
      <c r="H35" s="29">
        <v>93</v>
      </c>
      <c r="I35" s="25">
        <v>0.20533427536871851</v>
      </c>
      <c r="J35" s="29">
        <v>136</v>
      </c>
      <c r="K35" s="25">
        <v>0.30141175949114601</v>
      </c>
      <c r="L35" s="29">
        <v>95</v>
      </c>
      <c r="M35" s="8">
        <v>0.21097983476947679</v>
      </c>
      <c r="N35" s="27">
        <v>92</v>
      </c>
      <c r="O35" s="25">
        <v>0.2015687305551904</v>
      </c>
      <c r="P35" s="29">
        <v>121</v>
      </c>
      <c r="Q35" s="25">
        <v>0.26851297072986707</v>
      </c>
      <c r="R35" s="29">
        <v>122</v>
      </c>
      <c r="S35" s="25">
        <v>0.28145618972915609</v>
      </c>
      <c r="T35" s="29">
        <v>88</v>
      </c>
      <c r="U35" s="8">
        <v>0.2224356705929933</v>
      </c>
      <c r="V35" s="27">
        <v>91</v>
      </c>
      <c r="W35" s="25">
        <v>0.25288314575517579</v>
      </c>
      <c r="X35" s="29">
        <v>100</v>
      </c>
      <c r="Y35" s="25">
        <v>0.28538812785388123</v>
      </c>
      <c r="Z35" s="29">
        <v>96</v>
      </c>
      <c r="AA35" s="39">
        <v>0.27771349224716502</v>
      </c>
      <c r="AB35" s="61">
        <v>115</v>
      </c>
      <c r="AC35" s="25">
        <v>0.32219202644776285</v>
      </c>
      <c r="AD35" s="60">
        <v>124</v>
      </c>
      <c r="AE35" s="25">
        <v>0.35744141131705631</v>
      </c>
      <c r="AF35" s="29">
        <v>101</v>
      </c>
      <c r="AG35" s="8">
        <v>0.29157885620254625</v>
      </c>
      <c r="AH35" s="27">
        <v>104</v>
      </c>
      <c r="AI35" s="8">
        <v>0.27828320667879697</v>
      </c>
      <c r="AJ35" s="27">
        <v>108</v>
      </c>
      <c r="AK35" s="8">
        <v>0.27169127820683753</v>
      </c>
      <c r="AL35" s="27">
        <v>98</v>
      </c>
      <c r="AM35" s="8">
        <v>0.25107604017216639</v>
      </c>
    </row>
    <row r="36" spans="1:39" s="13" customFormat="1" ht="16.5" customHeight="1" x14ac:dyDescent="0.25">
      <c r="A36" s="65" t="s">
        <v>69</v>
      </c>
      <c r="B36" s="27">
        <v>58</v>
      </c>
      <c r="C36" s="25">
        <v>0.13189312109152929</v>
      </c>
      <c r="D36" s="27">
        <v>53</v>
      </c>
      <c r="E36" s="8">
        <v>0.11970367693558585</v>
      </c>
      <c r="F36" s="27">
        <v>53</v>
      </c>
      <c r="G36" s="25">
        <v>0.11811111358723508</v>
      </c>
      <c r="H36" s="27">
        <v>29</v>
      </c>
      <c r="I36" s="25">
        <v>6.4028967588095037E-2</v>
      </c>
      <c r="J36" s="27">
        <v>44</v>
      </c>
      <c r="K36" s="25">
        <v>9.7515569247135475E-2</v>
      </c>
      <c r="L36" s="27">
        <v>65</v>
      </c>
      <c r="M36" s="8">
        <v>0.14435462378964201</v>
      </c>
      <c r="N36" s="27">
        <v>46</v>
      </c>
      <c r="O36" s="25">
        <v>0.1007843652775952</v>
      </c>
      <c r="P36" s="27">
        <v>45</v>
      </c>
      <c r="Q36" s="25">
        <v>9.9860195725983633E-2</v>
      </c>
      <c r="R36" s="27">
        <v>31</v>
      </c>
      <c r="S36" s="25">
        <v>7.1517556406588842E-2</v>
      </c>
      <c r="T36" s="27">
        <v>31</v>
      </c>
      <c r="U36" s="8">
        <v>7.8358020322531724E-2</v>
      </c>
      <c r="V36" s="27">
        <v>34</v>
      </c>
      <c r="W36" s="25">
        <v>9.4483812699736006E-2</v>
      </c>
      <c r="X36" s="27">
        <v>37</v>
      </c>
      <c r="Y36" s="25">
        <v>0.10559360730593607</v>
      </c>
      <c r="Z36" s="27">
        <v>27</v>
      </c>
      <c r="AA36" s="39">
        <v>7.8106919694515164E-2</v>
      </c>
      <c r="AB36" s="27">
        <v>25</v>
      </c>
      <c r="AC36" s="25">
        <v>7.004174487994845E-2</v>
      </c>
      <c r="AD36" s="27">
        <v>16</v>
      </c>
      <c r="AE36" s="25">
        <v>4.6121472428007265E-2</v>
      </c>
      <c r="AF36" s="27">
        <v>14</v>
      </c>
      <c r="AG36" s="8">
        <v>4.0416871156788589E-2</v>
      </c>
      <c r="AH36" s="27">
        <v>46</v>
      </c>
      <c r="AI36" s="8">
        <v>0.12308680295408327</v>
      </c>
      <c r="AJ36" s="27">
        <v>18</v>
      </c>
      <c r="AK36" s="8">
        <v>4.5281879701139588E-2</v>
      </c>
      <c r="AL36" s="27">
        <v>23</v>
      </c>
      <c r="AM36" s="8">
        <v>5.8926009428161508E-2</v>
      </c>
    </row>
    <row r="37" spans="1:39" s="13" customFormat="1" ht="16.5" customHeight="1" thickBot="1" x14ac:dyDescent="0.3">
      <c r="A37" s="66" t="s">
        <v>70</v>
      </c>
      <c r="B37" s="31">
        <v>136</v>
      </c>
      <c r="C37" s="32">
        <v>0.30926662876634453</v>
      </c>
      <c r="D37" s="31">
        <v>134</v>
      </c>
      <c r="E37" s="33">
        <v>0.30264703225223599</v>
      </c>
      <c r="F37" s="31">
        <v>94</v>
      </c>
      <c r="G37" s="32">
        <v>0.20948008824905845</v>
      </c>
      <c r="H37" s="31">
        <v>64</v>
      </c>
      <c r="I37" s="32">
        <v>0.1413053077806235</v>
      </c>
      <c r="J37" s="31">
        <v>76</v>
      </c>
      <c r="K37" s="32">
        <v>0.16843598324505221</v>
      </c>
      <c r="L37" s="31">
        <v>69</v>
      </c>
      <c r="M37" s="33">
        <v>0.15323798525361998</v>
      </c>
      <c r="N37" s="31">
        <v>67</v>
      </c>
      <c r="O37" s="32">
        <v>0.14679461899127996</v>
      </c>
      <c r="P37" s="31">
        <v>70</v>
      </c>
      <c r="Q37" s="32">
        <v>0.15533808224041898</v>
      </c>
      <c r="R37" s="31">
        <v>65</v>
      </c>
      <c r="S37" s="32">
        <v>0.1499561666589766</v>
      </c>
      <c r="T37" s="31">
        <v>82</v>
      </c>
      <c r="U37" s="33">
        <v>0.20726960214347101</v>
      </c>
      <c r="V37" s="31">
        <v>72</v>
      </c>
      <c r="W37" s="32">
        <v>0.20008336807002919</v>
      </c>
      <c r="X37" s="31">
        <v>58</v>
      </c>
      <c r="Y37" s="32">
        <v>0.16552511415525115</v>
      </c>
      <c r="Z37" s="31">
        <v>43</v>
      </c>
      <c r="AA37" s="42">
        <v>0.12439250173570933</v>
      </c>
      <c r="AB37" s="31">
        <v>60</v>
      </c>
      <c r="AC37" s="32">
        <v>0.16810018771187626</v>
      </c>
      <c r="AD37" s="31">
        <v>74</v>
      </c>
      <c r="AE37" s="32">
        <v>0.21331180997953358</v>
      </c>
      <c r="AF37" s="31">
        <v>50</v>
      </c>
      <c r="AG37" s="33">
        <v>0.14434596841710209</v>
      </c>
      <c r="AH37" s="31">
        <v>28</v>
      </c>
      <c r="AI37" s="33">
        <v>7.4922401798137639E-2</v>
      </c>
      <c r="AJ37" s="31">
        <v>18</v>
      </c>
      <c r="AK37" s="33">
        <v>4.5281879701139588E-2</v>
      </c>
      <c r="AL37" s="31">
        <v>25</v>
      </c>
      <c r="AM37" s="33">
        <v>6.4050010248001638E-2</v>
      </c>
    </row>
    <row r="38" spans="1:39" ht="12.75" customHeight="1" x14ac:dyDescent="0.25">
      <c r="A38" s="93" t="s">
        <v>79</v>
      </c>
      <c r="B38" s="93"/>
      <c r="C38" s="93"/>
      <c r="D38" s="93"/>
      <c r="E38" s="93"/>
      <c r="F38" s="93"/>
      <c r="G38" s="93"/>
      <c r="H38" s="93"/>
      <c r="I38" s="93"/>
      <c r="J38" s="93"/>
      <c r="K38" s="93"/>
      <c r="L38" s="93"/>
      <c r="M38" s="93"/>
      <c r="N38" s="93"/>
      <c r="O38" s="93"/>
      <c r="P38" s="93"/>
      <c r="Q38" s="93"/>
      <c r="R38" s="93"/>
      <c r="S38" s="93"/>
      <c r="T38" s="93"/>
      <c r="U38" s="93"/>
      <c r="V38" s="93"/>
      <c r="W38" s="93"/>
      <c r="X38" s="93"/>
      <c r="Y38" s="93"/>
      <c r="Z38" s="93"/>
      <c r="AA38" s="93"/>
      <c r="AB38" s="93"/>
      <c r="AC38" s="93"/>
      <c r="AD38" s="93"/>
      <c r="AE38" s="93"/>
      <c r="AF38" s="93"/>
      <c r="AG38" s="93"/>
    </row>
    <row r="39" spans="1:39" ht="12.75" customHeight="1" x14ac:dyDescent="0.25">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row>
    <row r="40" spans="1:39" s="5" customFormat="1" ht="12.75" customHeight="1" x14ac:dyDescent="0.2">
      <c r="A40" s="81" t="s">
        <v>36</v>
      </c>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53"/>
      <c r="AJ40" s="53"/>
    </row>
    <row r="41" spans="1:39" s="5" customFormat="1" ht="12.75" customHeight="1" x14ac:dyDescent="0.2">
      <c r="A41" s="82" t="s">
        <v>39</v>
      </c>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c r="AH41" s="53"/>
      <c r="AJ41" s="53"/>
    </row>
    <row r="42" spans="1:39" s="14" customFormat="1" ht="12.75" customHeight="1" x14ac:dyDescent="0.2">
      <c r="A42" s="87" t="s">
        <v>41</v>
      </c>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53"/>
      <c r="AJ42" s="53"/>
    </row>
    <row r="43" spans="1:39" s="14" customFormat="1" ht="12.75" customHeight="1" x14ac:dyDescent="0.2">
      <c r="A43" s="81" t="s">
        <v>47</v>
      </c>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53"/>
      <c r="AJ43" s="53"/>
    </row>
    <row r="44" spans="1:39" s="14" customFormat="1" ht="27" customHeight="1" x14ac:dyDescent="0.2">
      <c r="A44" s="82" t="s">
        <v>48</v>
      </c>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53"/>
      <c r="AJ44" s="53"/>
    </row>
    <row r="45" spans="1:39" s="14" customFormat="1" ht="12.75" customHeight="1" x14ac:dyDescent="0.2">
      <c r="A45" s="82" t="s">
        <v>80</v>
      </c>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53"/>
      <c r="AJ45" s="53"/>
    </row>
    <row r="46" spans="1:39" s="14" customFormat="1" ht="12.75" customHeight="1" x14ac:dyDescent="0.2">
      <c r="A46" s="81" t="s">
        <v>43</v>
      </c>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53"/>
      <c r="AJ46" s="53"/>
    </row>
    <row r="47" spans="1:39" s="14" customFormat="1" ht="25.5" customHeight="1" x14ac:dyDescent="0.2">
      <c r="A47" s="84" t="s">
        <v>55</v>
      </c>
      <c r="B47" s="84"/>
      <c r="C47" s="84"/>
      <c r="D47" s="84"/>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53"/>
      <c r="AJ47" s="53"/>
    </row>
    <row r="48" spans="1:39" s="14" customFormat="1" ht="12.75" customHeight="1" x14ac:dyDescent="0.2">
      <c r="A48" s="81" t="s">
        <v>45</v>
      </c>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53"/>
      <c r="AJ48" s="53"/>
    </row>
    <row r="49" spans="1:36" s="5" customFormat="1" ht="25.5" customHeight="1" x14ac:dyDescent="0.2">
      <c r="A49" s="75" t="s">
        <v>56</v>
      </c>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53"/>
      <c r="AJ49" s="53"/>
    </row>
    <row r="50" spans="1:36" s="5" customFormat="1" ht="12.75" customHeight="1" x14ac:dyDescent="0.2">
      <c r="A50" s="81" t="s">
        <v>54</v>
      </c>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53"/>
      <c r="AJ50" s="53"/>
    </row>
    <row r="51" spans="1:36" s="5" customFormat="1" ht="12.75" customHeight="1" x14ac:dyDescent="0.2">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53"/>
      <c r="AJ51" s="53"/>
    </row>
    <row r="52" spans="1:36" s="21" customFormat="1" ht="12.75" customHeight="1" x14ac:dyDescent="0.25">
      <c r="A52" s="83" t="s">
        <v>62</v>
      </c>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54"/>
      <c r="AJ52" s="54"/>
    </row>
    <row r="53" spans="1:36" s="21" customFormat="1" ht="25.5" customHeight="1" x14ac:dyDescent="0.25">
      <c r="A53" s="75" t="s">
        <v>66</v>
      </c>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54"/>
      <c r="AJ53" s="54"/>
    </row>
    <row r="54" spans="1:36" s="21" customFormat="1" ht="12.75" customHeight="1" x14ac:dyDescent="0.25">
      <c r="A54" s="75" t="s">
        <v>63</v>
      </c>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54"/>
      <c r="AJ54" s="54"/>
    </row>
    <row r="55" spans="1:36" s="21" customFormat="1" ht="12.75" customHeight="1" x14ac:dyDescent="0.25">
      <c r="A55" s="75" t="s">
        <v>64</v>
      </c>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54"/>
      <c r="AJ55" s="54"/>
    </row>
    <row r="56" spans="1:36" s="21" customFormat="1" ht="12.75" customHeight="1" x14ac:dyDescent="0.25">
      <c r="A56" s="75" t="s">
        <v>65</v>
      </c>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54"/>
      <c r="AJ56" s="54"/>
    </row>
    <row r="57" spans="1:36" s="21" customFormat="1" ht="12.75" customHeight="1" x14ac:dyDescent="0.25">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54"/>
      <c r="AJ57" s="54"/>
    </row>
    <row r="58" spans="1:36" ht="12.75" customHeight="1" x14ac:dyDescent="0.25">
      <c r="A58" s="83" t="s">
        <v>23</v>
      </c>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row>
    <row r="59" spans="1:36" ht="12.75" customHeight="1" x14ac:dyDescent="0.25">
      <c r="A59" s="83" t="s">
        <v>6</v>
      </c>
      <c r="B59" s="83"/>
      <c r="C59" s="83"/>
      <c r="D59" s="83"/>
      <c r="E59" s="83"/>
      <c r="F59" s="83"/>
      <c r="G59" s="83"/>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row>
    <row r="60" spans="1:36" ht="12.75" customHeight="1" x14ac:dyDescent="0.25">
      <c r="A60" s="76" t="s">
        <v>24</v>
      </c>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row>
    <row r="61" spans="1:36" ht="12.75" customHeight="1" x14ac:dyDescent="0.25">
      <c r="A61" s="75" t="s">
        <v>81</v>
      </c>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row>
    <row r="62" spans="1:36" ht="12.75" customHeight="1" x14ac:dyDescent="0.25">
      <c r="A62" s="75" t="s">
        <v>82</v>
      </c>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row>
    <row r="63" spans="1:36" ht="12.75" customHeight="1" x14ac:dyDescent="0.25">
      <c r="A63" s="75" t="s">
        <v>83</v>
      </c>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row>
    <row r="64" spans="1:36" ht="12.75" customHeight="1" x14ac:dyDescent="0.25">
      <c r="A64" s="75" t="s">
        <v>84</v>
      </c>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row>
    <row r="65" spans="1:33" ht="12.75" customHeight="1" x14ac:dyDescent="0.25">
      <c r="A65" s="75" t="s">
        <v>85</v>
      </c>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row>
    <row r="66" spans="1:33" ht="12.75" customHeight="1" x14ac:dyDescent="0.25">
      <c r="A66" s="76" t="s">
        <v>25</v>
      </c>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row>
    <row r="67" spans="1:33" ht="12.75" customHeight="1" x14ac:dyDescent="0.25">
      <c r="A67" s="75" t="s">
        <v>86</v>
      </c>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row>
    <row r="68" spans="1:33" ht="12.75" customHeight="1" x14ac:dyDescent="0.25">
      <c r="A68" s="75" t="s">
        <v>87</v>
      </c>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row>
    <row r="69" spans="1:33" ht="12.75" customHeight="1" x14ac:dyDescent="0.25">
      <c r="A69" s="76" t="s">
        <v>26</v>
      </c>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row>
    <row r="70" spans="1:33" ht="12.75" customHeight="1" x14ac:dyDescent="0.25">
      <c r="A70" s="75" t="s">
        <v>88</v>
      </c>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row>
    <row r="71" spans="1:33" ht="12.75" customHeight="1" x14ac:dyDescent="0.25">
      <c r="A71" s="75" t="s">
        <v>89</v>
      </c>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row>
    <row r="72" spans="1:33" ht="12.75" customHeight="1" x14ac:dyDescent="0.25">
      <c r="A72" s="76" t="s">
        <v>27</v>
      </c>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row>
    <row r="73" spans="1:33" ht="12.75" customHeight="1" x14ac:dyDescent="0.25">
      <c r="A73" s="75" t="s">
        <v>90</v>
      </c>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row>
    <row r="74" spans="1:33" ht="12.75" customHeight="1" x14ac:dyDescent="0.25">
      <c r="A74" s="75" t="s">
        <v>91</v>
      </c>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row>
    <row r="75" spans="1:33" ht="12.75" customHeight="1" x14ac:dyDescent="0.25">
      <c r="A75" s="75" t="s">
        <v>92</v>
      </c>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row>
    <row r="76" spans="1:33" ht="12.75" customHeight="1" x14ac:dyDescent="0.25">
      <c r="A76" s="83" t="s">
        <v>7</v>
      </c>
      <c r="B76" s="83"/>
      <c r="C76" s="83"/>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row>
    <row r="77" spans="1:33" ht="12.75" customHeight="1" x14ac:dyDescent="0.25">
      <c r="A77" s="75" t="s">
        <v>28</v>
      </c>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row>
    <row r="78" spans="1:33" ht="12.75" customHeight="1" x14ac:dyDescent="0.25">
      <c r="A78" s="75" t="s">
        <v>93</v>
      </c>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row>
    <row r="79" spans="1:33" ht="12.75" customHeight="1" x14ac:dyDescent="0.25">
      <c r="A79" s="75" t="s">
        <v>74</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row>
    <row r="80" spans="1:33" ht="12.75" customHeight="1" x14ac:dyDescent="0.25">
      <c r="A80" s="83" t="s">
        <v>29</v>
      </c>
      <c r="B80" s="83"/>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row>
    <row r="81" spans="1:33" ht="12.75" customHeight="1" x14ac:dyDescent="0.25">
      <c r="A81" s="76" t="s">
        <v>30</v>
      </c>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row>
    <row r="82" spans="1:33" ht="12.75" customHeight="1" x14ac:dyDescent="0.25">
      <c r="A82" s="75" t="s">
        <v>94</v>
      </c>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row>
    <row r="83" spans="1:33" ht="12.75" customHeight="1" x14ac:dyDescent="0.25">
      <c r="A83" s="75" t="s">
        <v>75</v>
      </c>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row>
    <row r="84" spans="1:33" ht="12.75" customHeight="1" x14ac:dyDescent="0.25">
      <c r="A84" s="76" t="s">
        <v>8</v>
      </c>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row>
    <row r="85" spans="1:33" ht="12.75" customHeight="1" x14ac:dyDescent="0.25">
      <c r="A85" s="75" t="s">
        <v>95</v>
      </c>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row>
    <row r="86" spans="1:33" ht="12.75" customHeight="1" x14ac:dyDescent="0.25">
      <c r="A86" s="75" t="s">
        <v>96</v>
      </c>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row>
    <row r="87" spans="1:33" ht="12.75" customHeight="1" x14ac:dyDescent="0.25">
      <c r="A87" s="75" t="s">
        <v>76</v>
      </c>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row>
    <row r="88" spans="1:33" ht="12.75" customHeight="1" x14ac:dyDescent="0.25">
      <c r="A88" s="83" t="s">
        <v>9</v>
      </c>
      <c r="B88" s="83"/>
      <c r="C88" s="83"/>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row>
    <row r="89" spans="1:33" ht="12.75" customHeight="1" x14ac:dyDescent="0.25">
      <c r="A89" s="75" t="s">
        <v>71</v>
      </c>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row>
    <row r="90" spans="1:33" ht="12.75" customHeight="1" x14ac:dyDescent="0.25">
      <c r="A90" s="75" t="s">
        <v>97</v>
      </c>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55"/>
      <c r="AF90" s="55"/>
      <c r="AG90" s="55"/>
    </row>
    <row r="91" spans="1:33" ht="12.75" customHeight="1" x14ac:dyDescent="0.25">
      <c r="A91" s="83" t="s">
        <v>31</v>
      </c>
      <c r="B91" s="83"/>
      <c r="C91" s="83"/>
      <c r="D91" s="83"/>
      <c r="E91" s="83"/>
      <c r="F91" s="83"/>
      <c r="G91" s="83"/>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row>
    <row r="92" spans="1:33" ht="12.75" customHeight="1" x14ac:dyDescent="0.25">
      <c r="A92" s="76" t="s">
        <v>32</v>
      </c>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c r="AF92" s="76"/>
      <c r="AG92" s="76"/>
    </row>
    <row r="93" spans="1:33" ht="12.75" customHeight="1" x14ac:dyDescent="0.25">
      <c r="A93" s="75" t="s">
        <v>77</v>
      </c>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row>
    <row r="94" spans="1:33" ht="12.75" customHeight="1" x14ac:dyDescent="0.25">
      <c r="A94" s="88" t="s">
        <v>33</v>
      </c>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c r="AB94" s="88"/>
      <c r="AC94" s="88"/>
      <c r="AD94" s="88"/>
      <c r="AE94" s="88"/>
      <c r="AF94" s="88"/>
      <c r="AG94" s="88"/>
    </row>
    <row r="95" spans="1:33" ht="12.75" customHeight="1" x14ac:dyDescent="0.25">
      <c r="A95" s="75" t="s">
        <v>72</v>
      </c>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row>
    <row r="96" spans="1:33" ht="12.75" customHeight="1" x14ac:dyDescent="0.25">
      <c r="A96" s="86" t="s">
        <v>78</v>
      </c>
      <c r="B96" s="86"/>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row>
    <row r="97" spans="1:33" ht="12.75" customHeight="1" x14ac:dyDescent="0.25">
      <c r="A97" s="83" t="s">
        <v>10</v>
      </c>
      <c r="B97" s="83"/>
      <c r="C97" s="83"/>
      <c r="D97" s="83"/>
      <c r="E97" s="83"/>
      <c r="F97" s="83"/>
      <c r="G97" s="83"/>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row>
    <row r="98" spans="1:33" ht="12.75" customHeight="1" x14ac:dyDescent="0.25">
      <c r="A98" s="76" t="s">
        <v>34</v>
      </c>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row>
    <row r="99" spans="1:33" ht="12.75" customHeight="1" x14ac:dyDescent="0.25">
      <c r="A99" s="75" t="s">
        <v>98</v>
      </c>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row>
    <row r="100" spans="1:33" ht="12.75" customHeight="1" x14ac:dyDescent="0.25">
      <c r="A100" s="75" t="s">
        <v>99</v>
      </c>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F100" s="67"/>
      <c r="AG100" s="62"/>
    </row>
    <row r="101" spans="1:33" x14ac:dyDescent="0.25">
      <c r="AF101" s="67"/>
      <c r="AG101" s="62"/>
    </row>
    <row r="102" spans="1:33" x14ac:dyDescent="0.25">
      <c r="AF102" s="67"/>
      <c r="AG102" s="62"/>
    </row>
    <row r="103" spans="1:33" x14ac:dyDescent="0.25">
      <c r="AF103" s="67"/>
      <c r="AG103" s="62"/>
    </row>
    <row r="104" spans="1:33" x14ac:dyDescent="0.25">
      <c r="AF104" s="67"/>
      <c r="AG104" s="62"/>
    </row>
    <row r="105" spans="1:33" x14ac:dyDescent="0.25">
      <c r="AF105" s="67"/>
      <c r="AG105" s="62"/>
    </row>
    <row r="106" spans="1:33" x14ac:dyDescent="0.25">
      <c r="AF106" s="67"/>
      <c r="AG106" s="62"/>
    </row>
    <row r="107" spans="1:33" x14ac:dyDescent="0.25">
      <c r="AF107" s="67"/>
      <c r="AG107" s="62"/>
    </row>
    <row r="108" spans="1:33" x14ac:dyDescent="0.25">
      <c r="AB108" s="67"/>
      <c r="AC108" s="62"/>
      <c r="AD108" s="67"/>
      <c r="AE108" s="62"/>
      <c r="AF108" s="67"/>
      <c r="AG108" s="62"/>
    </row>
    <row r="109" spans="1:33" x14ac:dyDescent="0.25">
      <c r="AB109" s="67"/>
      <c r="AC109" s="62"/>
      <c r="AD109" s="67"/>
      <c r="AE109" s="62"/>
      <c r="AF109" s="67"/>
      <c r="AG109" s="62"/>
    </row>
    <row r="110" spans="1:33" x14ac:dyDescent="0.25">
      <c r="AB110" s="67"/>
      <c r="AC110" s="62"/>
      <c r="AD110" s="67"/>
      <c r="AE110" s="62"/>
      <c r="AF110" s="67"/>
      <c r="AG110" s="62"/>
    </row>
    <row r="111" spans="1:33" x14ac:dyDescent="0.25">
      <c r="AB111" s="67"/>
      <c r="AC111" s="62"/>
      <c r="AD111" s="67"/>
      <c r="AE111" s="62"/>
      <c r="AF111" s="67"/>
      <c r="AG111" s="62"/>
    </row>
    <row r="112" spans="1:33" ht="13.2" x14ac:dyDescent="0.25">
      <c r="A112" s="62"/>
      <c r="B112" s="70"/>
      <c r="C112" s="62"/>
      <c r="D112" s="70"/>
      <c r="E112" s="62"/>
      <c r="F112" s="67"/>
      <c r="G112" s="62"/>
      <c r="H112" s="67"/>
      <c r="I112" s="62"/>
      <c r="J112" s="67"/>
      <c r="K112" s="62"/>
      <c r="L112" s="67"/>
      <c r="M112" s="62"/>
      <c r="N112" s="67"/>
      <c r="O112" s="62"/>
      <c r="P112" s="67"/>
      <c r="Q112" s="62"/>
      <c r="R112" s="67"/>
      <c r="S112" s="62"/>
      <c r="T112" s="67"/>
      <c r="U112" s="62"/>
      <c r="V112" s="67"/>
      <c r="W112" s="62"/>
      <c r="X112" s="67"/>
      <c r="Y112" s="62"/>
      <c r="Z112" s="67"/>
      <c r="AA112" s="62"/>
      <c r="AB112" s="67"/>
      <c r="AC112" s="62"/>
      <c r="AD112" s="67"/>
      <c r="AE112" s="62"/>
      <c r="AF112" s="67"/>
      <c r="AG112" s="62"/>
    </row>
    <row r="113" spans="1:33" ht="13.2" x14ac:dyDescent="0.25">
      <c r="A113" s="62"/>
      <c r="B113" s="70"/>
      <c r="C113" s="62"/>
      <c r="D113" s="70"/>
      <c r="E113" s="62"/>
      <c r="F113" s="67"/>
      <c r="G113" s="62"/>
      <c r="H113" s="67"/>
      <c r="I113" s="62"/>
      <c r="J113" s="67"/>
      <c r="K113" s="62"/>
      <c r="L113" s="67"/>
      <c r="M113" s="62"/>
      <c r="N113" s="67"/>
      <c r="O113" s="62"/>
      <c r="P113" s="67"/>
      <c r="Q113" s="62"/>
      <c r="R113" s="67"/>
      <c r="S113" s="62"/>
      <c r="T113" s="67"/>
      <c r="U113" s="62"/>
      <c r="V113" s="67"/>
      <c r="W113" s="62"/>
      <c r="X113" s="67"/>
      <c r="Y113" s="62"/>
      <c r="Z113" s="67"/>
      <c r="AA113" s="62"/>
      <c r="AB113" s="67"/>
      <c r="AC113" s="62"/>
      <c r="AD113" s="67"/>
      <c r="AE113" s="62"/>
      <c r="AF113" s="67"/>
      <c r="AG113" s="62"/>
    </row>
    <row r="114" spans="1:33" ht="13.2" x14ac:dyDescent="0.25">
      <c r="A114" s="62"/>
      <c r="B114" s="70"/>
      <c r="C114" s="62"/>
      <c r="D114" s="70"/>
      <c r="E114" s="62"/>
      <c r="F114" s="67"/>
      <c r="G114" s="62"/>
      <c r="H114" s="67"/>
      <c r="I114" s="62"/>
      <c r="J114" s="67"/>
      <c r="K114" s="62"/>
      <c r="L114" s="67"/>
      <c r="M114" s="62"/>
      <c r="N114" s="67"/>
      <c r="O114" s="62"/>
      <c r="P114" s="67"/>
      <c r="Q114" s="62"/>
      <c r="R114" s="67"/>
      <c r="S114" s="62"/>
      <c r="T114" s="67"/>
      <c r="U114" s="62"/>
      <c r="V114" s="67"/>
      <c r="W114" s="62"/>
      <c r="X114" s="67"/>
      <c r="Y114" s="62"/>
      <c r="Z114" s="67"/>
      <c r="AA114" s="62"/>
      <c r="AB114" s="67"/>
      <c r="AC114" s="62"/>
      <c r="AD114" s="67"/>
      <c r="AE114" s="62"/>
      <c r="AF114" s="67"/>
      <c r="AG114" s="62"/>
    </row>
    <row r="115" spans="1:33" ht="13.2" x14ac:dyDescent="0.25">
      <c r="A115" s="62"/>
      <c r="B115" s="70"/>
      <c r="C115" s="62"/>
      <c r="D115" s="70"/>
      <c r="E115" s="62"/>
      <c r="F115" s="67"/>
      <c r="G115" s="62"/>
      <c r="H115" s="67"/>
      <c r="I115" s="62"/>
      <c r="J115" s="67"/>
      <c r="K115" s="62"/>
      <c r="L115" s="67"/>
      <c r="M115" s="62"/>
      <c r="N115" s="67"/>
      <c r="O115" s="62"/>
      <c r="P115" s="67"/>
      <c r="Q115" s="62"/>
      <c r="R115" s="67"/>
      <c r="S115" s="62"/>
      <c r="T115" s="67"/>
      <c r="U115" s="62"/>
      <c r="V115" s="67"/>
      <c r="W115" s="62"/>
      <c r="X115" s="67"/>
      <c r="Y115" s="62"/>
      <c r="Z115" s="67"/>
      <c r="AA115" s="62"/>
      <c r="AB115" s="67"/>
      <c r="AC115" s="62"/>
      <c r="AD115" s="67"/>
      <c r="AE115" s="62"/>
      <c r="AF115" s="67"/>
      <c r="AG115" s="62"/>
    </row>
    <row r="116" spans="1:33" ht="13.2" x14ac:dyDescent="0.25">
      <c r="A116" s="62"/>
      <c r="B116" s="70"/>
      <c r="C116" s="62"/>
      <c r="D116" s="70"/>
      <c r="E116" s="62"/>
      <c r="F116" s="67"/>
      <c r="G116" s="62"/>
      <c r="H116" s="67"/>
      <c r="I116" s="62"/>
      <c r="J116" s="67"/>
      <c r="K116" s="62"/>
      <c r="L116" s="67"/>
      <c r="M116" s="62"/>
      <c r="N116" s="67"/>
      <c r="O116" s="62"/>
      <c r="P116" s="67"/>
      <c r="Q116" s="62"/>
      <c r="R116" s="67"/>
      <c r="S116" s="62"/>
      <c r="T116" s="67"/>
      <c r="U116" s="62"/>
      <c r="V116" s="67"/>
      <c r="W116" s="62"/>
      <c r="X116" s="67"/>
      <c r="Y116" s="62"/>
      <c r="Z116" s="67"/>
      <c r="AA116" s="62"/>
      <c r="AB116" s="67"/>
      <c r="AC116" s="62"/>
      <c r="AD116" s="67"/>
      <c r="AE116" s="62"/>
      <c r="AF116" s="67"/>
      <c r="AG116" s="62"/>
    </row>
    <row r="117" spans="1:33" ht="13.2" x14ac:dyDescent="0.25">
      <c r="A117" s="62"/>
      <c r="B117" s="70"/>
      <c r="C117" s="62"/>
      <c r="D117" s="70"/>
      <c r="E117" s="62"/>
      <c r="F117" s="67"/>
      <c r="G117" s="62"/>
      <c r="H117" s="67"/>
      <c r="I117" s="62"/>
      <c r="J117" s="67"/>
      <c r="K117" s="62"/>
      <c r="L117" s="67"/>
      <c r="M117" s="62"/>
      <c r="N117" s="67"/>
      <c r="O117" s="62"/>
      <c r="P117" s="67"/>
      <c r="Q117" s="62"/>
      <c r="R117" s="67"/>
      <c r="S117" s="62"/>
      <c r="T117" s="67"/>
      <c r="U117" s="62"/>
      <c r="V117" s="67"/>
      <c r="W117" s="62"/>
      <c r="X117" s="67"/>
      <c r="Y117" s="62"/>
      <c r="Z117" s="67"/>
      <c r="AA117" s="62"/>
      <c r="AB117" s="67"/>
      <c r="AC117" s="62"/>
      <c r="AD117" s="67"/>
      <c r="AE117" s="62"/>
      <c r="AF117" s="67"/>
      <c r="AG117" s="62"/>
    </row>
    <row r="118" spans="1:33" ht="13.2" x14ac:dyDescent="0.25">
      <c r="A118" s="62"/>
      <c r="B118" s="70"/>
      <c r="C118" s="62"/>
      <c r="D118" s="70"/>
      <c r="E118" s="62"/>
      <c r="F118" s="67"/>
      <c r="G118" s="62"/>
      <c r="H118" s="67"/>
      <c r="I118" s="62"/>
      <c r="J118" s="67"/>
      <c r="K118" s="62"/>
      <c r="L118" s="67"/>
      <c r="M118" s="62"/>
      <c r="N118" s="67"/>
      <c r="O118" s="62"/>
      <c r="P118" s="67"/>
      <c r="Q118" s="62"/>
      <c r="R118" s="67"/>
      <c r="S118" s="62"/>
      <c r="T118" s="67"/>
      <c r="U118" s="62"/>
      <c r="V118" s="67"/>
      <c r="W118" s="62"/>
      <c r="X118" s="67"/>
      <c r="Y118" s="62"/>
      <c r="Z118" s="67"/>
      <c r="AA118" s="62"/>
      <c r="AB118" s="67"/>
      <c r="AC118" s="62"/>
      <c r="AD118" s="67"/>
      <c r="AE118" s="62"/>
      <c r="AF118" s="67"/>
      <c r="AG118" s="62"/>
    </row>
    <row r="119" spans="1:33" ht="13.2" x14ac:dyDescent="0.25">
      <c r="A119" s="62"/>
      <c r="B119" s="70"/>
      <c r="C119" s="62"/>
      <c r="D119" s="70"/>
      <c r="E119" s="62"/>
      <c r="F119" s="67"/>
      <c r="G119" s="62"/>
      <c r="H119" s="67"/>
      <c r="I119" s="62"/>
      <c r="J119" s="67"/>
      <c r="K119" s="62"/>
      <c r="L119" s="67"/>
      <c r="M119" s="62"/>
      <c r="N119" s="67"/>
      <c r="O119" s="62"/>
      <c r="P119" s="67"/>
      <c r="Q119" s="62"/>
      <c r="R119" s="67"/>
      <c r="S119" s="62"/>
      <c r="T119" s="67"/>
      <c r="U119" s="62"/>
      <c r="V119" s="67"/>
      <c r="W119" s="62"/>
      <c r="X119" s="67"/>
      <c r="Y119" s="62"/>
      <c r="Z119" s="67"/>
      <c r="AA119" s="62"/>
      <c r="AB119" s="67"/>
      <c r="AC119" s="62"/>
      <c r="AD119" s="67"/>
      <c r="AE119" s="62"/>
      <c r="AF119" s="67"/>
      <c r="AG119" s="62"/>
    </row>
    <row r="120" spans="1:33" ht="13.2" x14ac:dyDescent="0.25">
      <c r="A120" s="62"/>
      <c r="B120" s="70"/>
      <c r="C120" s="62"/>
      <c r="D120" s="70"/>
      <c r="E120" s="62"/>
      <c r="F120" s="67"/>
      <c r="G120" s="62"/>
      <c r="H120" s="67"/>
      <c r="I120" s="62"/>
      <c r="J120" s="67"/>
      <c r="K120" s="62"/>
      <c r="L120" s="67"/>
      <c r="M120" s="62"/>
      <c r="N120" s="67"/>
      <c r="O120" s="62"/>
      <c r="P120" s="67"/>
      <c r="Q120" s="62"/>
      <c r="R120" s="67"/>
      <c r="S120" s="62"/>
      <c r="T120" s="67"/>
      <c r="U120" s="62"/>
      <c r="V120" s="67"/>
      <c r="W120" s="62"/>
      <c r="X120" s="67"/>
      <c r="Y120" s="62"/>
      <c r="Z120" s="67"/>
      <c r="AA120" s="62"/>
      <c r="AB120" s="67"/>
      <c r="AC120" s="62"/>
      <c r="AD120" s="67"/>
      <c r="AE120" s="62"/>
      <c r="AF120" s="67"/>
      <c r="AG120" s="62"/>
    </row>
    <row r="121" spans="1:33" ht="13.2" x14ac:dyDescent="0.25">
      <c r="A121" s="62"/>
      <c r="B121" s="70"/>
      <c r="C121" s="62"/>
      <c r="D121" s="70"/>
      <c r="E121" s="62"/>
      <c r="F121" s="67"/>
      <c r="G121" s="62"/>
      <c r="H121" s="67"/>
      <c r="I121" s="62"/>
      <c r="J121" s="67"/>
      <c r="K121" s="62"/>
      <c r="L121" s="67"/>
      <c r="M121" s="62"/>
      <c r="N121" s="67"/>
      <c r="O121" s="62"/>
      <c r="P121" s="67"/>
      <c r="Q121" s="62"/>
      <c r="R121" s="67"/>
      <c r="S121" s="62"/>
      <c r="T121" s="67"/>
      <c r="U121" s="62"/>
      <c r="V121" s="67"/>
      <c r="W121" s="62"/>
      <c r="X121" s="67"/>
      <c r="Y121" s="62"/>
      <c r="Z121" s="67"/>
      <c r="AA121" s="62"/>
      <c r="AB121" s="67"/>
      <c r="AC121" s="62"/>
      <c r="AD121" s="67"/>
      <c r="AE121" s="62"/>
      <c r="AF121" s="67"/>
      <c r="AG121" s="62"/>
    </row>
    <row r="122" spans="1:33" ht="13.2" x14ac:dyDescent="0.25">
      <c r="A122" s="62"/>
      <c r="B122" s="70"/>
      <c r="C122" s="62"/>
      <c r="D122" s="70"/>
      <c r="E122" s="62"/>
      <c r="F122" s="67"/>
      <c r="G122" s="62"/>
      <c r="H122" s="67"/>
      <c r="I122" s="62"/>
      <c r="J122" s="67"/>
      <c r="K122" s="62"/>
      <c r="L122" s="67"/>
      <c r="M122" s="62"/>
      <c r="N122" s="67"/>
      <c r="O122" s="62"/>
      <c r="P122" s="67"/>
      <c r="Q122" s="62"/>
      <c r="R122" s="67"/>
      <c r="S122" s="62"/>
      <c r="T122" s="67"/>
      <c r="U122" s="62"/>
      <c r="V122" s="67"/>
      <c r="W122" s="62"/>
      <c r="X122" s="67"/>
      <c r="Y122" s="62"/>
      <c r="Z122" s="67"/>
      <c r="AA122" s="62"/>
      <c r="AB122" s="67"/>
      <c r="AC122" s="62"/>
      <c r="AD122" s="67"/>
      <c r="AE122" s="62"/>
      <c r="AF122" s="67"/>
      <c r="AG122" s="62"/>
    </row>
    <row r="123" spans="1:33" ht="13.2" x14ac:dyDescent="0.25">
      <c r="A123" s="62"/>
      <c r="B123" s="70"/>
      <c r="C123" s="62"/>
      <c r="D123" s="70"/>
      <c r="E123" s="62"/>
      <c r="F123" s="67"/>
      <c r="G123" s="62"/>
      <c r="H123" s="67"/>
      <c r="I123" s="62"/>
      <c r="J123" s="67"/>
      <c r="K123" s="62"/>
      <c r="L123" s="67"/>
      <c r="M123" s="62"/>
      <c r="N123" s="67"/>
      <c r="O123" s="62"/>
      <c r="P123" s="67"/>
      <c r="Q123" s="62"/>
      <c r="R123" s="67"/>
      <c r="S123" s="62"/>
      <c r="T123" s="67"/>
      <c r="U123" s="62"/>
      <c r="V123" s="67"/>
      <c r="W123" s="62"/>
      <c r="X123" s="67"/>
      <c r="Y123" s="62"/>
      <c r="Z123" s="67"/>
      <c r="AA123" s="62"/>
      <c r="AB123" s="67"/>
      <c r="AC123" s="62"/>
      <c r="AD123" s="67"/>
      <c r="AE123" s="62"/>
      <c r="AF123" s="67"/>
      <c r="AG123" s="62"/>
    </row>
    <row r="124" spans="1:33" ht="13.2" x14ac:dyDescent="0.25">
      <c r="A124" s="62"/>
      <c r="B124" s="70"/>
      <c r="C124" s="62"/>
      <c r="D124" s="70"/>
      <c r="E124" s="62"/>
      <c r="F124" s="67"/>
      <c r="G124" s="62"/>
      <c r="H124" s="67"/>
      <c r="I124" s="62"/>
      <c r="J124" s="67"/>
      <c r="K124" s="62"/>
      <c r="L124" s="67"/>
      <c r="M124" s="62"/>
      <c r="N124" s="67"/>
      <c r="O124" s="62"/>
      <c r="P124" s="67"/>
      <c r="Q124" s="62"/>
      <c r="R124" s="67"/>
      <c r="S124" s="62"/>
      <c r="T124" s="67"/>
      <c r="U124" s="62"/>
      <c r="V124" s="67"/>
      <c r="W124" s="62"/>
      <c r="X124" s="67"/>
      <c r="Y124" s="62"/>
      <c r="Z124" s="67"/>
      <c r="AA124" s="62"/>
      <c r="AB124" s="67"/>
      <c r="AC124" s="62"/>
      <c r="AD124" s="67"/>
      <c r="AE124" s="62"/>
      <c r="AF124" s="67"/>
      <c r="AG124" s="62"/>
    </row>
    <row r="125" spans="1:33" ht="13.2" x14ac:dyDescent="0.25">
      <c r="A125" s="62"/>
      <c r="B125" s="70"/>
      <c r="C125" s="62"/>
      <c r="D125" s="70"/>
      <c r="E125" s="62"/>
      <c r="F125" s="67"/>
      <c r="G125" s="62"/>
      <c r="H125" s="67"/>
      <c r="I125" s="62"/>
      <c r="J125" s="67"/>
      <c r="K125" s="62"/>
      <c r="L125" s="67"/>
      <c r="M125" s="62"/>
      <c r="N125" s="67"/>
      <c r="O125" s="62"/>
      <c r="P125" s="67"/>
      <c r="Q125" s="62"/>
      <c r="R125" s="67"/>
      <c r="S125" s="62"/>
      <c r="T125" s="67"/>
      <c r="U125" s="62"/>
      <c r="V125" s="67"/>
      <c r="W125" s="62"/>
      <c r="X125" s="67"/>
      <c r="Y125" s="62"/>
      <c r="Z125" s="67"/>
      <c r="AA125" s="62"/>
      <c r="AB125" s="67"/>
      <c r="AC125" s="62"/>
      <c r="AD125" s="67"/>
      <c r="AE125" s="62"/>
      <c r="AF125" s="67"/>
      <c r="AG125" s="62"/>
    </row>
    <row r="126" spans="1:33" ht="13.2" x14ac:dyDescent="0.25">
      <c r="A126" s="62"/>
      <c r="B126" s="70"/>
      <c r="C126" s="62"/>
      <c r="D126" s="70"/>
      <c r="E126" s="62"/>
      <c r="F126" s="67"/>
      <c r="G126" s="62"/>
      <c r="H126" s="67"/>
      <c r="I126" s="62"/>
      <c r="J126" s="67"/>
      <c r="K126" s="62"/>
      <c r="L126" s="67"/>
      <c r="M126" s="62"/>
      <c r="N126" s="67"/>
      <c r="O126" s="62"/>
      <c r="P126" s="67"/>
      <c r="Q126" s="62"/>
      <c r="R126" s="67"/>
      <c r="S126" s="62"/>
      <c r="T126" s="67"/>
      <c r="U126" s="62"/>
      <c r="V126" s="67"/>
      <c r="W126" s="62"/>
      <c r="X126" s="67"/>
      <c r="Y126" s="62"/>
      <c r="Z126" s="67"/>
      <c r="AA126" s="62"/>
      <c r="AB126" s="67"/>
      <c r="AC126" s="62"/>
      <c r="AD126" s="67"/>
      <c r="AE126" s="62"/>
      <c r="AF126" s="67"/>
      <c r="AG126" s="62"/>
    </row>
    <row r="127" spans="1:33" ht="13.2" x14ac:dyDescent="0.25">
      <c r="A127" s="62"/>
      <c r="B127" s="70"/>
      <c r="C127" s="62"/>
      <c r="D127" s="70"/>
      <c r="E127" s="62"/>
      <c r="F127" s="67"/>
      <c r="G127" s="62"/>
      <c r="H127" s="67"/>
      <c r="I127" s="62"/>
      <c r="J127" s="67"/>
      <c r="K127" s="62"/>
      <c r="L127" s="67"/>
      <c r="M127" s="62"/>
      <c r="N127" s="67"/>
      <c r="O127" s="62"/>
      <c r="P127" s="67"/>
      <c r="Q127" s="62"/>
      <c r="R127" s="67"/>
      <c r="S127" s="62"/>
      <c r="T127" s="67"/>
      <c r="U127" s="62"/>
      <c r="V127" s="67"/>
      <c r="W127" s="62"/>
      <c r="X127" s="67"/>
      <c r="Y127" s="62"/>
      <c r="Z127" s="67"/>
      <c r="AA127" s="62"/>
      <c r="AB127" s="67"/>
      <c r="AC127" s="62"/>
      <c r="AD127" s="67"/>
      <c r="AE127" s="62"/>
      <c r="AF127" s="67"/>
      <c r="AG127" s="62"/>
    </row>
    <row r="128" spans="1:33" ht="13.2" x14ac:dyDescent="0.25">
      <c r="A128" s="62"/>
      <c r="B128" s="70"/>
      <c r="C128" s="62"/>
      <c r="D128" s="70"/>
      <c r="E128" s="62"/>
      <c r="F128" s="67"/>
      <c r="G128" s="62"/>
      <c r="H128" s="67"/>
      <c r="I128" s="62"/>
      <c r="J128" s="67"/>
      <c r="K128" s="62"/>
      <c r="L128" s="67"/>
      <c r="M128" s="62"/>
      <c r="N128" s="67"/>
      <c r="O128" s="62"/>
      <c r="P128" s="67"/>
      <c r="Q128" s="62"/>
      <c r="R128" s="67"/>
      <c r="S128" s="62"/>
      <c r="T128" s="67"/>
      <c r="U128" s="62"/>
      <c r="V128" s="67"/>
      <c r="W128" s="62"/>
      <c r="X128" s="67"/>
      <c r="Y128" s="62"/>
      <c r="Z128" s="67"/>
      <c r="AA128" s="62"/>
      <c r="AB128" s="67"/>
      <c r="AC128" s="62"/>
      <c r="AD128" s="67"/>
      <c r="AE128" s="62"/>
      <c r="AF128" s="67"/>
      <c r="AG128" s="62"/>
    </row>
    <row r="129" spans="1:33" ht="13.2" x14ac:dyDescent="0.25">
      <c r="A129" s="62"/>
      <c r="B129" s="70"/>
      <c r="C129" s="62"/>
      <c r="D129" s="70"/>
      <c r="E129" s="62"/>
      <c r="F129" s="67"/>
      <c r="G129" s="62"/>
      <c r="H129" s="67"/>
      <c r="I129" s="62"/>
      <c r="J129" s="67"/>
      <c r="K129" s="62"/>
      <c r="L129" s="67"/>
      <c r="M129" s="62"/>
      <c r="N129" s="67"/>
      <c r="O129" s="62"/>
      <c r="P129" s="67"/>
      <c r="Q129" s="62"/>
      <c r="R129" s="67"/>
      <c r="S129" s="62"/>
      <c r="T129" s="67"/>
      <c r="U129" s="62"/>
      <c r="V129" s="67"/>
      <c r="W129" s="62"/>
      <c r="X129" s="67"/>
      <c r="Y129" s="62"/>
      <c r="Z129" s="67"/>
      <c r="AA129" s="62"/>
      <c r="AB129" s="67"/>
      <c r="AC129" s="62"/>
      <c r="AD129" s="67"/>
      <c r="AE129" s="62"/>
      <c r="AF129" s="67"/>
      <c r="AG129" s="62"/>
    </row>
    <row r="130" spans="1:33" ht="13.2" x14ac:dyDescent="0.25">
      <c r="A130" s="62"/>
      <c r="B130" s="70"/>
      <c r="C130" s="62"/>
      <c r="D130" s="70"/>
      <c r="E130" s="62"/>
      <c r="F130" s="67"/>
      <c r="G130" s="62"/>
      <c r="H130" s="67"/>
      <c r="I130" s="62"/>
      <c r="J130" s="67"/>
      <c r="K130" s="62"/>
      <c r="L130" s="67"/>
      <c r="M130" s="62"/>
      <c r="N130" s="67"/>
      <c r="O130" s="62"/>
      <c r="P130" s="67"/>
      <c r="Q130" s="62"/>
      <c r="R130" s="67"/>
      <c r="S130" s="62"/>
      <c r="T130" s="67"/>
      <c r="U130" s="62"/>
      <c r="V130" s="67"/>
      <c r="W130" s="62"/>
      <c r="X130" s="67"/>
      <c r="Y130" s="62"/>
      <c r="Z130" s="67"/>
      <c r="AA130" s="62"/>
      <c r="AB130" s="67"/>
      <c r="AC130" s="62"/>
      <c r="AD130" s="67"/>
      <c r="AE130" s="62"/>
      <c r="AF130" s="67"/>
      <c r="AG130" s="62"/>
    </row>
    <row r="131" spans="1:33" ht="13.2" x14ac:dyDescent="0.25">
      <c r="A131" s="62"/>
      <c r="B131" s="70"/>
      <c r="C131" s="62"/>
      <c r="D131" s="70"/>
      <c r="E131" s="62"/>
      <c r="F131" s="67"/>
      <c r="G131" s="62"/>
      <c r="H131" s="67"/>
      <c r="I131" s="62"/>
      <c r="J131" s="67"/>
      <c r="K131" s="62"/>
      <c r="L131" s="67"/>
      <c r="M131" s="62"/>
      <c r="N131" s="67"/>
      <c r="O131" s="62"/>
      <c r="P131" s="67"/>
      <c r="Q131" s="62"/>
      <c r="R131" s="67"/>
      <c r="S131" s="62"/>
      <c r="T131" s="67"/>
      <c r="U131" s="62"/>
      <c r="V131" s="67"/>
      <c r="W131" s="62"/>
      <c r="X131" s="67"/>
      <c r="Y131" s="62"/>
      <c r="Z131" s="67"/>
      <c r="AA131" s="62"/>
      <c r="AB131" s="67"/>
      <c r="AC131" s="62"/>
      <c r="AD131" s="67"/>
      <c r="AE131" s="62"/>
      <c r="AF131" s="67"/>
      <c r="AG131" s="62"/>
    </row>
    <row r="132" spans="1:33" ht="13.2" x14ac:dyDescent="0.25">
      <c r="A132" s="62"/>
      <c r="B132" s="70"/>
      <c r="C132" s="62"/>
      <c r="D132" s="70"/>
      <c r="E132" s="62"/>
      <c r="F132" s="67"/>
      <c r="G132" s="62"/>
      <c r="H132" s="67"/>
      <c r="I132" s="62"/>
      <c r="J132" s="67"/>
      <c r="K132" s="62"/>
      <c r="L132" s="67"/>
      <c r="M132" s="62"/>
      <c r="N132" s="67"/>
      <c r="O132" s="62"/>
      <c r="P132" s="67"/>
      <c r="Q132" s="62"/>
      <c r="R132" s="67"/>
      <c r="S132" s="62"/>
      <c r="T132" s="67"/>
      <c r="U132" s="62"/>
      <c r="V132" s="67"/>
      <c r="W132" s="62"/>
      <c r="X132" s="67"/>
      <c r="Y132" s="62"/>
      <c r="Z132" s="67"/>
      <c r="AA132" s="62"/>
      <c r="AB132" s="67"/>
      <c r="AC132" s="62"/>
      <c r="AD132" s="67"/>
      <c r="AE132" s="62"/>
      <c r="AF132" s="67"/>
      <c r="AG132" s="62"/>
    </row>
    <row r="133" spans="1:33" ht="13.2" x14ac:dyDescent="0.25">
      <c r="A133" s="62"/>
      <c r="B133" s="70"/>
      <c r="C133" s="62"/>
      <c r="D133" s="70"/>
      <c r="E133" s="62"/>
      <c r="F133" s="67"/>
      <c r="G133" s="62"/>
      <c r="H133" s="67"/>
      <c r="I133" s="62"/>
      <c r="J133" s="67"/>
      <c r="K133" s="62"/>
      <c r="L133" s="67"/>
      <c r="M133" s="62"/>
      <c r="N133" s="67"/>
      <c r="O133" s="62"/>
      <c r="P133" s="67"/>
      <c r="Q133" s="62"/>
      <c r="R133" s="67"/>
      <c r="S133" s="62"/>
      <c r="T133" s="67"/>
      <c r="U133" s="62"/>
      <c r="V133" s="67"/>
      <c r="W133" s="62"/>
      <c r="X133" s="67"/>
      <c r="Y133" s="62"/>
      <c r="Z133" s="67"/>
      <c r="AA133" s="62"/>
      <c r="AB133" s="67"/>
      <c r="AC133" s="62"/>
      <c r="AD133" s="67"/>
      <c r="AE133" s="62"/>
      <c r="AF133" s="67"/>
      <c r="AG133" s="62"/>
    </row>
    <row r="134" spans="1:33" ht="13.2" x14ac:dyDescent="0.25">
      <c r="A134" s="62"/>
      <c r="B134" s="70"/>
      <c r="C134" s="62"/>
      <c r="D134" s="70"/>
      <c r="E134" s="62"/>
      <c r="F134" s="67"/>
      <c r="G134" s="62"/>
      <c r="H134" s="67"/>
      <c r="I134" s="62"/>
      <c r="J134" s="67"/>
      <c r="K134" s="62"/>
      <c r="L134" s="67"/>
      <c r="M134" s="62"/>
      <c r="N134" s="67"/>
      <c r="O134" s="62"/>
      <c r="P134" s="67"/>
      <c r="Q134" s="62"/>
      <c r="R134" s="67"/>
      <c r="S134" s="62"/>
      <c r="T134" s="67"/>
      <c r="U134" s="62"/>
      <c r="V134" s="67"/>
      <c r="W134" s="62"/>
      <c r="X134" s="67"/>
      <c r="Y134" s="62"/>
      <c r="Z134" s="67"/>
      <c r="AA134" s="62"/>
      <c r="AB134" s="67"/>
      <c r="AC134" s="62"/>
      <c r="AD134" s="67"/>
      <c r="AE134" s="62"/>
      <c r="AF134" s="67"/>
      <c r="AG134" s="62"/>
    </row>
    <row r="135" spans="1:33" ht="13.2" x14ac:dyDescent="0.25">
      <c r="A135" s="62"/>
      <c r="B135" s="70"/>
      <c r="C135" s="62"/>
      <c r="D135" s="70"/>
      <c r="E135" s="62"/>
      <c r="F135" s="67"/>
      <c r="G135" s="62"/>
      <c r="H135" s="67"/>
      <c r="I135" s="62"/>
      <c r="J135" s="67"/>
      <c r="K135" s="62"/>
      <c r="L135" s="67"/>
      <c r="M135" s="62"/>
      <c r="N135" s="67"/>
      <c r="O135" s="62"/>
      <c r="P135" s="67"/>
      <c r="Q135" s="62"/>
      <c r="R135" s="67"/>
      <c r="S135" s="62"/>
      <c r="T135" s="67"/>
      <c r="U135" s="62"/>
      <c r="V135" s="67"/>
      <c r="W135" s="62"/>
      <c r="X135" s="67"/>
      <c r="Y135" s="62"/>
      <c r="Z135" s="67"/>
      <c r="AA135" s="62"/>
      <c r="AB135" s="67"/>
      <c r="AC135" s="62"/>
      <c r="AD135" s="67"/>
      <c r="AE135" s="62"/>
      <c r="AF135" s="67"/>
      <c r="AG135" s="62"/>
    </row>
    <row r="136" spans="1:33" ht="13.2" x14ac:dyDescent="0.25">
      <c r="A136" s="62"/>
      <c r="B136" s="70"/>
      <c r="C136" s="62"/>
      <c r="D136" s="70"/>
      <c r="E136" s="62"/>
      <c r="F136" s="67"/>
      <c r="G136" s="62"/>
      <c r="H136" s="67"/>
      <c r="I136" s="62"/>
      <c r="J136" s="67"/>
      <c r="K136" s="62"/>
      <c r="L136" s="67"/>
      <c r="M136" s="62"/>
      <c r="N136" s="67"/>
      <c r="O136" s="62"/>
      <c r="P136" s="67"/>
      <c r="Q136" s="62"/>
      <c r="R136" s="67"/>
      <c r="S136" s="62"/>
      <c r="T136" s="67"/>
      <c r="U136" s="62"/>
      <c r="V136" s="67"/>
      <c r="W136" s="62"/>
      <c r="X136" s="67"/>
      <c r="Y136" s="62"/>
      <c r="Z136" s="67"/>
      <c r="AA136" s="62"/>
      <c r="AB136" s="67"/>
      <c r="AC136" s="62"/>
      <c r="AD136" s="67"/>
      <c r="AE136" s="62"/>
      <c r="AF136" s="67"/>
      <c r="AG136" s="62"/>
    </row>
    <row r="137" spans="1:33" ht="13.2" x14ac:dyDescent="0.25">
      <c r="A137" s="62"/>
      <c r="B137" s="70"/>
      <c r="C137" s="62"/>
      <c r="D137" s="70"/>
      <c r="E137" s="62"/>
      <c r="F137" s="67"/>
      <c r="G137" s="62"/>
      <c r="H137" s="67"/>
      <c r="I137" s="62"/>
      <c r="J137" s="67"/>
      <c r="K137" s="62"/>
      <c r="L137" s="67"/>
      <c r="M137" s="62"/>
      <c r="N137" s="67"/>
      <c r="O137" s="62"/>
      <c r="P137" s="67"/>
      <c r="Q137" s="62"/>
      <c r="R137" s="67"/>
      <c r="S137" s="62"/>
      <c r="T137" s="67"/>
      <c r="U137" s="62"/>
      <c r="V137" s="67"/>
      <c r="W137" s="62"/>
      <c r="X137" s="67"/>
      <c r="Y137" s="62"/>
      <c r="Z137" s="67"/>
      <c r="AA137" s="62"/>
      <c r="AB137" s="67"/>
      <c r="AC137" s="62"/>
      <c r="AD137" s="67"/>
      <c r="AE137" s="62"/>
      <c r="AF137" s="67"/>
      <c r="AG137" s="62"/>
    </row>
    <row r="138" spans="1:33" ht="13.2" x14ac:dyDescent="0.25">
      <c r="A138" s="62"/>
      <c r="B138" s="70"/>
      <c r="C138" s="62"/>
      <c r="D138" s="70"/>
      <c r="E138" s="62"/>
      <c r="F138" s="67"/>
      <c r="G138" s="62"/>
      <c r="H138" s="67"/>
      <c r="I138" s="62"/>
      <c r="J138" s="67"/>
      <c r="K138" s="62"/>
      <c r="L138" s="67"/>
      <c r="M138" s="62"/>
      <c r="N138" s="67"/>
      <c r="O138" s="62"/>
      <c r="P138" s="67"/>
      <c r="Q138" s="62"/>
      <c r="R138" s="67"/>
      <c r="S138" s="62"/>
      <c r="T138" s="67"/>
      <c r="U138" s="62"/>
      <c r="V138" s="67"/>
      <c r="W138" s="62"/>
      <c r="X138" s="67"/>
      <c r="Y138" s="62"/>
      <c r="Z138" s="67"/>
      <c r="AA138" s="62"/>
      <c r="AB138" s="67"/>
      <c r="AC138" s="62"/>
      <c r="AD138" s="67"/>
      <c r="AE138" s="62"/>
      <c r="AF138" s="67"/>
      <c r="AG138" s="62"/>
    </row>
    <row r="139" spans="1:33" ht="13.2" x14ac:dyDescent="0.25">
      <c r="A139" s="62"/>
      <c r="B139" s="70"/>
      <c r="C139" s="62"/>
      <c r="D139" s="70"/>
      <c r="E139" s="62"/>
      <c r="F139" s="67"/>
      <c r="G139" s="62"/>
      <c r="H139" s="67"/>
      <c r="I139" s="62"/>
      <c r="J139" s="67"/>
      <c r="K139" s="62"/>
      <c r="L139" s="67"/>
      <c r="M139" s="62"/>
      <c r="N139" s="67"/>
      <c r="O139" s="62"/>
      <c r="P139" s="67"/>
      <c r="Q139" s="62"/>
      <c r="R139" s="67"/>
      <c r="S139" s="62"/>
      <c r="T139" s="67"/>
      <c r="U139" s="62"/>
      <c r="V139" s="67"/>
      <c r="W139" s="62"/>
      <c r="X139" s="67"/>
      <c r="Y139" s="62"/>
      <c r="Z139" s="67"/>
      <c r="AA139" s="62"/>
      <c r="AB139" s="67"/>
      <c r="AC139" s="62"/>
      <c r="AD139" s="67"/>
      <c r="AE139" s="62"/>
      <c r="AF139" s="67"/>
      <c r="AG139" s="62"/>
    </row>
    <row r="140" spans="1:33" ht="13.2" x14ac:dyDescent="0.25">
      <c r="A140" s="62"/>
      <c r="B140" s="70"/>
      <c r="C140" s="62"/>
      <c r="D140" s="70"/>
      <c r="E140" s="62"/>
      <c r="F140" s="67"/>
      <c r="G140" s="62"/>
      <c r="H140" s="67"/>
      <c r="I140" s="62"/>
      <c r="J140" s="67"/>
      <c r="K140" s="62"/>
      <c r="L140" s="67"/>
      <c r="M140" s="62"/>
      <c r="N140" s="67"/>
      <c r="O140" s="62"/>
      <c r="P140" s="67"/>
      <c r="Q140" s="62"/>
      <c r="R140" s="67"/>
      <c r="S140" s="62"/>
      <c r="T140" s="67"/>
      <c r="U140" s="62"/>
      <c r="V140" s="67"/>
      <c r="W140" s="62"/>
      <c r="X140" s="67"/>
      <c r="Y140" s="62"/>
      <c r="Z140" s="67"/>
      <c r="AA140" s="62"/>
      <c r="AB140" s="67"/>
      <c r="AC140" s="62"/>
      <c r="AD140" s="67"/>
      <c r="AE140" s="62"/>
      <c r="AF140" s="67"/>
      <c r="AG140" s="62"/>
    </row>
    <row r="141" spans="1:33" ht="13.2" x14ac:dyDescent="0.25">
      <c r="A141" s="62"/>
      <c r="B141" s="70"/>
      <c r="C141" s="62"/>
      <c r="D141" s="70"/>
      <c r="E141" s="62"/>
      <c r="F141" s="67"/>
      <c r="G141" s="62"/>
      <c r="H141" s="67"/>
      <c r="I141" s="62"/>
      <c r="J141" s="67"/>
      <c r="K141" s="62"/>
      <c r="L141" s="67"/>
      <c r="M141" s="62"/>
      <c r="N141" s="67"/>
      <c r="O141" s="62"/>
      <c r="P141" s="67"/>
      <c r="Q141" s="62"/>
      <c r="R141" s="67"/>
      <c r="S141" s="62"/>
      <c r="T141" s="67"/>
      <c r="U141" s="62"/>
      <c r="V141" s="67"/>
      <c r="W141" s="62"/>
      <c r="X141" s="67"/>
      <c r="Y141" s="62"/>
      <c r="Z141" s="67"/>
      <c r="AA141" s="62"/>
      <c r="AB141" s="67"/>
      <c r="AC141" s="62"/>
      <c r="AD141" s="67"/>
      <c r="AE141" s="62"/>
      <c r="AF141" s="67"/>
      <c r="AG141" s="62"/>
    </row>
    <row r="142" spans="1:33" ht="13.2" x14ac:dyDescent="0.25">
      <c r="A142" s="62"/>
      <c r="B142" s="70"/>
      <c r="C142" s="62"/>
      <c r="D142" s="70"/>
      <c r="E142" s="62"/>
      <c r="F142" s="67"/>
      <c r="G142" s="62"/>
      <c r="H142" s="67"/>
      <c r="I142" s="62"/>
      <c r="J142" s="67"/>
      <c r="K142" s="62"/>
      <c r="L142" s="67"/>
      <c r="M142" s="62"/>
      <c r="N142" s="67"/>
      <c r="O142" s="62"/>
      <c r="P142" s="67"/>
      <c r="Q142" s="62"/>
      <c r="R142" s="67"/>
      <c r="S142" s="62"/>
      <c r="T142" s="67"/>
      <c r="U142" s="62"/>
      <c r="V142" s="67"/>
      <c r="W142" s="62"/>
      <c r="X142" s="67"/>
      <c r="Y142" s="62"/>
      <c r="Z142" s="67"/>
      <c r="AA142" s="62"/>
      <c r="AB142" s="67"/>
      <c r="AC142" s="62"/>
      <c r="AD142" s="67"/>
      <c r="AE142" s="62"/>
      <c r="AF142" s="67"/>
      <c r="AG142" s="62"/>
    </row>
    <row r="143" spans="1:33" ht="13.2" x14ac:dyDescent="0.25">
      <c r="A143" s="62"/>
      <c r="B143" s="70"/>
      <c r="C143" s="62"/>
      <c r="D143" s="70"/>
      <c r="E143" s="62"/>
      <c r="F143" s="67"/>
      <c r="G143" s="62"/>
      <c r="H143" s="67"/>
      <c r="I143" s="62"/>
      <c r="J143" s="67"/>
      <c r="K143" s="62"/>
      <c r="L143" s="67"/>
      <c r="M143" s="62"/>
      <c r="N143" s="67"/>
      <c r="O143" s="62"/>
      <c r="P143" s="67"/>
      <c r="Q143" s="62"/>
      <c r="R143" s="67"/>
      <c r="S143" s="62"/>
      <c r="T143" s="67"/>
      <c r="U143" s="62"/>
      <c r="V143" s="67"/>
      <c r="W143" s="62"/>
      <c r="X143" s="67"/>
      <c r="Y143" s="62"/>
      <c r="Z143" s="67"/>
      <c r="AA143" s="62"/>
      <c r="AB143" s="67"/>
      <c r="AC143" s="62"/>
      <c r="AD143" s="67"/>
      <c r="AE143" s="62"/>
      <c r="AF143" s="67"/>
      <c r="AG143" s="62"/>
    </row>
    <row r="144" spans="1:33" ht="13.2" x14ac:dyDescent="0.25">
      <c r="A144" s="62"/>
      <c r="B144" s="70"/>
      <c r="C144" s="62"/>
      <c r="D144" s="70"/>
      <c r="E144" s="62"/>
      <c r="F144" s="67"/>
      <c r="G144" s="62"/>
      <c r="H144" s="67"/>
      <c r="I144" s="62"/>
      <c r="J144" s="67"/>
      <c r="K144" s="62"/>
      <c r="L144" s="67"/>
      <c r="M144" s="62"/>
      <c r="N144" s="67"/>
      <c r="O144" s="62"/>
      <c r="P144" s="67"/>
      <c r="Q144" s="62"/>
      <c r="R144" s="67"/>
      <c r="S144" s="62"/>
      <c r="T144" s="67"/>
      <c r="U144" s="62"/>
      <c r="V144" s="67"/>
      <c r="W144" s="62"/>
      <c r="X144" s="67"/>
      <c r="Y144" s="62"/>
      <c r="Z144" s="67"/>
      <c r="AA144" s="62"/>
    </row>
    <row r="145" spans="1:27" ht="13.2" x14ac:dyDescent="0.25">
      <c r="A145" s="62"/>
      <c r="B145" s="70"/>
      <c r="C145" s="62"/>
      <c r="D145" s="70"/>
      <c r="E145" s="62"/>
      <c r="F145" s="67"/>
      <c r="G145" s="62"/>
      <c r="H145" s="67"/>
      <c r="I145" s="62"/>
      <c r="J145" s="67"/>
      <c r="K145" s="62"/>
      <c r="L145" s="67"/>
      <c r="M145" s="62"/>
      <c r="N145" s="67"/>
      <c r="O145" s="62"/>
      <c r="P145" s="67"/>
      <c r="Q145" s="62"/>
      <c r="R145" s="67"/>
      <c r="S145" s="62"/>
      <c r="T145" s="67"/>
      <c r="U145" s="62"/>
      <c r="V145" s="67"/>
      <c r="W145" s="62"/>
      <c r="X145" s="67"/>
      <c r="Y145" s="62"/>
      <c r="Z145" s="67"/>
      <c r="AA145" s="62"/>
    </row>
    <row r="146" spans="1:27" ht="13.2" x14ac:dyDescent="0.25">
      <c r="A146" s="62"/>
      <c r="B146" s="70"/>
      <c r="C146" s="62"/>
      <c r="D146" s="70"/>
      <c r="E146" s="62"/>
      <c r="F146" s="67"/>
      <c r="G146" s="62"/>
      <c r="H146" s="67"/>
      <c r="I146" s="62"/>
      <c r="J146" s="67"/>
      <c r="K146" s="62"/>
      <c r="L146" s="67"/>
      <c r="M146" s="62"/>
      <c r="N146" s="67"/>
      <c r="O146" s="62"/>
      <c r="P146" s="67"/>
      <c r="Q146" s="62"/>
      <c r="R146" s="67"/>
      <c r="S146" s="62"/>
      <c r="T146" s="67"/>
      <c r="U146" s="62"/>
      <c r="V146" s="67"/>
      <c r="W146" s="62"/>
      <c r="X146" s="67"/>
      <c r="Y146" s="62"/>
      <c r="Z146" s="67"/>
      <c r="AA146" s="62"/>
    </row>
    <row r="147" spans="1:27" ht="13.2" x14ac:dyDescent="0.25">
      <c r="A147" s="62"/>
      <c r="B147" s="70"/>
      <c r="C147" s="62"/>
      <c r="D147" s="70"/>
      <c r="E147" s="62"/>
      <c r="F147" s="67"/>
      <c r="G147" s="62"/>
      <c r="H147" s="67"/>
      <c r="I147" s="62"/>
      <c r="J147" s="67"/>
      <c r="K147" s="62"/>
      <c r="L147" s="67"/>
      <c r="M147" s="62"/>
      <c r="N147" s="67"/>
      <c r="O147" s="62"/>
      <c r="P147" s="67"/>
      <c r="Q147" s="62"/>
      <c r="R147" s="67"/>
      <c r="S147" s="62"/>
      <c r="T147" s="67"/>
      <c r="U147" s="62"/>
      <c r="V147" s="67"/>
      <c r="W147" s="62"/>
      <c r="X147" s="67"/>
      <c r="Y147" s="62"/>
      <c r="Z147" s="67"/>
      <c r="AA147" s="62"/>
    </row>
  </sheetData>
  <sortState xmlns:xlrd2="http://schemas.microsoft.com/office/spreadsheetml/2017/richdata2" ref="A32:AI37">
    <sortCondition descending="1" ref="AH32:AH37"/>
  </sortState>
  <mergeCells count="83">
    <mergeCell ref="A83:AG83"/>
    <mergeCell ref="A74:AG74"/>
    <mergeCell ref="A100:AD100"/>
    <mergeCell ref="B2:C2"/>
    <mergeCell ref="D2:E2"/>
    <mergeCell ref="A38:AG38"/>
    <mergeCell ref="A39:AG39"/>
    <mergeCell ref="H2:I2"/>
    <mergeCell ref="J2:K2"/>
    <mergeCell ref="A99:AG99"/>
    <mergeCell ref="A76:AG76"/>
    <mergeCell ref="A77:AG77"/>
    <mergeCell ref="A78:AG78"/>
    <mergeCell ref="A79:AG79"/>
    <mergeCell ref="A80:AG80"/>
    <mergeCell ref="A81:AG81"/>
    <mergeCell ref="A42:AG42"/>
    <mergeCell ref="A82:AG82"/>
    <mergeCell ref="A84:AG84"/>
    <mergeCell ref="A94:AG94"/>
    <mergeCell ref="AH2:AI2"/>
    <mergeCell ref="AD2:AE2"/>
    <mergeCell ref="L2:M2"/>
    <mergeCell ref="N2:O2"/>
    <mergeCell ref="P2:Q2"/>
    <mergeCell ref="R2:S2"/>
    <mergeCell ref="Z2:AA2"/>
    <mergeCell ref="T2:U2"/>
    <mergeCell ref="V2:W2"/>
    <mergeCell ref="X2:Y2"/>
    <mergeCell ref="AF2:AG2"/>
    <mergeCell ref="AB2:AC2"/>
    <mergeCell ref="A67:AG67"/>
    <mergeCell ref="A68:AG68"/>
    <mergeCell ref="A69:AG69"/>
    <mergeCell ref="A70:AG70"/>
    <mergeCell ref="A43:AG43"/>
    <mergeCell ref="A44:AG44"/>
    <mergeCell ref="A45:AG45"/>
    <mergeCell ref="A46:AG46"/>
    <mergeCell ref="A61:AG61"/>
    <mergeCell ref="A62:AG62"/>
    <mergeCell ref="A63:AG63"/>
    <mergeCell ref="A98:AG98"/>
    <mergeCell ref="A47:AG47"/>
    <mergeCell ref="A48:AG48"/>
    <mergeCell ref="A49:AG49"/>
    <mergeCell ref="A50:AG50"/>
    <mergeCell ref="A51:AG51"/>
    <mergeCell ref="A52:AG52"/>
    <mergeCell ref="A53:AG53"/>
    <mergeCell ref="A54:AG54"/>
    <mergeCell ref="A55:AG55"/>
    <mergeCell ref="A56:AG56"/>
    <mergeCell ref="A57:AG57"/>
    <mergeCell ref="A58:AG58"/>
    <mergeCell ref="A59:AG59"/>
    <mergeCell ref="A95:AG95"/>
    <mergeCell ref="A96:AG96"/>
    <mergeCell ref="A91:AG91"/>
    <mergeCell ref="A85:AG85"/>
    <mergeCell ref="A86:AG86"/>
    <mergeCell ref="A87:AG87"/>
    <mergeCell ref="A97:AG97"/>
    <mergeCell ref="A93:AG93"/>
    <mergeCell ref="A88:AG88"/>
    <mergeCell ref="A92:AG92"/>
    <mergeCell ref="AL2:AM2"/>
    <mergeCell ref="A1:AM1"/>
    <mergeCell ref="A90:AD90"/>
    <mergeCell ref="A60:AG60"/>
    <mergeCell ref="AJ2:AK2"/>
    <mergeCell ref="A65:AG65"/>
    <mergeCell ref="A66:AG66"/>
    <mergeCell ref="A71:AG71"/>
    <mergeCell ref="A72:AG72"/>
    <mergeCell ref="A73:AG73"/>
    <mergeCell ref="F2:G2"/>
    <mergeCell ref="A64:AG64"/>
    <mergeCell ref="A75:AG75"/>
    <mergeCell ref="A89:AG89"/>
    <mergeCell ref="A40:AG40"/>
    <mergeCell ref="A41:AG41"/>
  </mergeCells>
  <pageMargins left="0.25" right="0.25" top="0.75" bottom="0.75" header="0.3" footer="0.3"/>
  <pageSetup scale="5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4873C-C557-46F4-ACB1-0239CFFBF50E}">
  <dimension ref="A1:T35"/>
  <sheetViews>
    <sheetView workbookViewId="0">
      <selection activeCell="B14" sqref="B14"/>
    </sheetView>
  </sheetViews>
  <sheetFormatPr defaultRowHeight="13.2" x14ac:dyDescent="0.25"/>
  <cols>
    <col min="1" max="1" width="43.33203125" bestFit="1" customWidth="1"/>
  </cols>
  <sheetData>
    <row r="1" spans="1:20" x14ac:dyDescent="0.25">
      <c r="A1" t="s">
        <v>100</v>
      </c>
      <c r="B1">
        <f ca="1">OFFSET('2-4'!$B2,0,2*(COLUMN()-COLUMN($B1)))</f>
        <v>1999</v>
      </c>
      <c r="C1">
        <f ca="1">OFFSET('2-4'!$B2,0,2*(COLUMN()-COLUMN($B1)))</f>
        <v>2000</v>
      </c>
      <c r="D1">
        <f ca="1">OFFSET('2-4'!$B2,0,2*(COLUMN()-COLUMN($B1)))</f>
        <v>2001</v>
      </c>
      <c r="E1">
        <f ca="1">OFFSET('2-4'!$B2,0,2*(COLUMN()-COLUMN($B1)))</f>
        <v>2002</v>
      </c>
      <c r="F1">
        <f ca="1">OFFSET('2-4'!$B2,0,2*(COLUMN()-COLUMN($B1)))</f>
        <v>2003</v>
      </c>
      <c r="G1">
        <f ca="1">OFFSET('2-4'!$B2,0,2*(COLUMN()-COLUMN($B1)))</f>
        <v>2004</v>
      </c>
      <c r="H1">
        <f ca="1">OFFSET('2-4'!$B2,0,2*(COLUMN()-COLUMN($B1)))</f>
        <v>2005</v>
      </c>
      <c r="I1">
        <f ca="1">OFFSET('2-4'!$B2,0,2*(COLUMN()-COLUMN($B1)))</f>
        <v>2006</v>
      </c>
      <c r="J1">
        <f ca="1">OFFSET('2-4'!$B2,0,2*(COLUMN()-COLUMN($B1)))</f>
        <v>2007</v>
      </c>
      <c r="K1">
        <f ca="1">OFFSET('2-4'!$B2,0,2*(COLUMN()-COLUMN($B1)))</f>
        <v>2008</v>
      </c>
      <c r="L1">
        <f ca="1">OFFSET('2-4'!$B2,0,2*(COLUMN()-COLUMN($B1)))</f>
        <v>2009</v>
      </c>
      <c r="M1">
        <f ca="1">OFFSET('2-4'!$B2,0,2*(COLUMN()-COLUMN($B1)))</f>
        <v>2010</v>
      </c>
      <c r="N1">
        <f ca="1">OFFSET('2-4'!$B2,0,2*(COLUMN()-COLUMN($B1)))</f>
        <v>2011</v>
      </c>
      <c r="O1">
        <f ca="1">OFFSET('2-4'!$B2,0,2*(COLUMN()-COLUMN($B1)))</f>
        <v>2012</v>
      </c>
      <c r="P1">
        <f ca="1">OFFSET('2-4'!$B2,0,2*(COLUMN()-COLUMN($B1)))</f>
        <v>2013</v>
      </c>
      <c r="Q1">
        <f ca="1">OFFSET('2-4'!$B2,0,2*(COLUMN()-COLUMN($B1)))</f>
        <v>2014</v>
      </c>
      <c r="R1">
        <f ca="1">OFFSET('2-4'!$B2,0,2*(COLUMN()-COLUMN($B1)))</f>
        <v>2015</v>
      </c>
      <c r="S1">
        <f ca="1">OFFSET('2-4'!$B2,0,2*(COLUMN()-COLUMN($B1)))</f>
        <v>2016</v>
      </c>
      <c r="T1">
        <f ca="1">OFFSET('2-4'!$B2,0,2*(COLUMN()-COLUMN($B1)))</f>
        <v>2017</v>
      </c>
    </row>
    <row r="2" spans="1:20" x14ac:dyDescent="0.25">
      <c r="A2" t="str">
        <f>'2-4'!A4</f>
        <v>TOTAL fatalities</v>
      </c>
      <c r="B2">
        <f ca="1">OFFSET('2-4'!$B4,0,2*(COLUMN()-COLUMN($B1)))</f>
        <v>43975</v>
      </c>
      <c r="C2">
        <f ca="1">OFFSET('2-4'!$B4,0,2*(COLUMN()-COLUMN($B1)))</f>
        <v>44276</v>
      </c>
      <c r="D2">
        <f ca="1">OFFSET('2-4'!$B4,0,2*(COLUMN()-COLUMN($B1)))</f>
        <v>44873</v>
      </c>
      <c r="E2">
        <f ca="1">OFFSET('2-4'!$B4,0,2*(COLUMN()-COLUMN($B1)))</f>
        <v>45292</v>
      </c>
      <c r="F2">
        <f ca="1">OFFSET('2-4'!$B4,0,2*(COLUMN()-COLUMN($B1)))</f>
        <v>45121</v>
      </c>
      <c r="G2">
        <f ca="1">OFFSET('2-4'!$B4,0,2*(COLUMN()-COLUMN($B1)))</f>
        <v>45028</v>
      </c>
      <c r="H2">
        <f ca="1">OFFSET('2-4'!$B4,0,2*(COLUMN()-COLUMN($B1)))</f>
        <v>45642</v>
      </c>
      <c r="I2">
        <f ca="1">OFFSET('2-4'!$B4,0,2*(COLUMN()-COLUMN($B1)))</f>
        <v>45063</v>
      </c>
      <c r="J2">
        <f ca="1">OFFSET('2-4'!$B4,0,2*(COLUMN()-COLUMN($B1)))</f>
        <v>43346</v>
      </c>
      <c r="K2">
        <f ca="1">OFFSET('2-4'!$B4,0,2*(COLUMN()-COLUMN($B1)))</f>
        <v>39562</v>
      </c>
      <c r="L2">
        <f ca="1">OFFSET('2-4'!$B4,0,2*(COLUMN()-COLUMN($B1)))</f>
        <v>35985</v>
      </c>
      <c r="M2">
        <f ca="1">OFFSET('2-4'!$B4,0,2*(COLUMN()-COLUMN($B1)))</f>
        <v>35040</v>
      </c>
      <c r="N2">
        <f ca="1">OFFSET('2-4'!$B4,0,2*(COLUMN()-COLUMN($B1)))</f>
        <v>34568</v>
      </c>
      <c r="O2">
        <f ca="1">OFFSET('2-4'!$B4,0,2*(COLUMN()-COLUMN($B1)))</f>
        <v>35693</v>
      </c>
      <c r="P2">
        <f ca="1">OFFSET('2-4'!$B4,0,2*(COLUMN()-COLUMN($B1)))</f>
        <v>34691</v>
      </c>
      <c r="Q2">
        <f ca="1">OFFSET('2-4'!$B4,0,2*(COLUMN()-COLUMN($B1)))</f>
        <v>34639</v>
      </c>
      <c r="R2">
        <f ca="1">OFFSET('2-4'!$B4,0,2*(COLUMN()-COLUMN($B1)))</f>
        <v>37372</v>
      </c>
      <c r="S2">
        <f ca="1">OFFSET('2-4'!$B4,0,2*(COLUMN()-COLUMN($B1)))</f>
        <v>39751</v>
      </c>
      <c r="T2">
        <f ca="1">OFFSET('2-4'!$B4,0,2*(COLUMN()-COLUMN($B1)))</f>
        <v>39032</v>
      </c>
    </row>
    <row r="3" spans="1:20" x14ac:dyDescent="0.25">
      <c r="A3" t="str">
        <f>'2-4'!A5</f>
        <v>Passenger car occupants</v>
      </c>
      <c r="B3">
        <f ca="1">OFFSET('2-4'!$B5,0,2*(COLUMN()-COLUMN($B2)))</f>
        <v>20862</v>
      </c>
      <c r="C3">
        <f ca="1">OFFSET('2-4'!$B5,0,2*(COLUMN()-COLUMN($B2)))</f>
        <v>20699</v>
      </c>
      <c r="D3">
        <f ca="1">OFFSET('2-4'!$B5,0,2*(COLUMN()-COLUMN($B2)))</f>
        <v>20320</v>
      </c>
      <c r="E3">
        <f ca="1">OFFSET('2-4'!$B5,0,2*(COLUMN()-COLUMN($B2)))</f>
        <v>20569</v>
      </c>
      <c r="F3">
        <f ca="1">OFFSET('2-4'!$B5,0,2*(COLUMN()-COLUMN($B2)))</f>
        <v>19725</v>
      </c>
      <c r="G3">
        <f ca="1">OFFSET('2-4'!$B5,0,2*(COLUMN()-COLUMN($B2)))</f>
        <v>19192</v>
      </c>
      <c r="H3">
        <f ca="1">OFFSET('2-4'!$B5,0,2*(COLUMN()-COLUMN($B2)))</f>
        <v>18512</v>
      </c>
      <c r="I3">
        <f ca="1">OFFSET('2-4'!$B5,0,2*(COLUMN()-COLUMN($B2)))</f>
        <v>17925</v>
      </c>
      <c r="J3">
        <f ca="1">OFFSET('2-4'!$B5,0,2*(COLUMN()-COLUMN($B2)))</f>
        <v>16614</v>
      </c>
      <c r="K3">
        <f ca="1">OFFSET('2-4'!$B5,0,2*(COLUMN()-COLUMN($B2)))</f>
        <v>14646</v>
      </c>
      <c r="L3">
        <f ca="1">OFFSET('2-4'!$B5,0,2*(COLUMN()-COLUMN($B2)))</f>
        <v>13135</v>
      </c>
      <c r="M3">
        <f ca="1">OFFSET('2-4'!$B5,0,2*(COLUMN()-COLUMN($B2)))</f>
        <v>12491</v>
      </c>
      <c r="N3">
        <f ca="1">OFFSET('2-4'!$B5,0,2*(COLUMN()-COLUMN($B2)))</f>
        <v>12014</v>
      </c>
      <c r="O3">
        <f ca="1">OFFSET('2-4'!$B5,0,2*(COLUMN()-COLUMN($B2)))</f>
        <v>12361</v>
      </c>
      <c r="P3">
        <f ca="1">OFFSET('2-4'!$B5,0,2*(COLUMN()-COLUMN($B2)))</f>
        <v>12037</v>
      </c>
      <c r="Q3">
        <f ca="1">OFFSET('2-4'!$B5,0,2*(COLUMN()-COLUMN($B2)))</f>
        <v>11947</v>
      </c>
      <c r="R3">
        <f ca="1">OFFSET('2-4'!$B5,0,2*(COLUMN()-COLUMN($B2)))</f>
        <v>12763</v>
      </c>
      <c r="S3">
        <f ca="1">OFFSET('2-4'!$B5,0,2*(COLUMN()-COLUMN($B2)))</f>
        <v>13508</v>
      </c>
      <c r="T3">
        <f ca="1">OFFSET('2-4'!$B5,0,2*(COLUMN()-COLUMN($B2)))</f>
        <v>13363</v>
      </c>
    </row>
    <row r="4" spans="1:20" x14ac:dyDescent="0.25">
      <c r="A4" t="str">
        <f>'2-4'!A6</f>
        <v>Truck occupants a, light</v>
      </c>
      <c r="B4">
        <f ca="1">OFFSET('2-4'!$B6,0,2*(COLUMN()-COLUMN($B3)))</f>
        <v>11265</v>
      </c>
      <c r="C4">
        <f ca="1">OFFSET('2-4'!$B6,0,2*(COLUMN()-COLUMN($B3)))</f>
        <v>11526</v>
      </c>
      <c r="D4">
        <f ca="1">OFFSET('2-4'!$B6,0,2*(COLUMN()-COLUMN($B3)))</f>
        <v>11723</v>
      </c>
      <c r="E4">
        <f ca="1">OFFSET('2-4'!$B6,0,2*(COLUMN()-COLUMN($B3)))</f>
        <v>12274</v>
      </c>
      <c r="F4">
        <f ca="1">OFFSET('2-4'!$B6,0,2*(COLUMN()-COLUMN($B3)))</f>
        <v>12546</v>
      </c>
      <c r="G4">
        <f ca="1">OFFSET('2-4'!$B6,0,2*(COLUMN()-COLUMN($B3)))</f>
        <v>12674</v>
      </c>
      <c r="H4">
        <f ca="1">OFFSET('2-4'!$B6,0,2*(COLUMN()-COLUMN($B3)))</f>
        <v>13037</v>
      </c>
      <c r="I4">
        <f ca="1">OFFSET('2-4'!$B6,0,2*(COLUMN()-COLUMN($B3)))</f>
        <v>12761</v>
      </c>
      <c r="J4">
        <f ca="1">OFFSET('2-4'!$B6,0,2*(COLUMN()-COLUMN($B3)))</f>
        <v>12458</v>
      </c>
      <c r="K4">
        <f ca="1">OFFSET('2-4'!$B6,0,2*(COLUMN()-COLUMN($B3)))</f>
        <v>10816</v>
      </c>
      <c r="L4">
        <f ca="1">OFFSET('2-4'!$B6,0,2*(COLUMN()-COLUMN($B3)))</f>
        <v>10312</v>
      </c>
      <c r="M4">
        <f ca="1">OFFSET('2-4'!$B6,0,2*(COLUMN()-COLUMN($B3)))</f>
        <v>9782</v>
      </c>
      <c r="N4">
        <f ca="1">OFFSET('2-4'!$B6,0,2*(COLUMN()-COLUMN($B3)))</f>
        <v>9302</v>
      </c>
      <c r="O4">
        <f ca="1">OFFSET('2-4'!$B6,0,2*(COLUMN()-COLUMN($B3)))</f>
        <v>9418</v>
      </c>
      <c r="P4">
        <f ca="1">OFFSET('2-4'!$B6,0,2*(COLUMN()-COLUMN($B3)))</f>
        <v>9186</v>
      </c>
      <c r="Q4">
        <f ca="1">OFFSET('2-4'!$B6,0,2*(COLUMN()-COLUMN($B3)))</f>
        <v>9103</v>
      </c>
      <c r="R4">
        <f ca="1">OFFSET('2-4'!$B6,0,2*(COLUMN()-COLUMN($B3)))</f>
        <v>9878</v>
      </c>
      <c r="S4">
        <f ca="1">OFFSET('2-4'!$B6,0,2*(COLUMN()-COLUMN($B3)))</f>
        <v>10369</v>
      </c>
      <c r="T4">
        <f ca="1">OFFSET('2-4'!$B6,0,2*(COLUMN()-COLUMN($B3)))</f>
        <v>10188</v>
      </c>
    </row>
    <row r="5" spans="1:20" x14ac:dyDescent="0.25">
      <c r="A5" t="str">
        <f>'2-4'!A7</f>
        <v>Pedestrians</v>
      </c>
      <c r="B5">
        <f ca="1">OFFSET('2-4'!$B7,0,2*(COLUMN()-COLUMN($B4)))</f>
        <v>4939</v>
      </c>
      <c r="C5">
        <f ca="1">OFFSET('2-4'!$B7,0,2*(COLUMN()-COLUMN($B4)))</f>
        <v>4763</v>
      </c>
      <c r="D5">
        <f ca="1">OFFSET('2-4'!$B7,0,2*(COLUMN()-COLUMN($B4)))</f>
        <v>4901</v>
      </c>
      <c r="E5">
        <f ca="1">OFFSET('2-4'!$B7,0,2*(COLUMN()-COLUMN($B4)))</f>
        <v>4851</v>
      </c>
      <c r="F5">
        <f ca="1">OFFSET('2-4'!$B7,0,2*(COLUMN()-COLUMN($B4)))</f>
        <v>4774</v>
      </c>
      <c r="G5">
        <f ca="1">OFFSET('2-4'!$B7,0,2*(COLUMN()-COLUMN($B4)))</f>
        <v>4675</v>
      </c>
      <c r="H5">
        <f ca="1">OFFSET('2-4'!$B7,0,2*(COLUMN()-COLUMN($B4)))</f>
        <v>4892</v>
      </c>
      <c r="I5">
        <f ca="1">OFFSET('2-4'!$B7,0,2*(COLUMN()-COLUMN($B4)))</f>
        <v>4795</v>
      </c>
      <c r="J5">
        <f ca="1">OFFSET('2-4'!$B7,0,2*(COLUMN()-COLUMN($B4)))</f>
        <v>4699</v>
      </c>
      <c r="K5">
        <f ca="1">OFFSET('2-4'!$B7,0,2*(COLUMN()-COLUMN($B4)))</f>
        <v>4414</v>
      </c>
      <c r="L5">
        <f ca="1">OFFSET('2-4'!$B7,0,2*(COLUMN()-COLUMN($B4)))</f>
        <v>4109</v>
      </c>
      <c r="M5">
        <f ca="1">OFFSET('2-4'!$B7,0,2*(COLUMN()-COLUMN($B4)))</f>
        <v>4302</v>
      </c>
      <c r="N5">
        <f ca="1">OFFSET('2-4'!$B7,0,2*(COLUMN()-COLUMN($B4)))</f>
        <v>4457</v>
      </c>
      <c r="O5">
        <f ca="1">OFFSET('2-4'!$B7,0,2*(COLUMN()-COLUMN($B4)))</f>
        <v>4818</v>
      </c>
      <c r="P5">
        <f ca="1">OFFSET('2-4'!$B7,0,2*(COLUMN()-COLUMN($B4)))</f>
        <v>4779</v>
      </c>
      <c r="Q5">
        <f ca="1">OFFSET('2-4'!$B7,0,2*(COLUMN()-COLUMN($B4)))</f>
        <v>4910</v>
      </c>
      <c r="R5">
        <f ca="1">OFFSET('2-4'!$B7,0,2*(COLUMN()-COLUMN($B4)))</f>
        <v>5494</v>
      </c>
      <c r="S5">
        <f ca="1">OFFSET('2-4'!$B7,0,2*(COLUMN()-COLUMN($B4)))</f>
        <v>6080</v>
      </c>
      <c r="T5">
        <f ca="1">OFFSET('2-4'!$B7,0,2*(COLUMN()-COLUMN($B4)))</f>
        <v>5977</v>
      </c>
    </row>
    <row r="6" spans="1:20" x14ac:dyDescent="0.25">
      <c r="A6" t="str">
        <f>'2-4'!A8</f>
        <v>Motorcyclists</v>
      </c>
      <c r="B6">
        <f ca="1">OFFSET('2-4'!$B8,0,2*(COLUMN()-COLUMN($B5)))</f>
        <v>2483</v>
      </c>
      <c r="C6">
        <f ca="1">OFFSET('2-4'!$B8,0,2*(COLUMN()-COLUMN($B5)))</f>
        <v>2897</v>
      </c>
      <c r="D6">
        <f ca="1">OFFSET('2-4'!$B8,0,2*(COLUMN()-COLUMN($B5)))</f>
        <v>3197</v>
      </c>
      <c r="E6">
        <f ca="1">OFFSET('2-4'!$B8,0,2*(COLUMN()-COLUMN($B5)))</f>
        <v>3270</v>
      </c>
      <c r="F6">
        <f ca="1">OFFSET('2-4'!$B8,0,2*(COLUMN()-COLUMN($B5)))</f>
        <v>3714</v>
      </c>
      <c r="G6">
        <f ca="1">OFFSET('2-4'!$B8,0,2*(COLUMN()-COLUMN($B5)))</f>
        <v>4028</v>
      </c>
      <c r="H6">
        <f ca="1">OFFSET('2-4'!$B8,0,2*(COLUMN()-COLUMN($B5)))</f>
        <v>4576</v>
      </c>
      <c r="I6">
        <f ca="1">OFFSET('2-4'!$B8,0,2*(COLUMN()-COLUMN($B5)))</f>
        <v>4837</v>
      </c>
      <c r="J6">
        <f ca="1">OFFSET('2-4'!$B8,0,2*(COLUMN()-COLUMN($B5)))</f>
        <v>5174</v>
      </c>
      <c r="K6">
        <f ca="1">OFFSET('2-4'!$B8,0,2*(COLUMN()-COLUMN($B5)))</f>
        <v>5312</v>
      </c>
      <c r="L6">
        <f ca="1">OFFSET('2-4'!$B8,0,2*(COLUMN()-COLUMN($B5)))</f>
        <v>4469</v>
      </c>
      <c r="M6">
        <f ca="1">OFFSET('2-4'!$B8,0,2*(COLUMN()-COLUMN($B5)))</f>
        <v>4518</v>
      </c>
      <c r="N6">
        <f ca="1">OFFSET('2-4'!$B8,0,2*(COLUMN()-COLUMN($B5)))</f>
        <v>4630</v>
      </c>
      <c r="O6">
        <f ca="1">OFFSET('2-4'!$B8,0,2*(COLUMN()-COLUMN($B5)))</f>
        <v>4986</v>
      </c>
      <c r="P6">
        <f ca="1">OFFSET('2-4'!$B8,0,2*(COLUMN()-COLUMN($B5)))</f>
        <v>4692</v>
      </c>
      <c r="Q6">
        <f ca="1">OFFSET('2-4'!$B8,0,2*(COLUMN()-COLUMN($B5)))</f>
        <v>4594</v>
      </c>
      <c r="R6">
        <f ca="1">OFFSET('2-4'!$B8,0,2*(COLUMN()-COLUMN($B5)))</f>
        <v>5029</v>
      </c>
      <c r="S6">
        <f ca="1">OFFSET('2-4'!$B8,0,2*(COLUMN()-COLUMN($B5)))</f>
        <v>5337</v>
      </c>
      <c r="T6">
        <f ca="1">OFFSET('2-4'!$B8,0,2*(COLUMN()-COLUMN($B5)))</f>
        <v>5172</v>
      </c>
    </row>
    <row r="7" spans="1:20" x14ac:dyDescent="0.25">
      <c r="A7" t="str">
        <f>'2-4'!A9</f>
        <v>Pedalcyclists</v>
      </c>
      <c r="B7">
        <f ca="1">OFFSET('2-4'!$B9,0,2*(COLUMN()-COLUMN($B6)))</f>
        <v>754</v>
      </c>
      <c r="C7">
        <f ca="1">OFFSET('2-4'!$B9,0,2*(COLUMN()-COLUMN($B6)))</f>
        <v>693</v>
      </c>
      <c r="D7">
        <f ca="1">OFFSET('2-4'!$B9,0,2*(COLUMN()-COLUMN($B6)))</f>
        <v>732</v>
      </c>
      <c r="E7">
        <f ca="1">OFFSET('2-4'!$B9,0,2*(COLUMN()-COLUMN($B6)))</f>
        <v>665</v>
      </c>
      <c r="F7">
        <f ca="1">OFFSET('2-4'!$B9,0,2*(COLUMN()-COLUMN($B6)))</f>
        <v>629</v>
      </c>
      <c r="G7">
        <f ca="1">OFFSET('2-4'!$B9,0,2*(COLUMN()-COLUMN($B6)))</f>
        <v>727</v>
      </c>
      <c r="H7">
        <f ca="1">OFFSET('2-4'!$B9,0,2*(COLUMN()-COLUMN($B6)))</f>
        <v>786</v>
      </c>
      <c r="I7">
        <f ca="1">OFFSET('2-4'!$B9,0,2*(COLUMN()-COLUMN($B6)))</f>
        <v>772</v>
      </c>
      <c r="J7">
        <f ca="1">OFFSET('2-4'!$B9,0,2*(COLUMN()-COLUMN($B6)))</f>
        <v>701</v>
      </c>
      <c r="K7">
        <f ca="1">OFFSET('2-4'!$B9,0,2*(COLUMN()-COLUMN($B6)))</f>
        <v>718</v>
      </c>
      <c r="L7">
        <f ca="1">OFFSET('2-4'!$B9,0,2*(COLUMN()-COLUMN($B6)))</f>
        <v>628</v>
      </c>
      <c r="M7">
        <f ca="1">OFFSET('2-4'!$B9,0,2*(COLUMN()-COLUMN($B6)))</f>
        <v>623</v>
      </c>
      <c r="N7">
        <f ca="1">OFFSET('2-4'!$B9,0,2*(COLUMN()-COLUMN($B6)))</f>
        <v>682</v>
      </c>
      <c r="O7">
        <f ca="1">OFFSET('2-4'!$B9,0,2*(COLUMN()-COLUMN($B6)))</f>
        <v>734</v>
      </c>
      <c r="P7">
        <f ca="1">OFFSET('2-4'!$B9,0,2*(COLUMN()-COLUMN($B6)))</f>
        <v>749</v>
      </c>
      <c r="Q7">
        <f ca="1">OFFSET('2-4'!$B9,0,2*(COLUMN()-COLUMN($B6)))</f>
        <v>729</v>
      </c>
      <c r="R7">
        <f ca="1">OFFSET('2-4'!$B9,0,2*(COLUMN()-COLUMN($B6)))</f>
        <v>829</v>
      </c>
      <c r="S7">
        <f ca="1">OFFSET('2-4'!$B9,0,2*(COLUMN()-COLUMN($B6)))</f>
        <v>852</v>
      </c>
      <c r="T7">
        <f ca="1">OFFSET('2-4'!$B9,0,2*(COLUMN()-COLUMN($B6)))</f>
        <v>783</v>
      </c>
    </row>
    <row r="8" spans="1:20" x14ac:dyDescent="0.25">
      <c r="A8" t="str">
        <f>'2-4'!A10</f>
        <v>Highway, other incident b</v>
      </c>
      <c r="B8">
        <f ca="1">OFFSET('2-4'!$B10,0,2*(COLUMN()-COLUMN($B7)))</f>
        <v>596</v>
      </c>
      <c r="C8">
        <f ca="1">OFFSET('2-4'!$B10,0,2*(COLUMN()-COLUMN($B7)))</f>
        <v>591</v>
      </c>
      <c r="D8">
        <f ca="1">OFFSET('2-4'!$B10,0,2*(COLUMN()-COLUMN($B7)))</f>
        <v>581</v>
      </c>
      <c r="E8">
        <f ca="1">OFFSET('2-4'!$B10,0,2*(COLUMN()-COLUMN($B7)))</f>
        <v>642</v>
      </c>
      <c r="F8">
        <f ca="1">OFFSET('2-4'!$B10,0,2*(COLUMN()-COLUMN($B7)))</f>
        <v>729</v>
      </c>
      <c r="G8">
        <f ca="1">OFFSET('2-4'!$B10,0,2*(COLUMN()-COLUMN($B7)))</f>
        <v>732</v>
      </c>
      <c r="H8">
        <f ca="1">OFFSET('2-4'!$B10,0,2*(COLUMN()-COLUMN($B7)))</f>
        <v>845</v>
      </c>
      <c r="I8">
        <f ca="1">OFFSET('2-4'!$B10,0,2*(COLUMN()-COLUMN($B7)))</f>
        <v>786</v>
      </c>
      <c r="J8">
        <f ca="1">OFFSET('2-4'!$B10,0,2*(COLUMN()-COLUMN($B7)))</f>
        <v>772</v>
      </c>
      <c r="K8">
        <f ca="1">OFFSET('2-4'!$B10,0,2*(COLUMN()-COLUMN($B7)))</f>
        <v>768</v>
      </c>
      <c r="L8">
        <f ca="1">OFFSET('2-4'!$B10,0,2*(COLUMN()-COLUMN($B7)))</f>
        <v>705</v>
      </c>
      <c r="M8">
        <f ca="1">OFFSET('2-4'!$B10,0,2*(COLUMN()-COLUMN($B7)))</f>
        <v>709</v>
      </c>
      <c r="N8">
        <f ca="1">OFFSET('2-4'!$B10,0,2*(COLUMN()-COLUMN($B7)))</f>
        <v>699</v>
      </c>
      <c r="O8">
        <f ca="1">OFFSET('2-4'!$B10,0,2*(COLUMN()-COLUMN($B7)))</f>
        <v>729</v>
      </c>
      <c r="P8">
        <f ca="1">OFFSET('2-4'!$B10,0,2*(COLUMN()-COLUMN($B7)))</f>
        <v>701</v>
      </c>
      <c r="Q8">
        <f ca="1">OFFSET('2-4'!$B10,0,2*(COLUMN()-COLUMN($B7)))</f>
        <v>761</v>
      </c>
      <c r="R8">
        <f ca="1">OFFSET('2-4'!$B10,0,2*(COLUMN()-COLUMN($B7)))</f>
        <v>777</v>
      </c>
      <c r="S8">
        <f ca="1">OFFSET('2-4'!$B10,0,2*(COLUMN()-COLUMN($B7)))</f>
        <v>871</v>
      </c>
      <c r="T8">
        <f ca="1">OFFSET('2-4'!$B10,0,2*(COLUMN()-COLUMN($B7)))</f>
        <v>765</v>
      </c>
    </row>
    <row r="9" spans="1:20" x14ac:dyDescent="0.25">
      <c r="A9" t="str">
        <f>'2-4'!A11</f>
        <v>Truck occupants a, large</v>
      </c>
      <c r="B9">
        <f ca="1">OFFSET('2-4'!$B11,0,2*(COLUMN()-COLUMN($B8)))</f>
        <v>759</v>
      </c>
      <c r="C9">
        <f ca="1">OFFSET('2-4'!$B11,0,2*(COLUMN()-COLUMN($B8)))</f>
        <v>754</v>
      </c>
      <c r="D9">
        <f ca="1">OFFSET('2-4'!$B11,0,2*(COLUMN()-COLUMN($B8)))</f>
        <v>708</v>
      </c>
      <c r="E9">
        <f ca="1">OFFSET('2-4'!$B11,0,2*(COLUMN()-COLUMN($B8)))</f>
        <v>689</v>
      </c>
      <c r="F9">
        <f ca="1">OFFSET('2-4'!$B11,0,2*(COLUMN()-COLUMN($B8)))</f>
        <v>726</v>
      </c>
      <c r="G9">
        <f ca="1">OFFSET('2-4'!$B11,0,2*(COLUMN()-COLUMN($B8)))</f>
        <v>766</v>
      </c>
      <c r="H9">
        <f ca="1">OFFSET('2-4'!$B11,0,2*(COLUMN()-COLUMN($B8)))</f>
        <v>804</v>
      </c>
      <c r="I9">
        <f ca="1">OFFSET('2-4'!$B11,0,2*(COLUMN()-COLUMN($B8)))</f>
        <v>805</v>
      </c>
      <c r="J9">
        <f ca="1">OFFSET('2-4'!$B11,0,2*(COLUMN()-COLUMN($B8)))</f>
        <v>805</v>
      </c>
      <c r="K9">
        <f ca="1">OFFSET('2-4'!$B11,0,2*(COLUMN()-COLUMN($B8)))</f>
        <v>682</v>
      </c>
      <c r="L9">
        <f ca="1">OFFSET('2-4'!$B11,0,2*(COLUMN()-COLUMN($B8)))</f>
        <v>499</v>
      </c>
      <c r="M9">
        <f ca="1">OFFSET('2-4'!$B11,0,2*(COLUMN()-COLUMN($B8)))</f>
        <v>530</v>
      </c>
      <c r="N9">
        <f ca="1">OFFSET('2-4'!$B11,0,2*(COLUMN()-COLUMN($B8)))</f>
        <v>640</v>
      </c>
      <c r="O9">
        <f ca="1">OFFSET('2-4'!$B11,0,2*(COLUMN()-COLUMN($B8)))</f>
        <v>697</v>
      </c>
      <c r="P9">
        <f ca="1">OFFSET('2-4'!$B11,0,2*(COLUMN()-COLUMN($B8)))</f>
        <v>695</v>
      </c>
      <c r="Q9">
        <f ca="1">OFFSET('2-4'!$B11,0,2*(COLUMN()-COLUMN($B8)))</f>
        <v>656</v>
      </c>
      <c r="R9">
        <f ca="1">OFFSET('2-4'!$B11,0,2*(COLUMN()-COLUMN($B8)))</f>
        <v>665</v>
      </c>
      <c r="S9">
        <f ca="1">OFFSET('2-4'!$B11,0,2*(COLUMN()-COLUMN($B8)))</f>
        <v>725</v>
      </c>
      <c r="T9">
        <f ca="1">OFFSET('2-4'!$B11,0,2*(COLUMN()-COLUMN($B8)))</f>
        <v>841</v>
      </c>
    </row>
    <row r="10" spans="1:20" x14ac:dyDescent="0.25">
      <c r="A10" t="str">
        <f>'2-4'!A12</f>
        <v>Recreational boating c</v>
      </c>
      <c r="B10">
        <f ca="1">OFFSET('2-4'!$B12,0,2*(COLUMN()-COLUMN($B9)))</f>
        <v>734</v>
      </c>
      <c r="C10">
        <f ca="1">OFFSET('2-4'!$B12,0,2*(COLUMN()-COLUMN($B9)))</f>
        <v>701</v>
      </c>
      <c r="D10">
        <f ca="1">OFFSET('2-4'!$B12,0,2*(COLUMN()-COLUMN($B9)))</f>
        <v>681</v>
      </c>
      <c r="E10">
        <f ca="1">OFFSET('2-4'!$B12,0,2*(COLUMN()-COLUMN($B9)))</f>
        <v>750</v>
      </c>
      <c r="F10">
        <f ca="1">OFFSET('2-4'!$B12,0,2*(COLUMN()-COLUMN($B9)))</f>
        <v>703</v>
      </c>
      <c r="G10">
        <f ca="1">OFFSET('2-4'!$B12,0,2*(COLUMN()-COLUMN($B9)))</f>
        <v>676</v>
      </c>
      <c r="H10">
        <f ca="1">OFFSET('2-4'!$B12,0,2*(COLUMN()-COLUMN($B9)))</f>
        <v>697</v>
      </c>
      <c r="I10">
        <f ca="1">OFFSET('2-4'!$B12,0,2*(COLUMN()-COLUMN($B9)))</f>
        <v>710</v>
      </c>
      <c r="J10">
        <f ca="1">OFFSET('2-4'!$B12,0,2*(COLUMN()-COLUMN($B9)))</f>
        <v>685</v>
      </c>
      <c r="K10">
        <f ca="1">OFFSET('2-4'!$B12,0,2*(COLUMN()-COLUMN($B9)))</f>
        <v>709</v>
      </c>
      <c r="L10">
        <f ca="1">OFFSET('2-4'!$B12,0,2*(COLUMN()-COLUMN($B9)))</f>
        <v>736</v>
      </c>
      <c r="M10">
        <f ca="1">OFFSET('2-4'!$B12,0,2*(COLUMN()-COLUMN($B9)))</f>
        <v>672</v>
      </c>
      <c r="N10">
        <f ca="1">OFFSET('2-4'!$B12,0,2*(COLUMN()-COLUMN($B9)))</f>
        <v>758</v>
      </c>
      <c r="O10">
        <f ca="1">OFFSET('2-4'!$B12,0,2*(COLUMN()-COLUMN($B9)))</f>
        <v>651</v>
      </c>
      <c r="P10">
        <f ca="1">OFFSET('2-4'!$B12,0,2*(COLUMN()-COLUMN($B9)))</f>
        <v>560</v>
      </c>
      <c r="Q10">
        <f ca="1">OFFSET('2-4'!$B12,0,2*(COLUMN()-COLUMN($B9)))</f>
        <v>610</v>
      </c>
      <c r="R10">
        <f ca="1">OFFSET('2-4'!$B12,0,2*(COLUMN()-COLUMN($B9)))</f>
        <v>626</v>
      </c>
      <c r="S10">
        <f ca="1">OFFSET('2-4'!$B12,0,2*(COLUMN()-COLUMN($B9)))</f>
        <v>701</v>
      </c>
      <c r="T10">
        <f ca="1">OFFSET('2-4'!$B12,0,2*(COLUMN()-COLUMN($B9)))</f>
        <v>658</v>
      </c>
    </row>
    <row r="11" spans="1:20" x14ac:dyDescent="0.25">
      <c r="A11" t="str">
        <f>'2-4'!A13</f>
        <v>Railroad, trespassers</v>
      </c>
      <c r="B11">
        <f ca="1">OFFSET('2-4'!$B13,0,2*(COLUMN()-COLUMN($B10)))</f>
        <v>479</v>
      </c>
      <c r="C11">
        <f ca="1">OFFSET('2-4'!$B13,0,2*(COLUMN()-COLUMN($B10)))</f>
        <v>463</v>
      </c>
      <c r="D11">
        <f ca="1">OFFSET('2-4'!$B13,0,2*(COLUMN()-COLUMN($B10)))</f>
        <v>511</v>
      </c>
      <c r="E11">
        <f ca="1">OFFSET('2-4'!$B13,0,2*(COLUMN()-COLUMN($B10)))</f>
        <v>540</v>
      </c>
      <c r="F11">
        <f ca="1">OFFSET('2-4'!$B13,0,2*(COLUMN()-COLUMN($B10)))</f>
        <v>498</v>
      </c>
      <c r="G11">
        <f ca="1">OFFSET('2-4'!$B13,0,2*(COLUMN()-COLUMN($B10)))</f>
        <v>472</v>
      </c>
      <c r="H11">
        <f ca="1">OFFSET('2-4'!$B13,0,2*(COLUMN()-COLUMN($B10)))</f>
        <v>458</v>
      </c>
      <c r="I11">
        <f ca="1">OFFSET('2-4'!$B13,0,2*(COLUMN()-COLUMN($B10)))</f>
        <v>511</v>
      </c>
      <c r="J11">
        <f ca="1">OFFSET('2-4'!$B13,0,2*(COLUMN()-COLUMN($B10)))</f>
        <v>470</v>
      </c>
      <c r="K11">
        <f ca="1">OFFSET('2-4'!$B13,0,2*(COLUMN()-COLUMN($B10)))</f>
        <v>457</v>
      </c>
      <c r="L11">
        <f ca="1">OFFSET('2-4'!$B13,0,2*(COLUMN()-COLUMN($B10)))</f>
        <v>416</v>
      </c>
      <c r="M11">
        <f ca="1">OFFSET('2-4'!$B13,0,2*(COLUMN()-COLUMN($B10)))</f>
        <v>441</v>
      </c>
      <c r="N11">
        <f ca="1">OFFSET('2-4'!$B13,0,2*(COLUMN()-COLUMN($B10)))</f>
        <v>399</v>
      </c>
      <c r="O11">
        <f ca="1">OFFSET('2-4'!$B13,0,2*(COLUMN()-COLUMN($B10)))</f>
        <v>405</v>
      </c>
      <c r="P11">
        <f ca="1">OFFSET('2-4'!$B13,0,2*(COLUMN()-COLUMN($B10)))</f>
        <v>427</v>
      </c>
      <c r="Q11">
        <f ca="1">OFFSET('2-4'!$B13,0,2*(COLUMN()-COLUMN($B10)))</f>
        <v>470</v>
      </c>
      <c r="R11">
        <f ca="1">OFFSET('2-4'!$B13,0,2*(COLUMN()-COLUMN($B10)))</f>
        <v>450</v>
      </c>
      <c r="S11">
        <f ca="1">OFFSET('2-4'!$B13,0,2*(COLUMN()-COLUMN($B10)))</f>
        <v>467</v>
      </c>
      <c r="T11">
        <f ca="1">OFFSET('2-4'!$B13,0,2*(COLUMN()-COLUMN($B10)))</f>
        <v>513</v>
      </c>
    </row>
    <row r="12" spans="1:20" x14ac:dyDescent="0.25">
      <c r="A12" t="str">
        <f>'2-4'!A14</f>
        <v>General aviation d</v>
      </c>
      <c r="B12">
        <f ca="1">OFFSET('2-4'!$B14,0,2*(COLUMN()-COLUMN($B11)))</f>
        <v>621</v>
      </c>
      <c r="C12">
        <f ca="1">OFFSET('2-4'!$B14,0,2*(COLUMN()-COLUMN($B11)))</f>
        <v>596</v>
      </c>
      <c r="D12">
        <f ca="1">OFFSET('2-4'!$B14,0,2*(COLUMN()-COLUMN($B11)))</f>
        <v>562</v>
      </c>
      <c r="E12">
        <f ca="1">OFFSET('2-4'!$B14,0,2*(COLUMN()-COLUMN($B11)))</f>
        <v>581</v>
      </c>
      <c r="F12">
        <f ca="1">OFFSET('2-4'!$B14,0,2*(COLUMN()-COLUMN($B11)))</f>
        <v>633</v>
      </c>
      <c r="G12">
        <f ca="1">OFFSET('2-4'!$B14,0,2*(COLUMN()-COLUMN($B11)))</f>
        <v>559</v>
      </c>
      <c r="H12">
        <f ca="1">OFFSET('2-4'!$B14,0,2*(COLUMN()-COLUMN($B11)))</f>
        <v>563</v>
      </c>
      <c r="I12">
        <f ca="1">OFFSET('2-4'!$B14,0,2*(COLUMN()-COLUMN($B11)))</f>
        <v>706</v>
      </c>
      <c r="J12">
        <f ca="1">OFFSET('2-4'!$B14,0,2*(COLUMN()-COLUMN($B11)))</f>
        <v>496</v>
      </c>
      <c r="K12">
        <f ca="1">OFFSET('2-4'!$B14,0,2*(COLUMN()-COLUMN($B11)))</f>
        <v>496</v>
      </c>
      <c r="L12">
        <f ca="1">OFFSET('2-4'!$B14,0,2*(COLUMN()-COLUMN($B11)))</f>
        <v>479</v>
      </c>
      <c r="M12">
        <f ca="1">OFFSET('2-4'!$B14,0,2*(COLUMN()-COLUMN($B11)))</f>
        <v>458</v>
      </c>
      <c r="N12">
        <f ca="1">OFFSET('2-4'!$B14,0,2*(COLUMN()-COLUMN($B11)))</f>
        <v>458</v>
      </c>
      <c r="O12">
        <f ca="1">OFFSET('2-4'!$B14,0,2*(COLUMN()-COLUMN($B11)))</f>
        <v>438</v>
      </c>
      <c r="P12">
        <f ca="1">OFFSET('2-4'!$B14,0,2*(COLUMN()-COLUMN($B11)))</f>
        <v>390</v>
      </c>
      <c r="Q12">
        <f ca="1">OFFSET('2-4'!$B14,0,2*(COLUMN()-COLUMN($B11)))</f>
        <v>423</v>
      </c>
      <c r="R12">
        <f ca="1">OFFSET('2-4'!$B14,0,2*(COLUMN()-COLUMN($B11)))</f>
        <v>378</v>
      </c>
      <c r="S12">
        <f ca="1">OFFSET('2-4'!$B14,0,2*(COLUMN()-COLUMN($B11)))</f>
        <v>386</v>
      </c>
      <c r="T12">
        <f ca="1">OFFSET('2-4'!$B14,0,2*(COLUMN()-COLUMN($B11)))</f>
        <v>330</v>
      </c>
    </row>
    <row r="13" spans="1:20" x14ac:dyDescent="0.25">
      <c r="A13" t="str">
        <f>'2-4'!A15</f>
        <v>Highway-rail grade crossing</v>
      </c>
      <c r="B13">
        <f ca="1">OFFSET('2-4'!$B15,0,2*(COLUMN()-COLUMN($B12)))</f>
        <v>402</v>
      </c>
      <c r="C13">
        <f ca="1">OFFSET('2-4'!$B15,0,2*(COLUMN()-COLUMN($B12)))</f>
        <v>425</v>
      </c>
      <c r="D13">
        <f ca="1">OFFSET('2-4'!$B15,0,2*(COLUMN()-COLUMN($B12)))</f>
        <v>421</v>
      </c>
      <c r="E13">
        <f ca="1">OFFSET('2-4'!$B15,0,2*(COLUMN()-COLUMN($B12)))</f>
        <v>357</v>
      </c>
      <c r="F13">
        <f ca="1">OFFSET('2-4'!$B15,0,2*(COLUMN()-COLUMN($B12)))</f>
        <v>334</v>
      </c>
      <c r="G13">
        <f ca="1">OFFSET('2-4'!$B15,0,2*(COLUMN()-COLUMN($B12)))</f>
        <v>371</v>
      </c>
      <c r="H13">
        <f ca="1">OFFSET('2-4'!$B15,0,2*(COLUMN()-COLUMN($B12)))</f>
        <v>359</v>
      </c>
      <c r="I13">
        <f ca="1">OFFSET('2-4'!$B15,0,2*(COLUMN()-COLUMN($B12)))</f>
        <v>369</v>
      </c>
      <c r="J13">
        <f ca="1">OFFSET('2-4'!$B15,0,2*(COLUMN()-COLUMN($B12)))</f>
        <v>339</v>
      </c>
      <c r="K13">
        <f ca="1">OFFSET('2-4'!$B15,0,2*(COLUMN()-COLUMN($B12)))</f>
        <v>290</v>
      </c>
      <c r="L13">
        <f ca="1">OFFSET('2-4'!$B15,0,2*(COLUMN()-COLUMN($B12)))</f>
        <v>248</v>
      </c>
      <c r="M13">
        <f ca="1">OFFSET('2-4'!$B15,0,2*(COLUMN()-COLUMN($B12)))</f>
        <v>261</v>
      </c>
      <c r="N13">
        <f ca="1">OFFSET('2-4'!$B15,0,2*(COLUMN()-COLUMN($B12)))</f>
        <v>246</v>
      </c>
      <c r="O13">
        <f ca="1">OFFSET('2-4'!$B15,0,2*(COLUMN()-COLUMN($B12)))</f>
        <v>231</v>
      </c>
      <c r="P13">
        <f ca="1">OFFSET('2-4'!$B15,0,2*(COLUMN()-COLUMN($B12)))</f>
        <v>232</v>
      </c>
      <c r="Q13">
        <f ca="1">OFFSET('2-4'!$B15,0,2*(COLUMN()-COLUMN($B12)))</f>
        <v>262</v>
      </c>
      <c r="R13">
        <f ca="1">OFFSET('2-4'!$B15,0,2*(COLUMN()-COLUMN($B12)))</f>
        <v>237</v>
      </c>
      <c r="S13">
        <f ca="1">OFFSET('2-4'!$B15,0,2*(COLUMN()-COLUMN($B12)))</f>
        <v>255</v>
      </c>
      <c r="T13">
        <f ca="1">OFFSET('2-4'!$B15,0,2*(COLUMN()-COLUMN($B12)))</f>
        <v>271</v>
      </c>
    </row>
    <row r="14" spans="1:20" x14ac:dyDescent="0.25">
      <c r="A14" t="str">
        <f>'2-4'!A16</f>
        <v>Transit, other incident</v>
      </c>
      <c r="B14" t="str">
        <f ca="1">OFFSET('2-4'!$B16,0,2*(COLUMN()-COLUMN($B13)))</f>
        <v>N</v>
      </c>
      <c r="C14" t="str">
        <f ca="1">OFFSET('2-4'!$B16,0,2*(COLUMN()-COLUMN($B13)))</f>
        <v>N</v>
      </c>
      <c r="D14" t="str">
        <f ca="1">OFFSET('2-4'!$B16,0,2*(COLUMN()-COLUMN($B13)))</f>
        <v>N</v>
      </c>
      <c r="E14">
        <f ca="1">OFFSET('2-4'!$B16,0,2*(COLUMN()-COLUMN($B13)))</f>
        <v>130</v>
      </c>
      <c r="F14">
        <f ca="1">OFFSET('2-4'!$B16,0,2*(COLUMN()-COLUMN($B13)))</f>
        <v>143</v>
      </c>
      <c r="G14">
        <f ca="1">OFFSET('2-4'!$B16,0,2*(COLUMN()-COLUMN($B13)))</f>
        <v>136</v>
      </c>
      <c r="H14">
        <f ca="1">OFFSET('2-4'!$B16,0,2*(COLUMN()-COLUMN($B13)))</f>
        <v>94</v>
      </c>
      <c r="I14">
        <f ca="1">OFFSET('2-4'!$B16,0,2*(COLUMN()-COLUMN($B13)))</f>
        <v>133</v>
      </c>
      <c r="J14">
        <f ca="1">OFFSET('2-4'!$B16,0,2*(COLUMN()-COLUMN($B13)))</f>
        <v>153</v>
      </c>
      <c r="K14">
        <f ca="1">OFFSET('2-4'!$B16,0,2*(COLUMN()-COLUMN($B13)))</f>
        <v>158</v>
      </c>
      <c r="L14">
        <f ca="1">OFFSET('2-4'!$B16,0,2*(COLUMN()-COLUMN($B13)))</f>
        <v>178</v>
      </c>
      <c r="M14">
        <f ca="1">OFFSET('2-4'!$B16,0,2*(COLUMN()-COLUMN($B13)))</f>
        <v>174</v>
      </c>
      <c r="N14">
        <f ca="1">OFFSET('2-4'!$B16,0,2*(COLUMN()-COLUMN($B13)))</f>
        <v>181</v>
      </c>
      <c r="O14">
        <f ca="1">OFFSET('2-4'!$B16,0,2*(COLUMN()-COLUMN($B13)))</f>
        <v>193</v>
      </c>
      <c r="P14">
        <f ca="1">OFFSET('2-4'!$B16,0,2*(COLUMN()-COLUMN($B13)))</f>
        <v>206</v>
      </c>
      <c r="Q14">
        <f ca="1">OFFSET('2-4'!$B16,0,2*(COLUMN()-COLUMN($B13)))</f>
        <v>174</v>
      </c>
      <c r="R14">
        <f ca="1">OFFSET('2-4'!$B16,0,2*(COLUMN()-COLUMN($B13)))</f>
        <v>221</v>
      </c>
      <c r="S14">
        <f ca="1">OFFSET('2-4'!$B16,0,2*(COLUMN()-COLUMN($B13)))</f>
        <v>200</v>
      </c>
      <c r="T14">
        <f ca="1">OFFSET('2-4'!$B16,0,2*(COLUMN()-COLUMN($B13)))</f>
        <v>190</v>
      </c>
    </row>
    <row r="15" spans="1:20" x14ac:dyDescent="0.25">
      <c r="A15" t="str">
        <f>'2-4'!A17</f>
        <v>Rail, other incidents f</v>
      </c>
      <c r="B15">
        <f ca="1">OFFSET('2-4'!$B17,0,2*(COLUMN()-COLUMN($B14)))</f>
        <v>42</v>
      </c>
      <c r="C15">
        <f ca="1">OFFSET('2-4'!$B17,0,2*(COLUMN()-COLUMN($B14)))</f>
        <v>39</v>
      </c>
      <c r="D15">
        <f ca="1">OFFSET('2-4'!$B17,0,2*(COLUMN()-COLUMN($B14)))</f>
        <v>33</v>
      </c>
      <c r="E15">
        <f ca="1">OFFSET('2-4'!$B17,0,2*(COLUMN()-COLUMN($B14)))</f>
        <v>39</v>
      </c>
      <c r="F15">
        <f ca="1">OFFSET('2-4'!$B17,0,2*(COLUMN()-COLUMN($B14)))</f>
        <v>29</v>
      </c>
      <c r="G15">
        <f ca="1">OFFSET('2-4'!$B17,0,2*(COLUMN()-COLUMN($B14)))</f>
        <v>35</v>
      </c>
      <c r="H15">
        <f ca="1">OFFSET('2-4'!$B17,0,2*(COLUMN()-COLUMN($B14)))</f>
        <v>34</v>
      </c>
      <c r="I15">
        <f ca="1">OFFSET('2-4'!$B17,0,2*(COLUMN()-COLUMN($B14)))</f>
        <v>17</v>
      </c>
      <c r="J15">
        <f ca="1">OFFSET('2-4'!$B17,0,2*(COLUMN()-COLUMN($B14)))</f>
        <v>33</v>
      </c>
      <c r="K15">
        <f ca="1">OFFSET('2-4'!$B17,0,2*(COLUMN()-COLUMN($B14)))</f>
        <v>30</v>
      </c>
      <c r="L15">
        <f ca="1">OFFSET('2-4'!$B17,0,2*(COLUMN()-COLUMN($B14)))</f>
        <v>27</v>
      </c>
      <c r="M15">
        <f ca="1">OFFSET('2-4'!$B17,0,2*(COLUMN()-COLUMN($B14)))</f>
        <v>25</v>
      </c>
      <c r="N15">
        <f ca="1">OFFSET('2-4'!$B17,0,2*(COLUMN()-COLUMN($B14)))</f>
        <v>30</v>
      </c>
      <c r="O15">
        <f ca="1">OFFSET('2-4'!$B17,0,2*(COLUMN()-COLUMN($B14)))</f>
        <v>24</v>
      </c>
      <c r="P15">
        <f ca="1">OFFSET('2-4'!$B17,0,2*(COLUMN()-COLUMN($B14)))</f>
        <v>32</v>
      </c>
      <c r="Q15">
        <f ca="1">OFFSET('2-4'!$B17,0,2*(COLUMN()-COLUMN($B14)))</f>
        <v>31</v>
      </c>
      <c r="R15">
        <f ca="1">OFFSET('2-4'!$B17,0,2*(COLUMN()-COLUMN($B14)))</f>
        <v>51</v>
      </c>
      <c r="S15">
        <f ca="1">OFFSET('2-4'!$B17,0,2*(COLUMN()-COLUMN($B14)))</f>
        <v>31</v>
      </c>
      <c r="T15">
        <f ca="1">OFFSET('2-4'!$B17,0,2*(COLUMN()-COLUMN($B14)))</f>
        <v>34</v>
      </c>
    </row>
    <row r="16" spans="1:20" x14ac:dyDescent="0.25">
      <c r="A16" t="str">
        <f>'2-4'!A18</f>
        <v>Bus occupants</v>
      </c>
      <c r="B16">
        <f ca="1">OFFSET('2-4'!$B18,0,2*(COLUMN()-COLUMN($B15)))</f>
        <v>59</v>
      </c>
      <c r="C16">
        <f ca="1">OFFSET('2-4'!$B18,0,2*(COLUMN()-COLUMN($B15)))</f>
        <v>22</v>
      </c>
      <c r="D16">
        <f ca="1">OFFSET('2-4'!$B18,0,2*(COLUMN()-COLUMN($B15)))</f>
        <v>34</v>
      </c>
      <c r="E16">
        <f ca="1">OFFSET('2-4'!$B18,0,2*(COLUMN()-COLUMN($B15)))</f>
        <v>45</v>
      </c>
      <c r="F16">
        <f ca="1">OFFSET('2-4'!$B18,0,2*(COLUMN()-COLUMN($B15)))</f>
        <v>41</v>
      </c>
      <c r="G16">
        <f ca="1">OFFSET('2-4'!$B18,0,2*(COLUMN()-COLUMN($B15)))</f>
        <v>42</v>
      </c>
      <c r="H16">
        <f ca="1">OFFSET('2-4'!$B18,0,2*(COLUMN()-COLUMN($B15)))</f>
        <v>58</v>
      </c>
      <c r="I16">
        <f ca="1">OFFSET('2-4'!$B18,0,2*(COLUMN()-COLUMN($B15)))</f>
        <v>27</v>
      </c>
      <c r="J16">
        <f ca="1">OFFSET('2-4'!$B18,0,2*(COLUMN()-COLUMN($B15)))</f>
        <v>36</v>
      </c>
      <c r="K16">
        <f ca="1">OFFSET('2-4'!$B18,0,2*(COLUMN()-COLUMN($B15)))</f>
        <v>67</v>
      </c>
      <c r="L16">
        <f ca="1">OFFSET('2-4'!$B18,0,2*(COLUMN()-COLUMN($B15)))</f>
        <v>26</v>
      </c>
      <c r="M16">
        <f ca="1">OFFSET('2-4'!$B18,0,2*(COLUMN()-COLUMN($B15)))</f>
        <v>44</v>
      </c>
      <c r="N16">
        <f ca="1">OFFSET('2-4'!$B18,0,2*(COLUMN()-COLUMN($B15)))</f>
        <v>55</v>
      </c>
      <c r="O16">
        <f ca="1">OFFSET('2-4'!$B18,0,2*(COLUMN()-COLUMN($B15)))</f>
        <v>39</v>
      </c>
      <c r="P16">
        <f ca="1">OFFSET('2-4'!$B18,0,2*(COLUMN()-COLUMN($B15)))</f>
        <v>54</v>
      </c>
      <c r="Q16">
        <f ca="1">OFFSET('2-4'!$B18,0,2*(COLUMN()-COLUMN($B15)))</f>
        <v>44</v>
      </c>
      <c r="R16">
        <f ca="1">OFFSET('2-4'!$B18,0,2*(COLUMN()-COLUMN($B15)))</f>
        <v>49</v>
      </c>
      <c r="S16">
        <f ca="1">OFFSET('2-4'!$B18,0,2*(COLUMN()-COLUMN($B15)))</f>
        <v>64</v>
      </c>
      <c r="T16">
        <f ca="1">OFFSET('2-4'!$B18,0,2*(COLUMN()-COLUMN($B15)))</f>
        <v>44</v>
      </c>
    </row>
    <row r="17" spans="1:20" x14ac:dyDescent="0.25">
      <c r="A17" t="str">
        <f>'2-4'!A19</f>
        <v>Water, freight j</v>
      </c>
      <c r="B17" t="str">
        <f ca="1">OFFSET('2-4'!$B19,0,2*(COLUMN()-COLUMN($B16)))</f>
        <v>N</v>
      </c>
      <c r="C17" t="str">
        <f ca="1">OFFSET('2-4'!$B19,0,2*(COLUMN()-COLUMN($B16)))</f>
        <v>N</v>
      </c>
      <c r="D17" t="str">
        <f ca="1">OFFSET('2-4'!$B19,0,2*(COLUMN()-COLUMN($B16)))</f>
        <v>N</v>
      </c>
      <c r="E17">
        <f ca="1">OFFSET('2-4'!$B19,0,2*(COLUMN()-COLUMN($B16)))</f>
        <v>48</v>
      </c>
      <c r="F17">
        <f ca="1">OFFSET('2-4'!$B19,0,2*(COLUMN()-COLUMN($B16)))</f>
        <v>39</v>
      </c>
      <c r="G17">
        <f ca="1">OFFSET('2-4'!$B19,0,2*(COLUMN()-COLUMN($B16)))</f>
        <v>37</v>
      </c>
      <c r="H17">
        <f ca="1">OFFSET('2-4'!$B19,0,2*(COLUMN()-COLUMN($B16)))</f>
        <v>33</v>
      </c>
      <c r="I17">
        <f ca="1">OFFSET('2-4'!$B19,0,2*(COLUMN()-COLUMN($B16)))</f>
        <v>37</v>
      </c>
      <c r="J17">
        <f ca="1">OFFSET('2-4'!$B19,0,2*(COLUMN()-COLUMN($B16)))</f>
        <v>42</v>
      </c>
      <c r="K17">
        <f ca="1">OFFSET('2-4'!$B19,0,2*(COLUMN()-COLUMN($B16)))</f>
        <v>34</v>
      </c>
      <c r="L17">
        <f ca="1">OFFSET('2-4'!$B19,0,2*(COLUMN()-COLUMN($B16)))</f>
        <v>30</v>
      </c>
      <c r="M17">
        <f ca="1">OFFSET('2-4'!$B19,0,2*(COLUMN()-COLUMN($B16)))</f>
        <v>22</v>
      </c>
      <c r="N17">
        <f ca="1">OFFSET('2-4'!$B19,0,2*(COLUMN()-COLUMN($B16)))</f>
        <v>18</v>
      </c>
      <c r="O17">
        <f ca="1">OFFSET('2-4'!$B19,0,2*(COLUMN()-COLUMN($B16)))</f>
        <v>14</v>
      </c>
      <c r="P17">
        <f ca="1">OFFSET('2-4'!$B19,0,2*(COLUMN()-COLUMN($B16)))</f>
        <v>19</v>
      </c>
      <c r="Q17">
        <f ca="1">OFFSET('2-4'!$B19,0,2*(COLUMN()-COLUMN($B16)))</f>
        <v>18</v>
      </c>
      <c r="R17">
        <f ca="1">OFFSET('2-4'!$B19,0,2*(COLUMN()-COLUMN($B16)))</f>
        <v>41</v>
      </c>
      <c r="S17">
        <f ca="1">OFFSET('2-4'!$B19,0,2*(COLUMN()-COLUMN($B16)))</f>
        <v>12</v>
      </c>
      <c r="T17">
        <f ca="1">OFFSET('2-4'!$B19,0,2*(COLUMN()-COLUMN($B16)))</f>
        <v>11</v>
      </c>
    </row>
    <row r="18" spans="1:20" x14ac:dyDescent="0.25">
      <c r="A18" t="str">
        <f>'2-4'!A20</f>
        <v>Transit passenger/occupant</v>
      </c>
      <c r="B18" t="str">
        <f ca="1">OFFSET('2-4'!$B20,0,2*(COLUMN()-COLUMN($B17)))</f>
        <v>N</v>
      </c>
      <c r="C18" t="str">
        <f ca="1">OFFSET('2-4'!$B20,0,2*(COLUMN()-COLUMN($B17)))</f>
        <v>N</v>
      </c>
      <c r="D18" t="str">
        <f ca="1">OFFSET('2-4'!$B20,0,2*(COLUMN()-COLUMN($B17)))</f>
        <v>N</v>
      </c>
      <c r="E18">
        <f ca="1">OFFSET('2-4'!$B20,0,2*(COLUMN()-COLUMN($B17)))</f>
        <v>47</v>
      </c>
      <c r="F18">
        <f ca="1">OFFSET('2-4'!$B20,0,2*(COLUMN()-COLUMN($B17)))</f>
        <v>51</v>
      </c>
      <c r="G18">
        <f ca="1">OFFSET('2-4'!$B20,0,2*(COLUMN()-COLUMN($B17)))</f>
        <v>33</v>
      </c>
      <c r="H18">
        <f ca="1">OFFSET('2-4'!$B20,0,2*(COLUMN()-COLUMN($B17)))</f>
        <v>48</v>
      </c>
      <c r="I18">
        <f ca="1">OFFSET('2-4'!$B20,0,2*(COLUMN()-COLUMN($B17)))</f>
        <v>20</v>
      </c>
      <c r="J18">
        <f ca="1">OFFSET('2-4'!$B20,0,2*(COLUMN()-COLUMN($B17)))</f>
        <v>26</v>
      </c>
      <c r="K18">
        <f ca="1">OFFSET('2-4'!$B20,0,2*(COLUMN()-COLUMN($B17)))</f>
        <v>28</v>
      </c>
      <c r="L18">
        <f ca="1">OFFSET('2-4'!$B20,0,2*(COLUMN()-COLUMN($B17)))</f>
        <v>44</v>
      </c>
      <c r="M18">
        <f ca="1">OFFSET('2-4'!$B20,0,2*(COLUMN()-COLUMN($B17)))</f>
        <v>42</v>
      </c>
      <c r="N18">
        <f ca="1">OFFSET('2-4'!$B20,0,2*(COLUMN()-COLUMN($B17)))</f>
        <v>42</v>
      </c>
      <c r="O18">
        <f ca="1">OFFSET('2-4'!$B20,0,2*(COLUMN()-COLUMN($B17)))</f>
        <v>67</v>
      </c>
      <c r="P18">
        <f ca="1">OFFSET('2-4'!$B20,0,2*(COLUMN()-COLUMN($B17)))</f>
        <v>56</v>
      </c>
      <c r="Q18">
        <f ca="1">OFFSET('2-4'!$B20,0,2*(COLUMN()-COLUMN($B17)))</f>
        <v>57</v>
      </c>
      <c r="R18">
        <f ca="1">OFFSET('2-4'!$B20,0,2*(COLUMN()-COLUMN($B17)))</f>
        <v>29</v>
      </c>
      <c r="S18">
        <f ca="1">OFFSET('2-4'!$B20,0,2*(COLUMN()-COLUMN($B17)))</f>
        <v>49</v>
      </c>
      <c r="T18">
        <f ca="1">OFFSET('2-4'!$B20,0,2*(COLUMN()-COLUMN($B17)))</f>
        <v>47</v>
      </c>
    </row>
    <row r="19" spans="1:20" x14ac:dyDescent="0.25">
      <c r="A19" t="str">
        <f>'2-4'!A21</f>
        <v>On-demand air taxi g</v>
      </c>
      <c r="B19">
        <f ca="1">OFFSET('2-4'!$B21,0,2*(COLUMN()-COLUMN($B18)))</f>
        <v>38</v>
      </c>
      <c r="C19">
        <f ca="1">OFFSET('2-4'!$B21,0,2*(COLUMN()-COLUMN($B18)))</f>
        <v>71</v>
      </c>
      <c r="D19">
        <f ca="1">OFFSET('2-4'!$B21,0,2*(COLUMN()-COLUMN($B18)))</f>
        <v>60</v>
      </c>
      <c r="E19">
        <f ca="1">OFFSET('2-4'!$B21,0,2*(COLUMN()-COLUMN($B18)))</f>
        <v>35</v>
      </c>
      <c r="F19">
        <f ca="1">OFFSET('2-4'!$B21,0,2*(COLUMN()-COLUMN($B18)))</f>
        <v>42</v>
      </c>
      <c r="G19">
        <f ca="1">OFFSET('2-4'!$B21,0,2*(COLUMN()-COLUMN($B18)))</f>
        <v>64</v>
      </c>
      <c r="H19">
        <f ca="1">OFFSET('2-4'!$B21,0,2*(COLUMN()-COLUMN($B18)))</f>
        <v>18</v>
      </c>
      <c r="I19">
        <f ca="1">OFFSET('2-4'!$B21,0,2*(COLUMN()-COLUMN($B18)))</f>
        <v>16</v>
      </c>
      <c r="J19">
        <f ca="1">OFFSET('2-4'!$B21,0,2*(COLUMN()-COLUMN($B18)))</f>
        <v>43</v>
      </c>
      <c r="K19">
        <f ca="1">OFFSET('2-4'!$B21,0,2*(COLUMN()-COLUMN($B18)))</f>
        <v>69</v>
      </c>
      <c r="L19">
        <f ca="1">OFFSET('2-4'!$B21,0,2*(COLUMN()-COLUMN($B18)))</f>
        <v>17</v>
      </c>
      <c r="M19">
        <f ca="1">OFFSET('2-4'!$B21,0,2*(COLUMN()-COLUMN($B18)))</f>
        <v>17</v>
      </c>
      <c r="N19">
        <f ca="1">OFFSET('2-4'!$B21,0,2*(COLUMN()-COLUMN($B18)))</f>
        <v>41</v>
      </c>
      <c r="O19">
        <f ca="1">OFFSET('2-4'!$B21,0,2*(COLUMN()-COLUMN($B18)))</f>
        <v>12</v>
      </c>
      <c r="P19">
        <f ca="1">OFFSET('2-4'!$B21,0,2*(COLUMN()-COLUMN($B18)))</f>
        <v>25</v>
      </c>
      <c r="Q19">
        <f ca="1">OFFSET('2-4'!$B21,0,2*(COLUMN()-COLUMN($B18)))</f>
        <v>20</v>
      </c>
      <c r="R19">
        <f ca="1">OFFSET('2-4'!$B21,0,2*(COLUMN()-COLUMN($B18)))</f>
        <v>27</v>
      </c>
      <c r="S19">
        <f ca="1">OFFSET('2-4'!$B21,0,2*(COLUMN()-COLUMN($B18)))</f>
        <v>19</v>
      </c>
      <c r="T19">
        <f ca="1">OFFSET('2-4'!$B21,0,2*(COLUMN()-COLUMN($B18)))</f>
        <v>15</v>
      </c>
    </row>
    <row r="20" spans="1:20" x14ac:dyDescent="0.25">
      <c r="A20" t="str">
        <f>'2-4'!A22</f>
        <v>Water, passenger e</v>
      </c>
      <c r="B20" t="str">
        <f ca="1">OFFSET('2-4'!$B22,0,2*(COLUMN()-COLUMN($B19)))</f>
        <v>N</v>
      </c>
      <c r="C20">
        <f ca="1">OFFSET('2-4'!$B22,0,2*(COLUMN()-COLUMN($B19)))</f>
        <v>15</v>
      </c>
      <c r="D20">
        <f ca="1">OFFSET('2-4'!$B22,0,2*(COLUMN()-COLUMN($B19)))</f>
        <v>0</v>
      </c>
      <c r="E20">
        <f ca="1">OFFSET('2-4'!$B22,0,2*(COLUMN()-COLUMN($B19)))</f>
        <v>48</v>
      </c>
      <c r="F20">
        <f ca="1">OFFSET('2-4'!$B22,0,2*(COLUMN()-COLUMN($B19)))</f>
        <v>52</v>
      </c>
      <c r="G20">
        <f ca="1">OFFSET('2-4'!$B22,0,2*(COLUMN()-COLUMN($B19)))</f>
        <v>55</v>
      </c>
      <c r="H20">
        <f ca="1">OFFSET('2-4'!$B22,0,2*(COLUMN()-COLUMN($B19)))</f>
        <v>52</v>
      </c>
      <c r="I20">
        <f ca="1">OFFSET('2-4'!$B22,0,2*(COLUMN()-COLUMN($B19)))</f>
        <v>91</v>
      </c>
      <c r="J20">
        <f ca="1">OFFSET('2-4'!$B22,0,2*(COLUMN()-COLUMN($B19)))</f>
        <v>79</v>
      </c>
      <c r="K20">
        <f ca="1">OFFSET('2-4'!$B22,0,2*(COLUMN()-COLUMN($B19)))</f>
        <v>65</v>
      </c>
      <c r="L20">
        <f ca="1">OFFSET('2-4'!$B22,0,2*(COLUMN()-COLUMN($B19)))</f>
        <v>62</v>
      </c>
      <c r="M20">
        <f ca="1">OFFSET('2-4'!$B22,0,2*(COLUMN()-COLUMN($B19)))</f>
        <v>87</v>
      </c>
      <c r="N20">
        <f ca="1">OFFSET('2-4'!$B22,0,2*(COLUMN()-COLUMN($B19)))</f>
        <v>96</v>
      </c>
      <c r="O20">
        <f ca="1">OFFSET('2-4'!$B22,0,2*(COLUMN()-COLUMN($B19)))</f>
        <v>84</v>
      </c>
      <c r="P20">
        <f ca="1">OFFSET('2-4'!$B22,0,2*(COLUMN()-COLUMN($B19)))</f>
        <v>26</v>
      </c>
      <c r="Q20">
        <f ca="1">OFFSET('2-4'!$B22,0,2*(COLUMN()-COLUMN($B19)))</f>
        <v>14</v>
      </c>
      <c r="R20">
        <f ca="1">OFFSET('2-4'!$B22,0,2*(COLUMN()-COLUMN($B19)))</f>
        <v>15</v>
      </c>
      <c r="S20">
        <f ca="1">OFFSET('2-4'!$B22,0,2*(COLUMN()-COLUMN($B19)))</f>
        <v>7</v>
      </c>
      <c r="T20">
        <f ca="1">OFFSET('2-4'!$B22,0,2*(COLUMN()-COLUMN($B19)))</f>
        <v>9</v>
      </c>
    </row>
    <row r="21" spans="1:20" x14ac:dyDescent="0.25">
      <c r="A21" t="str">
        <f>'2-4'!A23</f>
        <v>Railroad, train accidents</v>
      </c>
      <c r="B21">
        <f ca="1">OFFSET('2-4'!$B23,0,2*(COLUMN()-COLUMN($B20)))</f>
        <v>9</v>
      </c>
      <c r="C21">
        <f ca="1">OFFSET('2-4'!$B23,0,2*(COLUMN()-COLUMN($B20)))</f>
        <v>10</v>
      </c>
      <c r="D21">
        <f ca="1">OFFSET('2-4'!$B23,0,2*(COLUMN()-COLUMN($B20)))</f>
        <v>6</v>
      </c>
      <c r="E21">
        <f ca="1">OFFSET('2-4'!$B23,0,2*(COLUMN()-COLUMN($B20)))</f>
        <v>15</v>
      </c>
      <c r="F21">
        <f ca="1">OFFSET('2-4'!$B23,0,2*(COLUMN()-COLUMN($B20)))</f>
        <v>4</v>
      </c>
      <c r="G21">
        <f ca="1">OFFSET('2-4'!$B23,0,2*(COLUMN()-COLUMN($B20)))</f>
        <v>13</v>
      </c>
      <c r="H21">
        <f ca="1">OFFSET('2-4'!$B23,0,2*(COLUMN()-COLUMN($B20)))</f>
        <v>33</v>
      </c>
      <c r="I21">
        <f ca="1">OFFSET('2-4'!$B23,0,2*(COLUMN()-COLUMN($B20)))</f>
        <v>6</v>
      </c>
      <c r="J21">
        <f ca="1">OFFSET('2-4'!$B23,0,2*(COLUMN()-COLUMN($B20)))</f>
        <v>9</v>
      </c>
      <c r="K21">
        <f ca="1">OFFSET('2-4'!$B23,0,2*(COLUMN()-COLUMN($B20)))</f>
        <v>27</v>
      </c>
      <c r="L21">
        <f ca="1">OFFSET('2-4'!$B23,0,2*(COLUMN()-COLUMN($B20)))</f>
        <v>4</v>
      </c>
      <c r="M21">
        <f ca="1">OFFSET('2-4'!$B23,0,2*(COLUMN()-COLUMN($B20)))</f>
        <v>8</v>
      </c>
      <c r="N21">
        <f ca="1">OFFSET('2-4'!$B23,0,2*(COLUMN()-COLUMN($B20)))</f>
        <v>6</v>
      </c>
      <c r="O21">
        <f ca="1">OFFSET('2-4'!$B23,0,2*(COLUMN()-COLUMN($B20)))</f>
        <v>9</v>
      </c>
      <c r="P21">
        <f ca="1">OFFSET('2-4'!$B23,0,2*(COLUMN()-COLUMN($B20)))</f>
        <v>11</v>
      </c>
      <c r="Q21">
        <f ca="1">OFFSET('2-4'!$B23,0,2*(COLUMN()-COLUMN($B20)))</f>
        <v>5</v>
      </c>
      <c r="R21">
        <f ca="1">OFFSET('2-4'!$B23,0,2*(COLUMN()-COLUMN($B20)))</f>
        <v>11</v>
      </c>
      <c r="S21">
        <f ca="1">OFFSET('2-4'!$B23,0,2*(COLUMN()-COLUMN($B20)))</f>
        <v>7</v>
      </c>
      <c r="T21">
        <f ca="1">OFFSET('2-4'!$B23,0,2*(COLUMN()-COLUMN($B20)))</f>
        <v>6</v>
      </c>
    </row>
    <row r="22" spans="1:20" x14ac:dyDescent="0.25">
      <c r="A22" t="str">
        <f>'2-4'!A24</f>
        <v>Water, industrial/other h</v>
      </c>
      <c r="B22" t="str">
        <f ca="1">OFFSET('2-4'!$B24,0,2*(COLUMN()-COLUMN($B21)))</f>
        <v>N</v>
      </c>
      <c r="C22" t="str">
        <f ca="1">OFFSET('2-4'!$B24,0,2*(COLUMN()-COLUMN($B21)))</f>
        <v>N</v>
      </c>
      <c r="D22" t="str">
        <f ca="1">OFFSET('2-4'!$B24,0,2*(COLUMN()-COLUMN($B21)))</f>
        <v>N</v>
      </c>
      <c r="E22">
        <f ca="1">OFFSET('2-4'!$B24,0,2*(COLUMN()-COLUMN($B21)))</f>
        <v>44</v>
      </c>
      <c r="F22">
        <f ca="1">OFFSET('2-4'!$B24,0,2*(COLUMN()-COLUMN($B21)))</f>
        <v>50</v>
      </c>
      <c r="G22">
        <f ca="1">OFFSET('2-4'!$B24,0,2*(COLUMN()-COLUMN($B21)))</f>
        <v>47</v>
      </c>
      <c r="H22">
        <f ca="1">OFFSET('2-4'!$B24,0,2*(COLUMN()-COLUMN($B21)))</f>
        <v>47</v>
      </c>
      <c r="I22">
        <f ca="1">OFFSET('2-4'!$B24,0,2*(COLUMN()-COLUMN($B21)))</f>
        <v>45</v>
      </c>
      <c r="J22">
        <f ca="1">OFFSET('2-4'!$B24,0,2*(COLUMN()-COLUMN($B21)))</f>
        <v>36</v>
      </c>
      <c r="K22">
        <f ca="1">OFFSET('2-4'!$B24,0,2*(COLUMN()-COLUMN($B21)))</f>
        <v>46</v>
      </c>
      <c r="L22">
        <f ca="1">OFFSET('2-4'!$B24,0,2*(COLUMN()-COLUMN($B21)))</f>
        <v>37</v>
      </c>
      <c r="M22">
        <f ca="1">OFFSET('2-4'!$B24,0,2*(COLUMN()-COLUMN($B21)))</f>
        <v>40</v>
      </c>
      <c r="N22">
        <f ca="1">OFFSET('2-4'!$B24,0,2*(COLUMN()-COLUMN($B21)))</f>
        <v>32</v>
      </c>
      <c r="O22">
        <f ca="1">OFFSET('2-4'!$B24,0,2*(COLUMN()-COLUMN($B21)))</f>
        <v>16</v>
      </c>
      <c r="P22">
        <f ca="1">OFFSET('2-4'!$B24,0,2*(COLUMN()-COLUMN($B21)))</f>
        <v>45</v>
      </c>
      <c r="Q22">
        <f ca="1">OFFSET('2-4'!$B24,0,2*(COLUMN()-COLUMN($B21)))</f>
        <v>32</v>
      </c>
      <c r="R22">
        <f ca="1">OFFSET('2-4'!$B24,0,2*(COLUMN()-COLUMN($B21)))</f>
        <v>18</v>
      </c>
      <c r="S22">
        <f ca="1">OFFSET('2-4'!$B24,0,2*(COLUMN()-COLUMN($B21)))</f>
        <v>17</v>
      </c>
      <c r="T22">
        <f ca="1">OFFSET('2-4'!$B24,0,2*(COLUMN()-COLUMN($B21)))</f>
        <v>28</v>
      </c>
    </row>
    <row r="23" spans="1:20" x14ac:dyDescent="0.25">
      <c r="A23" t="str">
        <f>'2-4'!A25</f>
        <v>Gas pipeline</v>
      </c>
      <c r="B23">
        <f ca="1">OFFSET('2-4'!$B25,0,2*(COLUMN()-COLUMN($B22)))</f>
        <v>18</v>
      </c>
      <c r="C23">
        <f ca="1">OFFSET('2-4'!$B25,0,2*(COLUMN()-COLUMN($B22)))</f>
        <v>37</v>
      </c>
      <c r="D23">
        <f ca="1">OFFSET('2-4'!$B25,0,2*(COLUMN()-COLUMN($B22)))</f>
        <v>7</v>
      </c>
      <c r="E23">
        <f ca="1">OFFSET('2-4'!$B25,0,2*(COLUMN()-COLUMN($B22)))</f>
        <v>11</v>
      </c>
      <c r="F23">
        <f ca="1">OFFSET('2-4'!$B25,0,2*(COLUMN()-COLUMN($B22)))</f>
        <v>12</v>
      </c>
      <c r="G23">
        <f ca="1">OFFSET('2-4'!$B25,0,2*(COLUMN()-COLUMN($B22)))</f>
        <v>18</v>
      </c>
      <c r="H23">
        <f ca="1">OFFSET('2-4'!$B25,0,2*(COLUMN()-COLUMN($B22)))</f>
        <v>15</v>
      </c>
      <c r="I23">
        <f ca="1">OFFSET('2-4'!$B25,0,2*(COLUMN()-COLUMN($B22)))</f>
        <v>21</v>
      </c>
      <c r="J23">
        <f ca="1">OFFSET('2-4'!$B25,0,2*(COLUMN()-COLUMN($B22)))</f>
        <v>11</v>
      </c>
      <c r="K23">
        <f ca="1">OFFSET('2-4'!$B25,0,2*(COLUMN()-COLUMN($B22)))</f>
        <v>6</v>
      </c>
      <c r="L23">
        <f ca="1">OFFSET('2-4'!$B25,0,2*(COLUMN()-COLUMN($B22)))</f>
        <v>9</v>
      </c>
      <c r="M23">
        <f ca="1">OFFSET('2-4'!$B25,0,2*(COLUMN()-COLUMN($B22)))</f>
        <v>21</v>
      </c>
      <c r="N23">
        <f ca="1">OFFSET('2-4'!$B25,0,2*(COLUMN()-COLUMN($B22)))</f>
        <v>13</v>
      </c>
      <c r="O23">
        <f ca="1">OFFSET('2-4'!$B25,0,2*(COLUMN()-COLUMN($B22)))</f>
        <v>9</v>
      </c>
      <c r="P23">
        <f ca="1">OFFSET('2-4'!$B25,0,2*(COLUMN()-COLUMN($B22)))</f>
        <v>8</v>
      </c>
      <c r="Q23">
        <f ca="1">OFFSET('2-4'!$B25,0,2*(COLUMN()-COLUMN($B22)))</f>
        <v>19</v>
      </c>
      <c r="R23">
        <f ca="1">OFFSET('2-4'!$B25,0,2*(COLUMN()-COLUMN($B22)))</f>
        <v>10</v>
      </c>
      <c r="S23">
        <f ca="1">OFFSET('2-4'!$B25,0,2*(COLUMN()-COLUMN($B22)))</f>
        <v>13</v>
      </c>
      <c r="T23">
        <f ca="1">OFFSET('2-4'!$B25,0,2*(COLUMN()-COLUMN($B22)))</f>
        <v>19</v>
      </c>
    </row>
    <row r="24" spans="1:20" x14ac:dyDescent="0.25">
      <c r="A24" t="str">
        <f>'2-4'!A26</f>
        <v>Train, employee/worker</v>
      </c>
      <c r="B24" t="str">
        <f ca="1">OFFSET('2-4'!$B26,0,2*(COLUMN()-COLUMN($B23)))</f>
        <v>N</v>
      </c>
      <c r="C24" t="str">
        <f ca="1">OFFSET('2-4'!$B26,0,2*(COLUMN()-COLUMN($B23)))</f>
        <v>N</v>
      </c>
      <c r="D24" t="str">
        <f ca="1">OFFSET('2-4'!$B26,0,2*(COLUMN()-COLUMN($B23)))</f>
        <v>N</v>
      </c>
      <c r="E24">
        <f ca="1">OFFSET('2-4'!$B26,0,2*(COLUMN()-COLUMN($B23)))</f>
        <v>5</v>
      </c>
      <c r="F24">
        <f ca="1">OFFSET('2-4'!$B26,0,2*(COLUMN()-COLUMN($B23)))</f>
        <v>8</v>
      </c>
      <c r="G24">
        <f ca="1">OFFSET('2-4'!$B26,0,2*(COLUMN()-COLUMN($B23)))</f>
        <v>8</v>
      </c>
      <c r="H24">
        <f ca="1">OFFSET('2-4'!$B26,0,2*(COLUMN()-COLUMN($B23)))</f>
        <v>7</v>
      </c>
      <c r="I24">
        <f ca="1">OFFSET('2-4'!$B26,0,2*(COLUMN()-COLUMN($B23)))</f>
        <v>9</v>
      </c>
      <c r="J24">
        <f ca="1">OFFSET('2-4'!$B26,0,2*(COLUMN()-COLUMN($B23)))</f>
        <v>9</v>
      </c>
      <c r="K24">
        <f ca="1">OFFSET('2-4'!$B26,0,2*(COLUMN()-COLUMN($B23)))</f>
        <v>6</v>
      </c>
      <c r="L24">
        <f ca="1">OFFSET('2-4'!$B26,0,2*(COLUMN()-COLUMN($B23)))</f>
        <v>11</v>
      </c>
      <c r="M24">
        <f ca="1">OFFSET('2-4'!$B26,0,2*(COLUMN()-COLUMN($B23)))</f>
        <v>6</v>
      </c>
      <c r="N24">
        <f ca="1">OFFSET('2-4'!$B26,0,2*(COLUMN()-COLUMN($B23)))</f>
        <v>3</v>
      </c>
      <c r="O24">
        <f ca="1">OFFSET('2-4'!$B26,0,2*(COLUMN()-COLUMN($B23)))</f>
        <v>5</v>
      </c>
      <c r="P24">
        <f ca="1">OFFSET('2-4'!$B26,0,2*(COLUMN()-COLUMN($B23)))</f>
        <v>11</v>
      </c>
      <c r="Q24">
        <f ca="1">OFFSET('2-4'!$B26,0,2*(COLUMN()-COLUMN($B23)))</f>
        <v>5</v>
      </c>
      <c r="R24">
        <f ca="1">OFFSET('2-4'!$B26,0,2*(COLUMN()-COLUMN($B23)))</f>
        <v>4</v>
      </c>
      <c r="S24">
        <f ca="1">OFFSET('2-4'!$B26,0,2*(COLUMN()-COLUMN($B23)))</f>
        <v>8</v>
      </c>
      <c r="T24">
        <f ca="1">OFFSET('2-4'!$B26,0,2*(COLUMN()-COLUMN($B23)))</f>
        <v>4</v>
      </c>
    </row>
    <row r="25" spans="1:20" x14ac:dyDescent="0.25">
      <c r="A25" t="str">
        <f>'2-4'!A27</f>
        <v>Commuter carrier k</v>
      </c>
      <c r="B25">
        <f ca="1">OFFSET('2-4'!$B27,0,2*(COLUMN()-COLUMN($B24)))</f>
        <v>12</v>
      </c>
      <c r="C25">
        <f ca="1">OFFSET('2-4'!$B27,0,2*(COLUMN()-COLUMN($B24)))</f>
        <v>5</v>
      </c>
      <c r="D25">
        <f ca="1">OFFSET('2-4'!$B27,0,2*(COLUMN()-COLUMN($B24)))</f>
        <v>13</v>
      </c>
      <c r="E25">
        <f ca="1">OFFSET('2-4'!$B27,0,2*(COLUMN()-COLUMN($B24)))</f>
        <v>0</v>
      </c>
      <c r="F25">
        <f ca="1">OFFSET('2-4'!$B27,0,2*(COLUMN()-COLUMN($B24)))</f>
        <v>2</v>
      </c>
      <c r="G25">
        <f ca="1">OFFSET('2-4'!$B27,0,2*(COLUMN()-COLUMN($B24)))</f>
        <v>0</v>
      </c>
      <c r="H25">
        <f ca="1">OFFSET('2-4'!$B27,0,2*(COLUMN()-COLUMN($B24)))</f>
        <v>0</v>
      </c>
      <c r="I25">
        <f ca="1">OFFSET('2-4'!$B27,0,2*(COLUMN()-COLUMN($B24)))</f>
        <v>2</v>
      </c>
      <c r="J25">
        <f ca="1">OFFSET('2-4'!$B27,0,2*(COLUMN()-COLUMN($B24)))</f>
        <v>0</v>
      </c>
      <c r="K25">
        <f ca="1">OFFSET('2-4'!$B27,0,2*(COLUMN()-COLUMN($B24)))</f>
        <v>0</v>
      </c>
      <c r="L25">
        <f ca="1">OFFSET('2-4'!$B27,0,2*(COLUMN()-COLUMN($B24)))</f>
        <v>0</v>
      </c>
      <c r="M25">
        <f ca="1">OFFSET('2-4'!$B27,0,2*(COLUMN()-COLUMN($B24)))</f>
        <v>0</v>
      </c>
      <c r="N25">
        <f ca="1">OFFSET('2-4'!$B27,0,2*(COLUMN()-COLUMN($B24)))</f>
        <v>0</v>
      </c>
      <c r="O25">
        <f ca="1">OFFSET('2-4'!$B27,0,2*(COLUMN()-COLUMN($B24)))</f>
        <v>0</v>
      </c>
      <c r="P25">
        <f ca="1">OFFSET('2-4'!$B27,0,2*(COLUMN()-COLUMN($B24)))</f>
        <v>5</v>
      </c>
      <c r="Q25">
        <f ca="1">OFFSET('2-4'!$B27,0,2*(COLUMN()-COLUMN($B24)))</f>
        <v>0</v>
      </c>
      <c r="R25">
        <f ca="1">OFFSET('2-4'!$B27,0,2*(COLUMN()-COLUMN($B24)))</f>
        <v>1</v>
      </c>
      <c r="S25">
        <f ca="1">OFFSET('2-4'!$B27,0,2*(COLUMN()-COLUMN($B24)))</f>
        <v>8</v>
      </c>
      <c r="T25">
        <f ca="1">OFFSET('2-4'!$B27,0,2*(COLUMN()-COLUMN($B24)))</f>
        <v>1</v>
      </c>
    </row>
    <row r="26" spans="1:20" x14ac:dyDescent="0.25">
      <c r="A26" t="str">
        <f>'2-4'!A28</f>
        <v>Hazardous liquid pipeline</v>
      </c>
      <c r="B26">
        <f ca="1">OFFSET('2-4'!$B28,0,2*(COLUMN()-COLUMN($B25)))</f>
        <v>4</v>
      </c>
      <c r="C26">
        <f ca="1">OFFSET('2-4'!$B28,0,2*(COLUMN()-COLUMN($B25)))</f>
        <v>1</v>
      </c>
      <c r="D26">
        <f ca="1">OFFSET('2-4'!$B28,0,2*(COLUMN()-COLUMN($B25)))</f>
        <v>0</v>
      </c>
      <c r="E26">
        <f ca="1">OFFSET('2-4'!$B28,0,2*(COLUMN()-COLUMN($B25)))</f>
        <v>1</v>
      </c>
      <c r="F26">
        <f ca="1">OFFSET('2-4'!$B28,0,2*(COLUMN()-COLUMN($B25)))</f>
        <v>0</v>
      </c>
      <c r="G26">
        <f ca="1">OFFSET('2-4'!$B28,0,2*(COLUMN()-COLUMN($B25)))</f>
        <v>5</v>
      </c>
      <c r="H26">
        <f ca="1">OFFSET('2-4'!$B28,0,2*(COLUMN()-COLUMN($B25)))</f>
        <v>2</v>
      </c>
      <c r="I26">
        <f ca="1">OFFSET('2-4'!$B28,0,2*(COLUMN()-COLUMN($B25)))</f>
        <v>0</v>
      </c>
      <c r="J26">
        <f ca="1">OFFSET('2-4'!$B28,0,2*(COLUMN()-COLUMN($B25)))</f>
        <v>4</v>
      </c>
      <c r="K26">
        <f ca="1">OFFSET('2-4'!$B28,0,2*(COLUMN()-COLUMN($B25)))</f>
        <v>2</v>
      </c>
      <c r="L26">
        <f ca="1">OFFSET('2-4'!$B28,0,2*(COLUMN()-COLUMN($B25)))</f>
        <v>4</v>
      </c>
      <c r="M26">
        <f ca="1">OFFSET('2-4'!$B28,0,2*(COLUMN()-COLUMN($B25)))</f>
        <v>1</v>
      </c>
      <c r="N26">
        <f ca="1">OFFSET('2-4'!$B28,0,2*(COLUMN()-COLUMN($B25)))</f>
        <v>0</v>
      </c>
      <c r="O26">
        <f ca="1">OFFSET('2-4'!$B28,0,2*(COLUMN()-COLUMN($B25)))</f>
        <v>3</v>
      </c>
      <c r="P26">
        <f ca="1">OFFSET('2-4'!$B28,0,2*(COLUMN()-COLUMN($B25)))</f>
        <v>1</v>
      </c>
      <c r="Q26">
        <f ca="1">OFFSET('2-4'!$B28,0,2*(COLUMN()-COLUMN($B25)))</f>
        <v>0</v>
      </c>
      <c r="R26">
        <f ca="1">OFFSET('2-4'!$B28,0,2*(COLUMN()-COLUMN($B25)))</f>
        <v>1</v>
      </c>
      <c r="S26">
        <f ca="1">OFFSET('2-4'!$B28,0,2*(COLUMN()-COLUMN($B25)))</f>
        <v>3</v>
      </c>
      <c r="T26">
        <f ca="1">OFFSET('2-4'!$B28,0,2*(COLUMN()-COLUMN($B25)))</f>
        <v>1</v>
      </c>
    </row>
    <row r="27" spans="1:20" x14ac:dyDescent="0.25">
      <c r="A27" t="str">
        <f>'2-4'!A29</f>
        <v>U.S. air carrier i</v>
      </c>
      <c r="B27">
        <f ca="1">OFFSET('2-4'!$B29,0,2*(COLUMN()-COLUMN($B26)))</f>
        <v>12</v>
      </c>
      <c r="C27">
        <f ca="1">OFFSET('2-4'!$B29,0,2*(COLUMN()-COLUMN($B26)))</f>
        <v>92</v>
      </c>
      <c r="D27">
        <f ca="1">OFFSET('2-4'!$B29,0,2*(COLUMN()-COLUMN($B26)))</f>
        <v>531</v>
      </c>
      <c r="E27">
        <f ca="1">OFFSET('2-4'!$B29,0,2*(COLUMN()-COLUMN($B26)))</f>
        <v>0</v>
      </c>
      <c r="F27">
        <f ca="1">OFFSET('2-4'!$B29,0,2*(COLUMN()-COLUMN($B26)))</f>
        <v>22</v>
      </c>
      <c r="G27">
        <f ca="1">OFFSET('2-4'!$B29,0,2*(COLUMN()-COLUMN($B26)))</f>
        <v>14</v>
      </c>
      <c r="H27">
        <f ca="1">OFFSET('2-4'!$B29,0,2*(COLUMN()-COLUMN($B26)))</f>
        <v>22</v>
      </c>
      <c r="I27">
        <f ca="1">OFFSET('2-4'!$B29,0,2*(COLUMN()-COLUMN($B26)))</f>
        <v>50</v>
      </c>
      <c r="J27">
        <f ca="1">OFFSET('2-4'!$B29,0,2*(COLUMN()-COLUMN($B26)))</f>
        <v>1</v>
      </c>
      <c r="K27">
        <f ca="1">OFFSET('2-4'!$B29,0,2*(COLUMN()-COLUMN($B26)))</f>
        <v>3</v>
      </c>
      <c r="L27">
        <f ca="1">OFFSET('2-4'!$B29,0,2*(COLUMN()-COLUMN($B26)))</f>
        <v>52</v>
      </c>
      <c r="M27">
        <f ca="1">OFFSET('2-4'!$B29,0,2*(COLUMN()-COLUMN($B26)))</f>
        <v>2</v>
      </c>
      <c r="N27">
        <f ca="1">OFFSET('2-4'!$B29,0,2*(COLUMN()-COLUMN($B26)))</f>
        <v>0</v>
      </c>
      <c r="O27">
        <f ca="1">OFFSET('2-4'!$B29,0,2*(COLUMN()-COLUMN($B26)))</f>
        <v>0</v>
      </c>
      <c r="P27">
        <f ca="1">OFFSET('2-4'!$B29,0,2*(COLUMN()-COLUMN($B26)))</f>
        <v>9</v>
      </c>
      <c r="Q27">
        <f ca="1">OFFSET('2-4'!$B29,0,2*(COLUMN()-COLUMN($B26)))</f>
        <v>0</v>
      </c>
      <c r="R27">
        <f ca="1">OFFSET('2-4'!$B29,0,2*(COLUMN()-COLUMN($B26)))</f>
        <v>0</v>
      </c>
      <c r="S27">
        <f ca="1">OFFSET('2-4'!$B29,0,2*(COLUMN()-COLUMN($B26)))</f>
        <v>0</v>
      </c>
      <c r="T27">
        <f ca="1">OFFSET('2-4'!$B29,0,2*(COLUMN()-COLUMN($B26)))</f>
        <v>0</v>
      </c>
    </row>
    <row r="28" spans="1:20" x14ac:dyDescent="0.25">
      <c r="A28" t="str">
        <f>'2-4'!A30</f>
        <v>Other counts, redundant with above</v>
      </c>
      <c r="B28">
        <f ca="1">OFFSET('2-4'!$B30,0,2*(COLUMN()-COLUMN($B27)))</f>
        <v>0</v>
      </c>
      <c r="C28">
        <f ca="1">OFFSET('2-4'!$B30,0,2*(COLUMN()-COLUMN($B27)))</f>
        <v>0</v>
      </c>
      <c r="D28">
        <f ca="1">OFFSET('2-4'!$B30,0,2*(COLUMN()-COLUMN($B27)))</f>
        <v>0</v>
      </c>
      <c r="E28">
        <f ca="1">OFFSET('2-4'!$B30,0,2*(COLUMN()-COLUMN($B27)))</f>
        <v>0</v>
      </c>
      <c r="F28">
        <f ca="1">OFFSET('2-4'!$B30,0,2*(COLUMN()-COLUMN($B27)))</f>
        <v>0</v>
      </c>
      <c r="G28">
        <f ca="1">OFFSET('2-4'!$B30,0,2*(COLUMN()-COLUMN($B27)))</f>
        <v>0</v>
      </c>
      <c r="H28">
        <f ca="1">OFFSET('2-4'!$B30,0,2*(COLUMN()-COLUMN($B27)))</f>
        <v>0</v>
      </c>
      <c r="I28">
        <f ca="1">OFFSET('2-4'!$B30,0,2*(COLUMN()-COLUMN($B27)))</f>
        <v>0</v>
      </c>
      <c r="J28">
        <f ca="1">OFFSET('2-4'!$B30,0,2*(COLUMN()-COLUMN($B27)))</f>
        <v>0</v>
      </c>
      <c r="K28">
        <f ca="1">OFFSET('2-4'!$B30,0,2*(COLUMN()-COLUMN($B27)))</f>
        <v>0</v>
      </c>
      <c r="L28">
        <f ca="1">OFFSET('2-4'!$B30,0,2*(COLUMN()-COLUMN($B27)))</f>
        <v>0</v>
      </c>
      <c r="M28">
        <f ca="1">OFFSET('2-4'!$B30,0,2*(COLUMN()-COLUMN($B27)))</f>
        <v>0</v>
      </c>
      <c r="N28">
        <f ca="1">OFFSET('2-4'!$B30,0,2*(COLUMN()-COLUMN($B27)))</f>
        <v>0</v>
      </c>
      <c r="O28">
        <f ca="1">OFFSET('2-4'!$B30,0,2*(COLUMN()-COLUMN($B27)))</f>
        <v>0</v>
      </c>
      <c r="P28">
        <f ca="1">OFFSET('2-4'!$B30,0,2*(COLUMN()-COLUMN($B27)))</f>
        <v>0</v>
      </c>
      <c r="Q28">
        <f ca="1">OFFSET('2-4'!$B30,0,2*(COLUMN()-COLUMN($B27)))</f>
        <v>0</v>
      </c>
      <c r="R28">
        <f ca="1">OFFSET('2-4'!$B30,0,2*(COLUMN()-COLUMN($B27)))</f>
        <v>0</v>
      </c>
      <c r="S28">
        <f ca="1">OFFSET('2-4'!$B30,0,2*(COLUMN()-COLUMN($B27)))</f>
        <v>0</v>
      </c>
      <c r="T28">
        <f ca="1">OFFSET('2-4'!$B30,0,2*(COLUMN()-COLUMN($B27)))</f>
        <v>0</v>
      </c>
    </row>
    <row r="29" spans="1:20" x14ac:dyDescent="0.25">
      <c r="A29" t="str">
        <f>'2-4'!A31</f>
        <v>Rail, freight</v>
      </c>
      <c r="B29">
        <f ca="1">OFFSET('2-4'!$B31,0,2*(COLUMN()-COLUMN($B28)))</f>
        <v>745</v>
      </c>
      <c r="C29">
        <f ca="1">OFFSET('2-4'!$B31,0,2*(COLUMN()-COLUMN($B28)))</f>
        <v>717</v>
      </c>
      <c r="D29">
        <f ca="1">OFFSET('2-4'!$B31,0,2*(COLUMN()-COLUMN($B28)))</f>
        <v>729</v>
      </c>
      <c r="E29">
        <f ca="1">OFFSET('2-4'!$B31,0,2*(COLUMN()-COLUMN($B28)))</f>
        <v>725</v>
      </c>
      <c r="F29">
        <f ca="1">OFFSET('2-4'!$B31,0,2*(COLUMN()-COLUMN($B28)))</f>
        <v>683</v>
      </c>
      <c r="G29">
        <f ca="1">OFFSET('2-4'!$B31,0,2*(COLUMN()-COLUMN($B28)))</f>
        <v>690</v>
      </c>
      <c r="H29">
        <f ca="1">OFFSET('2-4'!$B31,0,2*(COLUMN()-COLUMN($B28)))</f>
        <v>682</v>
      </c>
      <c r="I29">
        <f ca="1">OFFSET('2-4'!$B31,0,2*(COLUMN()-COLUMN($B28)))</f>
        <v>723</v>
      </c>
      <c r="J29">
        <f ca="1">OFFSET('2-4'!$B31,0,2*(COLUMN()-COLUMN($B28)))</f>
        <v>635</v>
      </c>
      <c r="K29">
        <f ca="1">OFFSET('2-4'!$B31,0,2*(COLUMN()-COLUMN($B28)))</f>
        <v>575</v>
      </c>
      <c r="L29">
        <f ca="1">OFFSET('2-4'!$B31,0,2*(COLUMN()-COLUMN($B28)))</f>
        <v>481</v>
      </c>
      <c r="M29">
        <f ca="1">OFFSET('2-4'!$B31,0,2*(COLUMN()-COLUMN($B28)))</f>
        <v>520</v>
      </c>
      <c r="N29">
        <f ca="1">OFFSET('2-4'!$B31,0,2*(COLUMN()-COLUMN($B28)))</f>
        <v>492</v>
      </c>
      <c r="O29">
        <f ca="1">OFFSET('2-4'!$B31,0,2*(COLUMN()-COLUMN($B28)))</f>
        <v>475</v>
      </c>
      <c r="P29">
        <f ca="1">OFFSET('2-4'!$B31,0,2*(COLUMN()-COLUMN($B28)))</f>
        <v>505</v>
      </c>
      <c r="Q29">
        <f ca="1">OFFSET('2-4'!$B31,0,2*(COLUMN()-COLUMN($B28)))</f>
        <v>551</v>
      </c>
      <c r="R29">
        <f ca="1">OFFSET('2-4'!$B31,0,2*(COLUMN()-COLUMN($B28)))</f>
        <v>500</v>
      </c>
      <c r="S29">
        <f ca="1">OFFSET('2-4'!$B31,0,2*(COLUMN()-COLUMN($B28)))</f>
        <v>507</v>
      </c>
      <c r="T29">
        <f ca="1">OFFSET('2-4'!$B31,0,2*(COLUMN()-COLUMN($B28)))</f>
        <v>520</v>
      </c>
    </row>
    <row r="30" spans="1:20" x14ac:dyDescent="0.25">
      <c r="A30" t="str">
        <f>'2-4'!A32</f>
        <v>Rail, passenger</v>
      </c>
      <c r="B30">
        <f ca="1">OFFSET('2-4'!$B32,0,2*(COLUMN()-COLUMN($B29)))</f>
        <v>188</v>
      </c>
      <c r="C30">
        <f ca="1">OFFSET('2-4'!$B32,0,2*(COLUMN()-COLUMN($B29)))</f>
        <v>220</v>
      </c>
      <c r="D30">
        <f ca="1">OFFSET('2-4'!$B32,0,2*(COLUMN()-COLUMN($B29)))</f>
        <v>242</v>
      </c>
      <c r="E30">
        <f ca="1">OFFSET('2-4'!$B32,0,2*(COLUMN()-COLUMN($B29)))</f>
        <v>226</v>
      </c>
      <c r="F30">
        <f ca="1">OFFSET('2-4'!$B32,0,2*(COLUMN()-COLUMN($B29)))</f>
        <v>182</v>
      </c>
      <c r="G30">
        <f ca="1">OFFSET('2-4'!$B32,0,2*(COLUMN()-COLUMN($B29)))</f>
        <v>201</v>
      </c>
      <c r="H30">
        <f ca="1">OFFSET('2-4'!$B32,0,2*(COLUMN()-COLUMN($B29)))</f>
        <v>202</v>
      </c>
      <c r="I30">
        <f ca="1">OFFSET('2-4'!$B32,0,2*(COLUMN()-COLUMN($B29)))</f>
        <v>180</v>
      </c>
      <c r="J30">
        <f ca="1">OFFSET('2-4'!$B32,0,2*(COLUMN()-COLUMN($B29)))</f>
        <v>216</v>
      </c>
      <c r="K30">
        <f ca="1">OFFSET('2-4'!$B32,0,2*(COLUMN()-COLUMN($B29)))</f>
        <v>229</v>
      </c>
      <c r="L30">
        <f ca="1">OFFSET('2-4'!$B32,0,2*(COLUMN()-COLUMN($B29)))</f>
        <v>214</v>
      </c>
      <c r="M30">
        <f ca="1">OFFSET('2-4'!$B32,0,2*(COLUMN()-COLUMN($B29)))</f>
        <v>215</v>
      </c>
      <c r="N30">
        <f ca="1">OFFSET('2-4'!$B32,0,2*(COLUMN()-COLUMN($B29)))</f>
        <v>189</v>
      </c>
      <c r="O30">
        <f ca="1">OFFSET('2-4'!$B32,0,2*(COLUMN()-COLUMN($B29)))</f>
        <v>194</v>
      </c>
      <c r="P30">
        <f ca="1">OFFSET('2-4'!$B32,0,2*(COLUMN()-COLUMN($B29)))</f>
        <v>197</v>
      </c>
      <c r="Q30">
        <f ca="1">OFFSET('2-4'!$B32,0,2*(COLUMN()-COLUMN($B29)))</f>
        <v>220</v>
      </c>
      <c r="R30">
        <f ca="1">OFFSET('2-4'!$B32,0,2*(COLUMN()-COLUMN($B29)))</f>
        <v>249</v>
      </c>
      <c r="S30">
        <f ca="1">OFFSET('2-4'!$B32,0,2*(COLUMN()-COLUMN($B29)))</f>
        <v>253</v>
      </c>
      <c r="T30">
        <f ca="1">OFFSET('2-4'!$B32,0,2*(COLUMN()-COLUMN($B29)))</f>
        <v>304</v>
      </c>
    </row>
    <row r="31" spans="1:20" x14ac:dyDescent="0.25">
      <c r="A31" t="str">
        <f>'2-4'!A33</f>
        <v>Transit, rail</v>
      </c>
      <c r="B31">
        <f ca="1">OFFSET('2-4'!$B33,0,2*(COLUMN()-COLUMN($B30)))</f>
        <v>196</v>
      </c>
      <c r="C31">
        <f ca="1">OFFSET('2-4'!$B33,0,2*(COLUMN()-COLUMN($B30)))</f>
        <v>197</v>
      </c>
      <c r="D31">
        <f ca="1">OFFSET('2-4'!$B33,0,2*(COLUMN()-COLUMN($B30)))</f>
        <v>167</v>
      </c>
      <c r="E31">
        <f ca="1">OFFSET('2-4'!$B33,0,2*(COLUMN()-COLUMN($B30)))</f>
        <v>89</v>
      </c>
      <c r="F31">
        <f ca="1">OFFSET('2-4'!$B33,0,2*(COLUMN()-COLUMN($B30)))</f>
        <v>66</v>
      </c>
      <c r="G31">
        <f ca="1">OFFSET('2-4'!$B33,0,2*(COLUMN()-COLUMN($B30)))</f>
        <v>82</v>
      </c>
      <c r="H31">
        <f ca="1">OFFSET('2-4'!$B33,0,2*(COLUMN()-COLUMN($B30)))</f>
        <v>57</v>
      </c>
      <c r="I31">
        <f ca="1">OFFSET('2-4'!$B33,0,2*(COLUMN()-COLUMN($B30)))</f>
        <v>41</v>
      </c>
      <c r="J31">
        <f ca="1">OFFSET('2-4'!$B33,0,2*(COLUMN()-COLUMN($B30)))</f>
        <v>66</v>
      </c>
      <c r="K31">
        <f ca="1">OFFSET('2-4'!$B33,0,2*(COLUMN()-COLUMN($B30)))</f>
        <v>104</v>
      </c>
      <c r="L31">
        <f ca="1">OFFSET('2-4'!$B33,0,2*(COLUMN()-COLUMN($B30)))</f>
        <v>142</v>
      </c>
      <c r="M31">
        <f ca="1">OFFSET('2-4'!$B33,0,2*(COLUMN()-COLUMN($B30)))</f>
        <v>122</v>
      </c>
      <c r="N31">
        <f ca="1">OFFSET('2-4'!$B33,0,2*(COLUMN()-COLUMN($B30)))</f>
        <v>130</v>
      </c>
      <c r="O31">
        <f ca="1">OFFSET('2-4'!$B33,0,2*(COLUMN()-COLUMN($B30)))</f>
        <v>150</v>
      </c>
      <c r="P31">
        <f ca="1">OFFSET('2-4'!$B33,0,2*(COLUMN()-COLUMN($B30)))</f>
        <v>149</v>
      </c>
      <c r="Q31">
        <f ca="1">OFFSET('2-4'!$B33,0,2*(COLUMN()-COLUMN($B30)))</f>
        <v>135</v>
      </c>
      <c r="R31">
        <f ca="1">OFFSET('2-4'!$B33,0,2*(COLUMN()-COLUMN($B30)))</f>
        <v>150</v>
      </c>
      <c r="S31">
        <f ca="1">OFFSET('2-4'!$B33,0,2*(COLUMN()-COLUMN($B30)))</f>
        <v>149</v>
      </c>
      <c r="T31">
        <f ca="1">OFFSET('2-4'!$B33,0,2*(COLUMN()-COLUMN($B30)))</f>
        <v>143</v>
      </c>
    </row>
    <row r="32" spans="1:20" x14ac:dyDescent="0.25">
      <c r="A32" t="str">
        <f>'2-4'!A34</f>
        <v>Railroad, killed at public crossing with motor vehicle</v>
      </c>
      <c r="B32">
        <f ca="1">OFFSET('2-4'!$B34,0,2*(COLUMN()-COLUMN($B31)))</f>
        <v>309</v>
      </c>
      <c r="C32">
        <f ca="1">OFFSET('2-4'!$B34,0,2*(COLUMN()-COLUMN($B31)))</f>
        <v>306</v>
      </c>
      <c r="D32">
        <f ca="1">OFFSET('2-4'!$B34,0,2*(COLUMN()-COLUMN($B31)))</f>
        <v>315</v>
      </c>
      <c r="E32">
        <f ca="1">OFFSET('2-4'!$B34,0,2*(COLUMN()-COLUMN($B31)))</f>
        <v>271</v>
      </c>
      <c r="F32">
        <f ca="1">OFFSET('2-4'!$B34,0,2*(COLUMN()-COLUMN($B31)))</f>
        <v>249</v>
      </c>
      <c r="G32">
        <f ca="1">OFFSET('2-4'!$B34,0,2*(COLUMN()-COLUMN($B31)))</f>
        <v>256</v>
      </c>
      <c r="H32">
        <f ca="1">OFFSET('2-4'!$B34,0,2*(COLUMN()-COLUMN($B31)))</f>
        <v>258</v>
      </c>
      <c r="I32">
        <f ca="1">OFFSET('2-4'!$B34,0,2*(COLUMN()-COLUMN($B31)))</f>
        <v>267</v>
      </c>
      <c r="J32">
        <f ca="1">OFFSET('2-4'!$B34,0,2*(COLUMN()-COLUMN($B31)))</f>
        <v>227</v>
      </c>
      <c r="K32">
        <f ca="1">OFFSET('2-4'!$B34,0,2*(COLUMN()-COLUMN($B31)))</f>
        <v>199</v>
      </c>
      <c r="L32">
        <f ca="1">OFFSET('2-4'!$B34,0,2*(COLUMN()-COLUMN($B31)))</f>
        <v>161</v>
      </c>
      <c r="M32">
        <f ca="1">OFFSET('2-4'!$B34,0,2*(COLUMN()-COLUMN($B31)))</f>
        <v>136</v>
      </c>
      <c r="N32">
        <f ca="1">OFFSET('2-4'!$B34,0,2*(COLUMN()-COLUMN($B31)))</f>
        <v>138</v>
      </c>
      <c r="O32">
        <f ca="1">OFFSET('2-4'!$B34,0,2*(COLUMN()-COLUMN($B31)))</f>
        <v>135</v>
      </c>
      <c r="P32">
        <f ca="1">OFFSET('2-4'!$B34,0,2*(COLUMN()-COLUMN($B31)))</f>
        <v>141</v>
      </c>
      <c r="Q32">
        <f ca="1">OFFSET('2-4'!$B34,0,2*(COLUMN()-COLUMN($B31)))</f>
        <v>144</v>
      </c>
      <c r="R32">
        <f ca="1">OFFSET('2-4'!$B34,0,2*(COLUMN()-COLUMN($B31)))</f>
        <v>128</v>
      </c>
      <c r="S32">
        <f ca="1">OFFSET('2-4'!$B34,0,2*(COLUMN()-COLUMN($B31)))</f>
        <v>130</v>
      </c>
      <c r="T32">
        <f ca="1">OFFSET('2-4'!$B34,0,2*(COLUMN()-COLUMN($B31)))</f>
        <v>140</v>
      </c>
    </row>
    <row r="33" spans="1:20" x14ac:dyDescent="0.25">
      <c r="A33" t="str">
        <f>'2-4'!A35</f>
        <v>Transit, non-rail</v>
      </c>
      <c r="B33">
        <f ca="1">OFFSET('2-4'!$B35,0,2*(COLUMN()-COLUMN($B32)))</f>
        <v>103</v>
      </c>
      <c r="C33">
        <f ca="1">OFFSET('2-4'!$B35,0,2*(COLUMN()-COLUMN($B32)))</f>
        <v>98</v>
      </c>
      <c r="D33">
        <f ca="1">OFFSET('2-4'!$B35,0,2*(COLUMN()-COLUMN($B32)))</f>
        <v>100</v>
      </c>
      <c r="E33">
        <f ca="1">OFFSET('2-4'!$B35,0,2*(COLUMN()-COLUMN($B32)))</f>
        <v>93</v>
      </c>
      <c r="F33">
        <f ca="1">OFFSET('2-4'!$B35,0,2*(COLUMN()-COLUMN($B32)))</f>
        <v>136</v>
      </c>
      <c r="G33">
        <f ca="1">OFFSET('2-4'!$B35,0,2*(COLUMN()-COLUMN($B32)))</f>
        <v>95</v>
      </c>
      <c r="H33">
        <f ca="1">OFFSET('2-4'!$B35,0,2*(COLUMN()-COLUMN($B32)))</f>
        <v>92</v>
      </c>
      <c r="I33">
        <f ca="1">OFFSET('2-4'!$B35,0,2*(COLUMN()-COLUMN($B32)))</f>
        <v>121</v>
      </c>
      <c r="J33">
        <f ca="1">OFFSET('2-4'!$B35,0,2*(COLUMN()-COLUMN($B32)))</f>
        <v>122</v>
      </c>
      <c r="K33">
        <f ca="1">OFFSET('2-4'!$B35,0,2*(COLUMN()-COLUMN($B32)))</f>
        <v>88</v>
      </c>
      <c r="L33">
        <f ca="1">OFFSET('2-4'!$B35,0,2*(COLUMN()-COLUMN($B32)))</f>
        <v>91</v>
      </c>
      <c r="M33">
        <f ca="1">OFFSET('2-4'!$B35,0,2*(COLUMN()-COLUMN($B32)))</f>
        <v>100</v>
      </c>
      <c r="N33">
        <f ca="1">OFFSET('2-4'!$B35,0,2*(COLUMN()-COLUMN($B32)))</f>
        <v>96</v>
      </c>
      <c r="O33">
        <f ca="1">OFFSET('2-4'!$B35,0,2*(COLUMN()-COLUMN($B32)))</f>
        <v>115</v>
      </c>
      <c r="P33">
        <f ca="1">OFFSET('2-4'!$B35,0,2*(COLUMN()-COLUMN($B32)))</f>
        <v>124</v>
      </c>
      <c r="Q33">
        <f ca="1">OFFSET('2-4'!$B35,0,2*(COLUMN()-COLUMN($B32)))</f>
        <v>101</v>
      </c>
      <c r="R33">
        <f ca="1">OFFSET('2-4'!$B35,0,2*(COLUMN()-COLUMN($B32)))</f>
        <v>104</v>
      </c>
      <c r="S33">
        <f ca="1">OFFSET('2-4'!$B35,0,2*(COLUMN()-COLUMN($B32)))</f>
        <v>108</v>
      </c>
      <c r="T33">
        <f ca="1">OFFSET('2-4'!$B35,0,2*(COLUMN()-COLUMN($B32)))</f>
        <v>98</v>
      </c>
    </row>
    <row r="34" spans="1:20" x14ac:dyDescent="0.25">
      <c r="A34" t="str">
        <f>'2-4'!A36</f>
        <v>Water, Vessel-related</v>
      </c>
      <c r="B34">
        <f ca="1">OFFSET('2-4'!$B36,0,2*(COLUMN()-COLUMN($B33)))</f>
        <v>58</v>
      </c>
      <c r="C34">
        <f ca="1">OFFSET('2-4'!$B36,0,2*(COLUMN()-COLUMN($B33)))</f>
        <v>53</v>
      </c>
      <c r="D34">
        <f ca="1">OFFSET('2-4'!$B36,0,2*(COLUMN()-COLUMN($B33)))</f>
        <v>53</v>
      </c>
      <c r="E34">
        <f ca="1">OFFSET('2-4'!$B36,0,2*(COLUMN()-COLUMN($B33)))</f>
        <v>29</v>
      </c>
      <c r="F34">
        <f ca="1">OFFSET('2-4'!$B36,0,2*(COLUMN()-COLUMN($B33)))</f>
        <v>44</v>
      </c>
      <c r="G34">
        <f ca="1">OFFSET('2-4'!$B36,0,2*(COLUMN()-COLUMN($B33)))</f>
        <v>65</v>
      </c>
      <c r="H34">
        <f ca="1">OFFSET('2-4'!$B36,0,2*(COLUMN()-COLUMN($B33)))</f>
        <v>46</v>
      </c>
      <c r="I34">
        <f ca="1">OFFSET('2-4'!$B36,0,2*(COLUMN()-COLUMN($B33)))</f>
        <v>45</v>
      </c>
      <c r="J34">
        <f ca="1">OFFSET('2-4'!$B36,0,2*(COLUMN()-COLUMN($B33)))</f>
        <v>31</v>
      </c>
      <c r="K34">
        <f ca="1">OFFSET('2-4'!$B36,0,2*(COLUMN()-COLUMN($B33)))</f>
        <v>31</v>
      </c>
      <c r="L34">
        <f ca="1">OFFSET('2-4'!$B36,0,2*(COLUMN()-COLUMN($B33)))</f>
        <v>34</v>
      </c>
      <c r="M34">
        <f ca="1">OFFSET('2-4'!$B36,0,2*(COLUMN()-COLUMN($B33)))</f>
        <v>37</v>
      </c>
      <c r="N34">
        <f ca="1">OFFSET('2-4'!$B36,0,2*(COLUMN()-COLUMN($B33)))</f>
        <v>27</v>
      </c>
      <c r="O34">
        <f ca="1">OFFSET('2-4'!$B36,0,2*(COLUMN()-COLUMN($B33)))</f>
        <v>25</v>
      </c>
      <c r="P34">
        <f ca="1">OFFSET('2-4'!$B36,0,2*(COLUMN()-COLUMN($B33)))</f>
        <v>16</v>
      </c>
      <c r="Q34">
        <f ca="1">OFFSET('2-4'!$B36,0,2*(COLUMN()-COLUMN($B33)))</f>
        <v>14</v>
      </c>
      <c r="R34">
        <f ca="1">OFFSET('2-4'!$B36,0,2*(COLUMN()-COLUMN($B33)))</f>
        <v>46</v>
      </c>
      <c r="S34">
        <f ca="1">OFFSET('2-4'!$B36,0,2*(COLUMN()-COLUMN($B33)))</f>
        <v>18</v>
      </c>
      <c r="T34">
        <f ca="1">OFFSET('2-4'!$B36,0,2*(COLUMN()-COLUMN($B33)))</f>
        <v>23</v>
      </c>
    </row>
    <row r="35" spans="1:20" x14ac:dyDescent="0.25">
      <c r="A35" t="str">
        <f>'2-4'!A37</f>
        <v>Water, Not related to vessel casualties</v>
      </c>
      <c r="B35">
        <f ca="1">OFFSET('2-4'!$B37,0,2*(COLUMN()-COLUMN($B34)))</f>
        <v>136</v>
      </c>
      <c r="C35">
        <f ca="1">OFFSET('2-4'!$B37,0,2*(COLUMN()-COLUMN($B34)))</f>
        <v>134</v>
      </c>
      <c r="D35">
        <f ca="1">OFFSET('2-4'!$B37,0,2*(COLUMN()-COLUMN($B34)))</f>
        <v>94</v>
      </c>
      <c r="E35">
        <f ca="1">OFFSET('2-4'!$B37,0,2*(COLUMN()-COLUMN($B34)))</f>
        <v>64</v>
      </c>
      <c r="F35">
        <f ca="1">OFFSET('2-4'!$B37,0,2*(COLUMN()-COLUMN($B34)))</f>
        <v>76</v>
      </c>
      <c r="G35">
        <f ca="1">OFFSET('2-4'!$B37,0,2*(COLUMN()-COLUMN($B34)))</f>
        <v>69</v>
      </c>
      <c r="H35">
        <f ca="1">OFFSET('2-4'!$B37,0,2*(COLUMN()-COLUMN($B34)))</f>
        <v>67</v>
      </c>
      <c r="I35">
        <f ca="1">OFFSET('2-4'!$B37,0,2*(COLUMN()-COLUMN($B34)))</f>
        <v>70</v>
      </c>
      <c r="J35">
        <f ca="1">OFFSET('2-4'!$B37,0,2*(COLUMN()-COLUMN($B34)))</f>
        <v>65</v>
      </c>
      <c r="K35">
        <f ca="1">OFFSET('2-4'!$B37,0,2*(COLUMN()-COLUMN($B34)))</f>
        <v>82</v>
      </c>
      <c r="L35">
        <f ca="1">OFFSET('2-4'!$B37,0,2*(COLUMN()-COLUMN($B34)))</f>
        <v>72</v>
      </c>
      <c r="M35">
        <f ca="1">OFFSET('2-4'!$B37,0,2*(COLUMN()-COLUMN($B34)))</f>
        <v>58</v>
      </c>
      <c r="N35">
        <f ca="1">OFFSET('2-4'!$B37,0,2*(COLUMN()-COLUMN($B34)))</f>
        <v>43</v>
      </c>
      <c r="O35">
        <f ca="1">OFFSET('2-4'!$B37,0,2*(COLUMN()-COLUMN($B34)))</f>
        <v>60</v>
      </c>
      <c r="P35">
        <f ca="1">OFFSET('2-4'!$B37,0,2*(COLUMN()-COLUMN($B34)))</f>
        <v>74</v>
      </c>
      <c r="Q35">
        <f ca="1">OFFSET('2-4'!$B37,0,2*(COLUMN()-COLUMN($B34)))</f>
        <v>50</v>
      </c>
      <c r="R35">
        <f ca="1">OFFSET('2-4'!$B37,0,2*(COLUMN()-COLUMN($B34)))</f>
        <v>28</v>
      </c>
      <c r="S35">
        <f ca="1">OFFSET('2-4'!$B37,0,2*(COLUMN()-COLUMN($B34)))</f>
        <v>18</v>
      </c>
      <c r="T35">
        <f ca="1">OFFSET('2-4'!$B37,0,2*(COLUMN()-COLUMN($B34)))</f>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449E4-475F-4DD8-B8E0-0D43009C2B9E}">
  <dimension ref="A1:AI20"/>
  <sheetViews>
    <sheetView workbookViewId="0">
      <selection activeCell="B20" sqref="B20"/>
    </sheetView>
  </sheetViews>
  <sheetFormatPr defaultRowHeight="13.2" x14ac:dyDescent="0.25"/>
  <cols>
    <col min="1" max="1" width="4.88671875" bestFit="1" customWidth="1"/>
    <col min="2" max="2" width="13.77734375" bestFit="1" customWidth="1"/>
    <col min="3" max="3" width="22.109375" bestFit="1" customWidth="1"/>
    <col min="4" max="4" width="20.5546875" bestFit="1" customWidth="1"/>
    <col min="5" max="5" width="10.5546875" bestFit="1" customWidth="1"/>
    <col min="6" max="7" width="11.5546875" bestFit="1" customWidth="1"/>
    <col min="8" max="8" width="21.88671875" bestFit="1" customWidth="1"/>
    <col min="9" max="9" width="21.44140625" bestFit="1" customWidth="1"/>
    <col min="10" max="10" width="19.33203125" bestFit="1" customWidth="1"/>
    <col min="11" max="11" width="18.33203125" bestFit="1" customWidth="1"/>
    <col min="12" max="12" width="15.6640625" bestFit="1" customWidth="1"/>
    <col min="13" max="13" width="24" bestFit="1" customWidth="1"/>
    <col min="14" max="14" width="18.77734375" bestFit="1" customWidth="1"/>
    <col min="15" max="15" width="18.33203125" bestFit="1" customWidth="1"/>
    <col min="16" max="16" width="13.109375" bestFit="1" customWidth="1"/>
    <col min="17" max="17" width="13.21875" bestFit="1" customWidth="1"/>
    <col min="18" max="18" width="23.77734375" bestFit="1" customWidth="1"/>
    <col min="19" max="19" width="18.109375" bestFit="1" customWidth="1"/>
    <col min="20" max="20" width="17.33203125" bestFit="1" customWidth="1"/>
    <col min="21" max="21" width="20.88671875" bestFit="1" customWidth="1"/>
    <col min="22" max="22" width="20.77734375" bestFit="1" customWidth="1"/>
    <col min="23" max="23" width="11" bestFit="1" customWidth="1"/>
    <col min="24" max="24" width="20.21875" bestFit="1" customWidth="1"/>
    <col min="25" max="25" width="16.88671875" bestFit="1" customWidth="1"/>
    <col min="26" max="26" width="21.5546875" bestFit="1" customWidth="1"/>
    <col min="27" max="27" width="14.33203125" bestFit="1" customWidth="1"/>
    <col min="28" max="28" width="30.109375" bestFit="1" customWidth="1"/>
    <col min="29" max="29" width="10.21875" bestFit="1" customWidth="1"/>
    <col min="30" max="30" width="13.6640625" bestFit="1" customWidth="1"/>
    <col min="31" max="31" width="10" bestFit="1" customWidth="1"/>
    <col min="32" max="32" width="43.33203125" bestFit="1" customWidth="1"/>
    <col min="33" max="33" width="13.77734375" bestFit="1" customWidth="1"/>
    <col min="34" max="34" width="18.77734375" bestFit="1" customWidth="1"/>
    <col min="35" max="35" width="32.33203125" bestFit="1" customWidth="1"/>
  </cols>
  <sheetData>
    <row r="1" spans="1:35" x14ac:dyDescent="0.25">
      <c r="A1" t="str">
        <f>Cleaning!A1</f>
        <v>Year</v>
      </c>
      <c r="B1" t="str">
        <f ca="1">OFFSET(Cleaning!$A$1,COLUMN()-1, ROW()-1)</f>
        <v>TOTAL fatalities</v>
      </c>
      <c r="C1" t="str">
        <f ca="1">OFFSET(Cleaning!$A$1,COLUMN()-1, ROW()-1)</f>
        <v>Passenger car occupants</v>
      </c>
      <c r="D1" t="str">
        <f ca="1">OFFSET(Cleaning!$A$1,COLUMN()-1, ROW()-1)</f>
        <v>Truck occupants a, light</v>
      </c>
      <c r="E1" t="str">
        <f ca="1">OFFSET(Cleaning!$A$1,COLUMN()-1, ROW()-1)</f>
        <v>Pedestrians</v>
      </c>
      <c r="F1" t="str">
        <f ca="1">OFFSET(Cleaning!$A$1,COLUMN()-1, ROW()-1)</f>
        <v>Motorcyclists</v>
      </c>
      <c r="G1" t="str">
        <f ca="1">OFFSET(Cleaning!$A$1,COLUMN()-1, ROW()-1)</f>
        <v>Pedalcyclists</v>
      </c>
      <c r="H1" t="str">
        <f ca="1">OFFSET(Cleaning!$A$1,COLUMN()-1, ROW()-1)</f>
        <v>Highway, other incident b</v>
      </c>
      <c r="I1" t="str">
        <f ca="1">OFFSET(Cleaning!$A$1,COLUMN()-1, ROW()-1)</f>
        <v>Truck occupants a, large</v>
      </c>
      <c r="J1" t="str">
        <f ca="1">OFFSET(Cleaning!$A$1,COLUMN()-1, ROW()-1)</f>
        <v>Recreational boating c</v>
      </c>
      <c r="K1" t="str">
        <f ca="1">OFFSET(Cleaning!$A$1,COLUMN()-1, ROW()-1)</f>
        <v>Railroad, trespassers</v>
      </c>
      <c r="L1" t="str">
        <f ca="1">OFFSET(Cleaning!$A$1,COLUMN()-1, ROW()-1)</f>
        <v>General aviation d</v>
      </c>
      <c r="M1" t="str">
        <f ca="1">OFFSET(Cleaning!$A$1,COLUMN()-1, ROW()-1)</f>
        <v>Highway-rail grade crossing</v>
      </c>
      <c r="N1" t="str">
        <f ca="1">OFFSET(Cleaning!$A$1,COLUMN()-1, ROW()-1)</f>
        <v>Transit, other incident</v>
      </c>
      <c r="O1" t="str">
        <f ca="1">OFFSET(Cleaning!$A$1,COLUMN()-1, ROW()-1)</f>
        <v>Rail, other incidents f</v>
      </c>
      <c r="P1" t="str">
        <f ca="1">OFFSET(Cleaning!$A$1,COLUMN()-1, ROW()-1)</f>
        <v>Bus occupants</v>
      </c>
      <c r="Q1" t="str">
        <f ca="1">OFFSET(Cleaning!$A$1,COLUMN()-1, ROW()-1)</f>
        <v>Water, freight j</v>
      </c>
      <c r="R1" t="str">
        <f ca="1">OFFSET(Cleaning!$A$1,COLUMN()-1, ROW()-1)</f>
        <v>Transit passenger/occupant</v>
      </c>
      <c r="S1" t="str">
        <f ca="1">OFFSET(Cleaning!$A$1,COLUMN()-1, ROW()-1)</f>
        <v>On-demand air taxi g</v>
      </c>
      <c r="T1" t="str">
        <f ca="1">OFFSET(Cleaning!$A$1,COLUMN()-1, ROW()-1)</f>
        <v>Water, passenger e</v>
      </c>
      <c r="U1" t="str">
        <f ca="1">OFFSET(Cleaning!$A$1,COLUMN()-1, ROW()-1)</f>
        <v>Railroad, train accidents</v>
      </c>
      <c r="V1" t="str">
        <f ca="1">OFFSET(Cleaning!$A$1,COLUMN()-1, ROW()-1)</f>
        <v>Water, industrial/other h</v>
      </c>
      <c r="W1" t="str">
        <f ca="1">OFFSET(Cleaning!$A$1,COLUMN()-1, ROW()-1)</f>
        <v>Gas pipeline</v>
      </c>
      <c r="X1" t="str">
        <f ca="1">OFFSET(Cleaning!$A$1,COLUMN()-1, ROW()-1)</f>
        <v>Train, employee/worker</v>
      </c>
      <c r="Y1" t="str">
        <f ca="1">OFFSET(Cleaning!$A$1,COLUMN()-1, ROW()-1)</f>
        <v>Commuter carrier k</v>
      </c>
      <c r="Z1" t="str">
        <f ca="1">OFFSET(Cleaning!$A$1,COLUMN()-1, ROW()-1)</f>
        <v>Hazardous liquid pipeline</v>
      </c>
      <c r="AA1" t="str">
        <f ca="1">OFFSET(Cleaning!$A$1,COLUMN()-1, ROW()-1)</f>
        <v>U.S. air carrier i</v>
      </c>
      <c r="AB1" t="str">
        <f ca="1">OFFSET(Cleaning!$A$1,COLUMN()-1, ROW()-1)</f>
        <v>Other counts, redundant with above</v>
      </c>
      <c r="AC1" t="str">
        <f ca="1">OFFSET(Cleaning!$A$1,COLUMN()-1, ROW()-1)</f>
        <v>Rail, freight</v>
      </c>
      <c r="AD1" t="str">
        <f ca="1">OFFSET(Cleaning!$A$1,COLUMN()-1, ROW()-1)</f>
        <v>Rail, passenger</v>
      </c>
      <c r="AE1" t="str">
        <f ca="1">OFFSET(Cleaning!$A$1,COLUMN()-1, ROW()-1)</f>
        <v>Transit, rail</v>
      </c>
      <c r="AF1" t="str">
        <f ca="1">OFFSET(Cleaning!$A$1,COLUMN()-1, ROW()-1)</f>
        <v>Railroad, killed at public crossing with motor vehicle</v>
      </c>
      <c r="AG1" t="str">
        <f ca="1">OFFSET(Cleaning!$A$1,COLUMN()-1, ROW()-1)</f>
        <v>Transit, non-rail</v>
      </c>
      <c r="AH1" t="str">
        <f ca="1">OFFSET(Cleaning!$A$1,COLUMN()-1, ROW()-1)</f>
        <v>Water, Vessel-related</v>
      </c>
      <c r="AI1" t="str">
        <f ca="1">OFFSET(Cleaning!$A$1,COLUMN()-1, ROW()-1)</f>
        <v>Water, Not related to vessel casualties</v>
      </c>
    </row>
    <row r="2" spans="1:35" x14ac:dyDescent="0.25">
      <c r="A2">
        <f ca="1">IFERROR(_xlfn.NUMBERVALUE(OFFSET(Cleaning!$A$1,COLUMN()-1, ROW()-1)),0)</f>
        <v>1999</v>
      </c>
      <c r="B2">
        <f ca="1">IFERROR(_xlfn.NUMBERVALUE(OFFSET(Cleaning!$A$1,COLUMN()-1, ROW()-1)),0)</f>
        <v>43975</v>
      </c>
      <c r="C2">
        <f ca="1">IFERROR(_xlfn.NUMBERVALUE(OFFSET(Cleaning!$A$1,COLUMN()-1, ROW()-1)),0)</f>
        <v>20862</v>
      </c>
      <c r="D2">
        <f ca="1">IFERROR(_xlfn.NUMBERVALUE(OFFSET(Cleaning!$A$1,COLUMN()-1, ROW()-1)),0)</f>
        <v>11265</v>
      </c>
      <c r="E2">
        <f ca="1">IFERROR(_xlfn.NUMBERVALUE(OFFSET(Cleaning!$A$1,COLUMN()-1, ROW()-1)),0)</f>
        <v>4939</v>
      </c>
      <c r="F2">
        <f ca="1">IFERROR(_xlfn.NUMBERVALUE(OFFSET(Cleaning!$A$1,COLUMN()-1, ROW()-1)),0)</f>
        <v>2483</v>
      </c>
      <c r="G2">
        <f ca="1">IFERROR(_xlfn.NUMBERVALUE(OFFSET(Cleaning!$A$1,COLUMN()-1, ROW()-1)),0)</f>
        <v>754</v>
      </c>
      <c r="H2">
        <f ca="1">IFERROR(_xlfn.NUMBERVALUE(OFFSET(Cleaning!$A$1,COLUMN()-1, ROW()-1)),0)</f>
        <v>596</v>
      </c>
      <c r="I2">
        <f ca="1">IFERROR(_xlfn.NUMBERVALUE(OFFSET(Cleaning!$A$1,COLUMN()-1, ROW()-1)),0)</f>
        <v>759</v>
      </c>
      <c r="J2">
        <f ca="1">IFERROR(_xlfn.NUMBERVALUE(OFFSET(Cleaning!$A$1,COLUMN()-1, ROW()-1)),0)</f>
        <v>734</v>
      </c>
      <c r="K2">
        <f ca="1">IFERROR(_xlfn.NUMBERVALUE(OFFSET(Cleaning!$A$1,COLUMN()-1, ROW()-1)),0)</f>
        <v>479</v>
      </c>
      <c r="L2">
        <f ca="1">IFERROR(_xlfn.NUMBERVALUE(OFFSET(Cleaning!$A$1,COLUMN()-1, ROW()-1)),0)</f>
        <v>621</v>
      </c>
      <c r="M2">
        <f ca="1">IFERROR(_xlfn.NUMBERVALUE(OFFSET(Cleaning!$A$1,COLUMN()-1, ROW()-1)),0)</f>
        <v>402</v>
      </c>
      <c r="N2">
        <f ca="1">IFERROR(_xlfn.NUMBERVALUE(OFFSET(Cleaning!$A$1,COLUMN()-1, ROW()-1)),0)</f>
        <v>0</v>
      </c>
      <c r="O2">
        <f ca="1">IFERROR(_xlfn.NUMBERVALUE(OFFSET(Cleaning!$A$1,COLUMN()-1, ROW()-1)),0)</f>
        <v>42</v>
      </c>
      <c r="P2">
        <f ca="1">IFERROR(_xlfn.NUMBERVALUE(OFFSET(Cleaning!$A$1,COLUMN()-1, ROW()-1)),0)</f>
        <v>59</v>
      </c>
      <c r="Q2">
        <f ca="1">IFERROR(_xlfn.NUMBERVALUE(OFFSET(Cleaning!$A$1,COLUMN()-1, ROW()-1)),0)</f>
        <v>0</v>
      </c>
      <c r="R2">
        <f ca="1">IFERROR(_xlfn.NUMBERVALUE(OFFSET(Cleaning!$A$1,COLUMN()-1, ROW()-1)),0)</f>
        <v>0</v>
      </c>
      <c r="S2">
        <f ca="1">IFERROR(_xlfn.NUMBERVALUE(OFFSET(Cleaning!$A$1,COLUMN()-1, ROW()-1)),0)</f>
        <v>38</v>
      </c>
      <c r="T2">
        <f ca="1">IFERROR(_xlfn.NUMBERVALUE(OFFSET(Cleaning!$A$1,COLUMN()-1, ROW()-1)),0)</f>
        <v>0</v>
      </c>
      <c r="U2">
        <f ca="1">IFERROR(_xlfn.NUMBERVALUE(OFFSET(Cleaning!$A$1,COLUMN()-1, ROW()-1)),0)</f>
        <v>9</v>
      </c>
      <c r="V2">
        <f ca="1">IFERROR(_xlfn.NUMBERVALUE(OFFSET(Cleaning!$A$1,COLUMN()-1, ROW()-1)),0)</f>
        <v>0</v>
      </c>
      <c r="W2">
        <f ca="1">IFERROR(_xlfn.NUMBERVALUE(OFFSET(Cleaning!$A$1,COLUMN()-1, ROW()-1)),0)</f>
        <v>18</v>
      </c>
      <c r="X2">
        <f ca="1">IFERROR(_xlfn.NUMBERVALUE(OFFSET(Cleaning!$A$1,COLUMN()-1, ROW()-1)),0)</f>
        <v>0</v>
      </c>
      <c r="Y2">
        <f ca="1">IFERROR(_xlfn.NUMBERVALUE(OFFSET(Cleaning!$A$1,COLUMN()-1, ROW()-1)),0)</f>
        <v>12</v>
      </c>
      <c r="Z2">
        <f ca="1">IFERROR(_xlfn.NUMBERVALUE(OFFSET(Cleaning!$A$1,COLUMN()-1, ROW()-1)),0)</f>
        <v>4</v>
      </c>
      <c r="AA2">
        <f ca="1">IFERROR(_xlfn.NUMBERVALUE(OFFSET(Cleaning!$A$1,COLUMN()-1, ROW()-1)),0)</f>
        <v>12</v>
      </c>
      <c r="AB2">
        <f ca="1">IFERROR(_xlfn.NUMBERVALUE(OFFSET(Cleaning!$A$1,COLUMN()-1, ROW()-1)),0)</f>
        <v>0</v>
      </c>
      <c r="AC2">
        <f ca="1">IFERROR(_xlfn.NUMBERVALUE(OFFSET(Cleaning!$A$1,COLUMN()-1, ROW()-1)),0)</f>
        <v>745</v>
      </c>
      <c r="AD2">
        <f ca="1">IFERROR(_xlfn.NUMBERVALUE(OFFSET(Cleaning!$A$1,COLUMN()-1, ROW()-1)),0)</f>
        <v>188</v>
      </c>
      <c r="AE2">
        <f ca="1">IFERROR(_xlfn.NUMBERVALUE(OFFSET(Cleaning!$A$1,COLUMN()-1, ROW()-1)),0)</f>
        <v>196</v>
      </c>
      <c r="AF2">
        <f ca="1">IFERROR(_xlfn.NUMBERVALUE(OFFSET(Cleaning!$A$1,COLUMN()-1, ROW()-1)),0)</f>
        <v>309</v>
      </c>
      <c r="AG2">
        <f ca="1">IFERROR(_xlfn.NUMBERVALUE(OFFSET(Cleaning!$A$1,COLUMN()-1, ROW()-1)),0)</f>
        <v>103</v>
      </c>
      <c r="AH2">
        <f ca="1">IFERROR(_xlfn.NUMBERVALUE(OFFSET(Cleaning!$A$1,COLUMN()-1, ROW()-1)),0)</f>
        <v>58</v>
      </c>
      <c r="AI2">
        <f ca="1">IFERROR(_xlfn.NUMBERVALUE(OFFSET(Cleaning!$A$1,COLUMN()-1, ROW()-1)),0)</f>
        <v>136</v>
      </c>
    </row>
    <row r="3" spans="1:35" x14ac:dyDescent="0.25">
      <c r="A3">
        <f ca="1">IFERROR(_xlfn.NUMBERVALUE(OFFSET(Cleaning!$A$1,COLUMN()-1, ROW()-1)),0)</f>
        <v>2000</v>
      </c>
      <c r="B3">
        <f ca="1">IFERROR(_xlfn.NUMBERVALUE(OFFSET(Cleaning!$A$1,COLUMN()-1, ROW()-1)),0)</f>
        <v>44276</v>
      </c>
      <c r="C3">
        <f ca="1">IFERROR(_xlfn.NUMBERVALUE(OFFSET(Cleaning!$A$1,COLUMN()-1, ROW()-1)),0)</f>
        <v>20699</v>
      </c>
      <c r="D3">
        <f ca="1">IFERROR(_xlfn.NUMBERVALUE(OFFSET(Cleaning!$A$1,COLUMN()-1, ROW()-1)),0)</f>
        <v>11526</v>
      </c>
      <c r="E3">
        <f ca="1">IFERROR(_xlfn.NUMBERVALUE(OFFSET(Cleaning!$A$1,COLUMN()-1, ROW()-1)),0)</f>
        <v>4763</v>
      </c>
      <c r="F3">
        <f ca="1">IFERROR(_xlfn.NUMBERVALUE(OFFSET(Cleaning!$A$1,COLUMN()-1, ROW()-1)),0)</f>
        <v>2897</v>
      </c>
      <c r="G3">
        <f ca="1">IFERROR(_xlfn.NUMBERVALUE(OFFSET(Cleaning!$A$1,COLUMN()-1, ROW()-1)),0)</f>
        <v>693</v>
      </c>
      <c r="H3">
        <f ca="1">IFERROR(_xlfn.NUMBERVALUE(OFFSET(Cleaning!$A$1,COLUMN()-1, ROW()-1)),0)</f>
        <v>591</v>
      </c>
      <c r="I3">
        <f ca="1">IFERROR(_xlfn.NUMBERVALUE(OFFSET(Cleaning!$A$1,COLUMN()-1, ROW()-1)),0)</f>
        <v>754</v>
      </c>
      <c r="J3">
        <f ca="1">IFERROR(_xlfn.NUMBERVALUE(OFFSET(Cleaning!$A$1,COLUMN()-1, ROW()-1)),0)</f>
        <v>701</v>
      </c>
      <c r="K3">
        <f ca="1">IFERROR(_xlfn.NUMBERVALUE(OFFSET(Cleaning!$A$1,COLUMN()-1, ROW()-1)),0)</f>
        <v>463</v>
      </c>
      <c r="L3">
        <f ca="1">IFERROR(_xlfn.NUMBERVALUE(OFFSET(Cleaning!$A$1,COLUMN()-1, ROW()-1)),0)</f>
        <v>596</v>
      </c>
      <c r="M3">
        <f ca="1">IFERROR(_xlfn.NUMBERVALUE(OFFSET(Cleaning!$A$1,COLUMN()-1, ROW()-1)),0)</f>
        <v>425</v>
      </c>
      <c r="N3">
        <f ca="1">IFERROR(_xlfn.NUMBERVALUE(OFFSET(Cleaning!$A$1,COLUMN()-1, ROW()-1)),0)</f>
        <v>0</v>
      </c>
      <c r="O3">
        <f ca="1">IFERROR(_xlfn.NUMBERVALUE(OFFSET(Cleaning!$A$1,COLUMN()-1, ROW()-1)),0)</f>
        <v>39</v>
      </c>
      <c r="P3">
        <f ca="1">IFERROR(_xlfn.NUMBERVALUE(OFFSET(Cleaning!$A$1,COLUMN()-1, ROW()-1)),0)</f>
        <v>22</v>
      </c>
      <c r="Q3">
        <f ca="1">IFERROR(_xlfn.NUMBERVALUE(OFFSET(Cleaning!$A$1,COLUMN()-1, ROW()-1)),0)</f>
        <v>0</v>
      </c>
      <c r="R3">
        <f ca="1">IFERROR(_xlfn.NUMBERVALUE(OFFSET(Cleaning!$A$1,COLUMN()-1, ROW()-1)),0)</f>
        <v>0</v>
      </c>
      <c r="S3">
        <f ca="1">IFERROR(_xlfn.NUMBERVALUE(OFFSET(Cleaning!$A$1,COLUMN()-1, ROW()-1)),0)</f>
        <v>71</v>
      </c>
      <c r="T3">
        <f ca="1">IFERROR(_xlfn.NUMBERVALUE(OFFSET(Cleaning!$A$1,COLUMN()-1, ROW()-1)),0)</f>
        <v>15</v>
      </c>
      <c r="U3">
        <f ca="1">IFERROR(_xlfn.NUMBERVALUE(OFFSET(Cleaning!$A$1,COLUMN()-1, ROW()-1)),0)</f>
        <v>10</v>
      </c>
      <c r="V3">
        <f ca="1">IFERROR(_xlfn.NUMBERVALUE(OFFSET(Cleaning!$A$1,COLUMN()-1, ROW()-1)),0)</f>
        <v>0</v>
      </c>
      <c r="W3">
        <f ca="1">IFERROR(_xlfn.NUMBERVALUE(OFFSET(Cleaning!$A$1,COLUMN()-1, ROW()-1)),0)</f>
        <v>37</v>
      </c>
      <c r="X3">
        <f ca="1">IFERROR(_xlfn.NUMBERVALUE(OFFSET(Cleaning!$A$1,COLUMN()-1, ROW()-1)),0)</f>
        <v>0</v>
      </c>
      <c r="Y3">
        <f ca="1">IFERROR(_xlfn.NUMBERVALUE(OFFSET(Cleaning!$A$1,COLUMN()-1, ROW()-1)),0)</f>
        <v>5</v>
      </c>
      <c r="Z3">
        <f ca="1">IFERROR(_xlfn.NUMBERVALUE(OFFSET(Cleaning!$A$1,COLUMN()-1, ROW()-1)),0)</f>
        <v>1</v>
      </c>
      <c r="AA3">
        <f ca="1">IFERROR(_xlfn.NUMBERVALUE(OFFSET(Cleaning!$A$1,COLUMN()-1, ROW()-1)),0)</f>
        <v>92</v>
      </c>
      <c r="AB3">
        <f ca="1">IFERROR(_xlfn.NUMBERVALUE(OFFSET(Cleaning!$A$1,COLUMN()-1, ROW()-1)),0)</f>
        <v>0</v>
      </c>
      <c r="AC3">
        <f ca="1">IFERROR(_xlfn.NUMBERVALUE(OFFSET(Cleaning!$A$1,COLUMN()-1, ROW()-1)),0)</f>
        <v>717</v>
      </c>
      <c r="AD3">
        <f ca="1">IFERROR(_xlfn.NUMBERVALUE(OFFSET(Cleaning!$A$1,COLUMN()-1, ROW()-1)),0)</f>
        <v>220</v>
      </c>
      <c r="AE3">
        <f ca="1">IFERROR(_xlfn.NUMBERVALUE(OFFSET(Cleaning!$A$1,COLUMN()-1, ROW()-1)),0)</f>
        <v>197</v>
      </c>
      <c r="AF3">
        <f ca="1">IFERROR(_xlfn.NUMBERVALUE(OFFSET(Cleaning!$A$1,COLUMN()-1, ROW()-1)),0)</f>
        <v>306</v>
      </c>
      <c r="AG3">
        <f ca="1">IFERROR(_xlfn.NUMBERVALUE(OFFSET(Cleaning!$A$1,COLUMN()-1, ROW()-1)),0)</f>
        <v>98</v>
      </c>
      <c r="AH3">
        <f ca="1">IFERROR(_xlfn.NUMBERVALUE(OFFSET(Cleaning!$A$1,COLUMN()-1, ROW()-1)),0)</f>
        <v>53</v>
      </c>
      <c r="AI3">
        <f ca="1">IFERROR(_xlfn.NUMBERVALUE(OFFSET(Cleaning!$A$1,COLUMN()-1, ROW()-1)),0)</f>
        <v>134</v>
      </c>
    </row>
    <row r="4" spans="1:35" x14ac:dyDescent="0.25">
      <c r="A4">
        <f ca="1">IFERROR(_xlfn.NUMBERVALUE(OFFSET(Cleaning!$A$1,COLUMN()-1, ROW()-1)),0)</f>
        <v>2001</v>
      </c>
      <c r="B4">
        <f ca="1">IFERROR(_xlfn.NUMBERVALUE(OFFSET(Cleaning!$A$1,COLUMN()-1, ROW()-1)),0)</f>
        <v>44873</v>
      </c>
      <c r="C4">
        <f ca="1">IFERROR(_xlfn.NUMBERVALUE(OFFSET(Cleaning!$A$1,COLUMN()-1, ROW()-1)),0)</f>
        <v>20320</v>
      </c>
      <c r="D4">
        <f ca="1">IFERROR(_xlfn.NUMBERVALUE(OFFSET(Cleaning!$A$1,COLUMN()-1, ROW()-1)),0)</f>
        <v>11723</v>
      </c>
      <c r="E4">
        <f ca="1">IFERROR(_xlfn.NUMBERVALUE(OFFSET(Cleaning!$A$1,COLUMN()-1, ROW()-1)),0)</f>
        <v>4901</v>
      </c>
      <c r="F4">
        <f ca="1">IFERROR(_xlfn.NUMBERVALUE(OFFSET(Cleaning!$A$1,COLUMN()-1, ROW()-1)),0)</f>
        <v>3197</v>
      </c>
      <c r="G4">
        <f ca="1">IFERROR(_xlfn.NUMBERVALUE(OFFSET(Cleaning!$A$1,COLUMN()-1, ROW()-1)),0)</f>
        <v>732</v>
      </c>
      <c r="H4">
        <f ca="1">IFERROR(_xlfn.NUMBERVALUE(OFFSET(Cleaning!$A$1,COLUMN()-1, ROW()-1)),0)</f>
        <v>581</v>
      </c>
      <c r="I4">
        <f ca="1">IFERROR(_xlfn.NUMBERVALUE(OFFSET(Cleaning!$A$1,COLUMN()-1, ROW()-1)),0)</f>
        <v>708</v>
      </c>
      <c r="J4">
        <f ca="1">IFERROR(_xlfn.NUMBERVALUE(OFFSET(Cleaning!$A$1,COLUMN()-1, ROW()-1)),0)</f>
        <v>681</v>
      </c>
      <c r="K4">
        <f ca="1">IFERROR(_xlfn.NUMBERVALUE(OFFSET(Cleaning!$A$1,COLUMN()-1, ROW()-1)),0)</f>
        <v>511</v>
      </c>
      <c r="L4">
        <f ca="1">IFERROR(_xlfn.NUMBERVALUE(OFFSET(Cleaning!$A$1,COLUMN()-1, ROW()-1)),0)</f>
        <v>562</v>
      </c>
      <c r="M4">
        <f ca="1">IFERROR(_xlfn.NUMBERVALUE(OFFSET(Cleaning!$A$1,COLUMN()-1, ROW()-1)),0)</f>
        <v>421</v>
      </c>
      <c r="N4">
        <f ca="1">IFERROR(_xlfn.NUMBERVALUE(OFFSET(Cleaning!$A$1,COLUMN()-1, ROW()-1)),0)</f>
        <v>0</v>
      </c>
      <c r="O4">
        <f ca="1">IFERROR(_xlfn.NUMBERVALUE(OFFSET(Cleaning!$A$1,COLUMN()-1, ROW()-1)),0)</f>
        <v>33</v>
      </c>
      <c r="P4">
        <f ca="1">IFERROR(_xlfn.NUMBERVALUE(OFFSET(Cleaning!$A$1,COLUMN()-1, ROW()-1)),0)</f>
        <v>34</v>
      </c>
      <c r="Q4">
        <f ca="1">IFERROR(_xlfn.NUMBERVALUE(OFFSET(Cleaning!$A$1,COLUMN()-1, ROW()-1)),0)</f>
        <v>0</v>
      </c>
      <c r="R4">
        <f ca="1">IFERROR(_xlfn.NUMBERVALUE(OFFSET(Cleaning!$A$1,COLUMN()-1, ROW()-1)),0)</f>
        <v>0</v>
      </c>
      <c r="S4">
        <f ca="1">IFERROR(_xlfn.NUMBERVALUE(OFFSET(Cleaning!$A$1,COLUMN()-1, ROW()-1)),0)</f>
        <v>60</v>
      </c>
      <c r="T4">
        <f ca="1">IFERROR(_xlfn.NUMBERVALUE(OFFSET(Cleaning!$A$1,COLUMN()-1, ROW()-1)),0)</f>
        <v>0</v>
      </c>
      <c r="U4">
        <f ca="1">IFERROR(_xlfn.NUMBERVALUE(OFFSET(Cleaning!$A$1,COLUMN()-1, ROW()-1)),0)</f>
        <v>6</v>
      </c>
      <c r="V4">
        <f ca="1">IFERROR(_xlfn.NUMBERVALUE(OFFSET(Cleaning!$A$1,COLUMN()-1, ROW()-1)),0)</f>
        <v>0</v>
      </c>
      <c r="W4">
        <f ca="1">IFERROR(_xlfn.NUMBERVALUE(OFFSET(Cleaning!$A$1,COLUMN()-1, ROW()-1)),0)</f>
        <v>7</v>
      </c>
      <c r="X4">
        <f ca="1">IFERROR(_xlfn.NUMBERVALUE(OFFSET(Cleaning!$A$1,COLUMN()-1, ROW()-1)),0)</f>
        <v>0</v>
      </c>
      <c r="Y4">
        <f ca="1">IFERROR(_xlfn.NUMBERVALUE(OFFSET(Cleaning!$A$1,COLUMN()-1, ROW()-1)),0)</f>
        <v>13</v>
      </c>
      <c r="Z4">
        <f ca="1">IFERROR(_xlfn.NUMBERVALUE(OFFSET(Cleaning!$A$1,COLUMN()-1, ROW()-1)),0)</f>
        <v>0</v>
      </c>
      <c r="AA4">
        <f ca="1">IFERROR(_xlfn.NUMBERVALUE(OFFSET(Cleaning!$A$1,COLUMN()-1, ROW()-1)),0)</f>
        <v>531</v>
      </c>
      <c r="AB4">
        <f ca="1">IFERROR(_xlfn.NUMBERVALUE(OFFSET(Cleaning!$A$1,COLUMN()-1, ROW()-1)),0)</f>
        <v>0</v>
      </c>
      <c r="AC4">
        <f ca="1">IFERROR(_xlfn.NUMBERVALUE(OFFSET(Cleaning!$A$1,COLUMN()-1, ROW()-1)),0)</f>
        <v>729</v>
      </c>
      <c r="AD4">
        <f ca="1">IFERROR(_xlfn.NUMBERVALUE(OFFSET(Cleaning!$A$1,COLUMN()-1, ROW()-1)),0)</f>
        <v>242</v>
      </c>
      <c r="AE4">
        <f ca="1">IFERROR(_xlfn.NUMBERVALUE(OFFSET(Cleaning!$A$1,COLUMN()-1, ROW()-1)),0)</f>
        <v>167</v>
      </c>
      <c r="AF4">
        <f ca="1">IFERROR(_xlfn.NUMBERVALUE(OFFSET(Cleaning!$A$1,COLUMN()-1, ROW()-1)),0)</f>
        <v>315</v>
      </c>
      <c r="AG4">
        <f ca="1">IFERROR(_xlfn.NUMBERVALUE(OFFSET(Cleaning!$A$1,COLUMN()-1, ROW()-1)),0)</f>
        <v>100</v>
      </c>
      <c r="AH4">
        <f ca="1">IFERROR(_xlfn.NUMBERVALUE(OFFSET(Cleaning!$A$1,COLUMN()-1, ROW()-1)),0)</f>
        <v>53</v>
      </c>
      <c r="AI4">
        <f ca="1">IFERROR(_xlfn.NUMBERVALUE(OFFSET(Cleaning!$A$1,COLUMN()-1, ROW()-1)),0)</f>
        <v>94</v>
      </c>
    </row>
    <row r="5" spans="1:35" x14ac:dyDescent="0.25">
      <c r="A5">
        <f ca="1">IFERROR(_xlfn.NUMBERVALUE(OFFSET(Cleaning!$A$1,COLUMN()-1, ROW()-1)),0)</f>
        <v>2002</v>
      </c>
      <c r="B5">
        <f ca="1">IFERROR(_xlfn.NUMBERVALUE(OFFSET(Cleaning!$A$1,COLUMN()-1, ROW()-1)),0)</f>
        <v>45292</v>
      </c>
      <c r="C5">
        <f ca="1">IFERROR(_xlfn.NUMBERVALUE(OFFSET(Cleaning!$A$1,COLUMN()-1, ROW()-1)),0)</f>
        <v>20569</v>
      </c>
      <c r="D5">
        <f ca="1">IFERROR(_xlfn.NUMBERVALUE(OFFSET(Cleaning!$A$1,COLUMN()-1, ROW()-1)),0)</f>
        <v>12274</v>
      </c>
      <c r="E5">
        <f ca="1">IFERROR(_xlfn.NUMBERVALUE(OFFSET(Cleaning!$A$1,COLUMN()-1, ROW()-1)),0)</f>
        <v>4851</v>
      </c>
      <c r="F5">
        <f ca="1">IFERROR(_xlfn.NUMBERVALUE(OFFSET(Cleaning!$A$1,COLUMN()-1, ROW()-1)),0)</f>
        <v>3270</v>
      </c>
      <c r="G5">
        <f ca="1">IFERROR(_xlfn.NUMBERVALUE(OFFSET(Cleaning!$A$1,COLUMN()-1, ROW()-1)),0)</f>
        <v>665</v>
      </c>
      <c r="H5">
        <f ca="1">IFERROR(_xlfn.NUMBERVALUE(OFFSET(Cleaning!$A$1,COLUMN()-1, ROW()-1)),0)</f>
        <v>642</v>
      </c>
      <c r="I5">
        <f ca="1">IFERROR(_xlfn.NUMBERVALUE(OFFSET(Cleaning!$A$1,COLUMN()-1, ROW()-1)),0)</f>
        <v>689</v>
      </c>
      <c r="J5">
        <f ca="1">IFERROR(_xlfn.NUMBERVALUE(OFFSET(Cleaning!$A$1,COLUMN()-1, ROW()-1)),0)</f>
        <v>750</v>
      </c>
      <c r="K5">
        <f ca="1">IFERROR(_xlfn.NUMBERVALUE(OFFSET(Cleaning!$A$1,COLUMN()-1, ROW()-1)),0)</f>
        <v>540</v>
      </c>
      <c r="L5">
        <f ca="1">IFERROR(_xlfn.NUMBERVALUE(OFFSET(Cleaning!$A$1,COLUMN()-1, ROW()-1)),0)</f>
        <v>581</v>
      </c>
      <c r="M5">
        <f ca="1">IFERROR(_xlfn.NUMBERVALUE(OFFSET(Cleaning!$A$1,COLUMN()-1, ROW()-1)),0)</f>
        <v>357</v>
      </c>
      <c r="N5">
        <f ca="1">IFERROR(_xlfn.NUMBERVALUE(OFFSET(Cleaning!$A$1,COLUMN()-1, ROW()-1)),0)</f>
        <v>130</v>
      </c>
      <c r="O5">
        <f ca="1">IFERROR(_xlfn.NUMBERVALUE(OFFSET(Cleaning!$A$1,COLUMN()-1, ROW()-1)),0)</f>
        <v>39</v>
      </c>
      <c r="P5">
        <f ca="1">IFERROR(_xlfn.NUMBERVALUE(OFFSET(Cleaning!$A$1,COLUMN()-1, ROW()-1)),0)</f>
        <v>45</v>
      </c>
      <c r="Q5">
        <f ca="1">IFERROR(_xlfn.NUMBERVALUE(OFFSET(Cleaning!$A$1,COLUMN()-1, ROW()-1)),0)</f>
        <v>48</v>
      </c>
      <c r="R5">
        <f ca="1">IFERROR(_xlfn.NUMBERVALUE(OFFSET(Cleaning!$A$1,COLUMN()-1, ROW()-1)),0)</f>
        <v>47</v>
      </c>
      <c r="S5">
        <f ca="1">IFERROR(_xlfn.NUMBERVALUE(OFFSET(Cleaning!$A$1,COLUMN()-1, ROW()-1)),0)</f>
        <v>35</v>
      </c>
      <c r="T5">
        <f ca="1">IFERROR(_xlfn.NUMBERVALUE(OFFSET(Cleaning!$A$1,COLUMN()-1, ROW()-1)),0)</f>
        <v>48</v>
      </c>
      <c r="U5">
        <f ca="1">IFERROR(_xlfn.NUMBERVALUE(OFFSET(Cleaning!$A$1,COLUMN()-1, ROW()-1)),0)</f>
        <v>15</v>
      </c>
      <c r="V5">
        <f ca="1">IFERROR(_xlfn.NUMBERVALUE(OFFSET(Cleaning!$A$1,COLUMN()-1, ROW()-1)),0)</f>
        <v>44</v>
      </c>
      <c r="W5">
        <f ca="1">IFERROR(_xlfn.NUMBERVALUE(OFFSET(Cleaning!$A$1,COLUMN()-1, ROW()-1)),0)</f>
        <v>11</v>
      </c>
      <c r="X5">
        <f ca="1">IFERROR(_xlfn.NUMBERVALUE(OFFSET(Cleaning!$A$1,COLUMN()-1, ROW()-1)),0)</f>
        <v>5</v>
      </c>
      <c r="Y5">
        <f ca="1">IFERROR(_xlfn.NUMBERVALUE(OFFSET(Cleaning!$A$1,COLUMN()-1, ROW()-1)),0)</f>
        <v>0</v>
      </c>
      <c r="Z5">
        <f ca="1">IFERROR(_xlfn.NUMBERVALUE(OFFSET(Cleaning!$A$1,COLUMN()-1, ROW()-1)),0)</f>
        <v>1</v>
      </c>
      <c r="AA5">
        <f ca="1">IFERROR(_xlfn.NUMBERVALUE(OFFSET(Cleaning!$A$1,COLUMN()-1, ROW()-1)),0)</f>
        <v>0</v>
      </c>
      <c r="AB5">
        <f ca="1">IFERROR(_xlfn.NUMBERVALUE(OFFSET(Cleaning!$A$1,COLUMN()-1, ROW()-1)),0)</f>
        <v>0</v>
      </c>
      <c r="AC5">
        <f ca="1">IFERROR(_xlfn.NUMBERVALUE(OFFSET(Cleaning!$A$1,COLUMN()-1, ROW()-1)),0)</f>
        <v>725</v>
      </c>
      <c r="AD5">
        <f ca="1">IFERROR(_xlfn.NUMBERVALUE(OFFSET(Cleaning!$A$1,COLUMN()-1, ROW()-1)),0)</f>
        <v>226</v>
      </c>
      <c r="AE5">
        <f ca="1">IFERROR(_xlfn.NUMBERVALUE(OFFSET(Cleaning!$A$1,COLUMN()-1, ROW()-1)),0)</f>
        <v>89</v>
      </c>
      <c r="AF5">
        <f ca="1">IFERROR(_xlfn.NUMBERVALUE(OFFSET(Cleaning!$A$1,COLUMN()-1, ROW()-1)),0)</f>
        <v>271</v>
      </c>
      <c r="AG5">
        <f ca="1">IFERROR(_xlfn.NUMBERVALUE(OFFSET(Cleaning!$A$1,COLUMN()-1, ROW()-1)),0)</f>
        <v>93</v>
      </c>
      <c r="AH5">
        <f ca="1">IFERROR(_xlfn.NUMBERVALUE(OFFSET(Cleaning!$A$1,COLUMN()-1, ROW()-1)),0)</f>
        <v>29</v>
      </c>
      <c r="AI5">
        <f ca="1">IFERROR(_xlfn.NUMBERVALUE(OFFSET(Cleaning!$A$1,COLUMN()-1, ROW()-1)),0)</f>
        <v>64</v>
      </c>
    </row>
    <row r="6" spans="1:35" x14ac:dyDescent="0.25">
      <c r="A6">
        <f ca="1">IFERROR(_xlfn.NUMBERVALUE(OFFSET(Cleaning!$A$1,COLUMN()-1, ROW()-1)),0)</f>
        <v>2003</v>
      </c>
      <c r="B6">
        <f ca="1">IFERROR(_xlfn.NUMBERVALUE(OFFSET(Cleaning!$A$1,COLUMN()-1, ROW()-1)),0)</f>
        <v>45121</v>
      </c>
      <c r="C6">
        <f ca="1">IFERROR(_xlfn.NUMBERVALUE(OFFSET(Cleaning!$A$1,COLUMN()-1, ROW()-1)),0)</f>
        <v>19725</v>
      </c>
      <c r="D6">
        <f ca="1">IFERROR(_xlfn.NUMBERVALUE(OFFSET(Cleaning!$A$1,COLUMN()-1, ROW()-1)),0)</f>
        <v>12546</v>
      </c>
      <c r="E6">
        <f ca="1">IFERROR(_xlfn.NUMBERVALUE(OFFSET(Cleaning!$A$1,COLUMN()-1, ROW()-1)),0)</f>
        <v>4774</v>
      </c>
      <c r="F6">
        <f ca="1">IFERROR(_xlfn.NUMBERVALUE(OFFSET(Cleaning!$A$1,COLUMN()-1, ROW()-1)),0)</f>
        <v>3714</v>
      </c>
      <c r="G6">
        <f ca="1">IFERROR(_xlfn.NUMBERVALUE(OFFSET(Cleaning!$A$1,COLUMN()-1, ROW()-1)),0)</f>
        <v>629</v>
      </c>
      <c r="H6">
        <f ca="1">IFERROR(_xlfn.NUMBERVALUE(OFFSET(Cleaning!$A$1,COLUMN()-1, ROW()-1)),0)</f>
        <v>729</v>
      </c>
      <c r="I6">
        <f ca="1">IFERROR(_xlfn.NUMBERVALUE(OFFSET(Cleaning!$A$1,COLUMN()-1, ROW()-1)),0)</f>
        <v>726</v>
      </c>
      <c r="J6">
        <f ca="1">IFERROR(_xlfn.NUMBERVALUE(OFFSET(Cleaning!$A$1,COLUMN()-1, ROW()-1)),0)</f>
        <v>703</v>
      </c>
      <c r="K6">
        <f ca="1">IFERROR(_xlfn.NUMBERVALUE(OFFSET(Cleaning!$A$1,COLUMN()-1, ROW()-1)),0)</f>
        <v>498</v>
      </c>
      <c r="L6">
        <f ca="1">IFERROR(_xlfn.NUMBERVALUE(OFFSET(Cleaning!$A$1,COLUMN()-1, ROW()-1)),0)</f>
        <v>633</v>
      </c>
      <c r="M6">
        <f ca="1">IFERROR(_xlfn.NUMBERVALUE(OFFSET(Cleaning!$A$1,COLUMN()-1, ROW()-1)),0)</f>
        <v>334</v>
      </c>
      <c r="N6">
        <f ca="1">IFERROR(_xlfn.NUMBERVALUE(OFFSET(Cleaning!$A$1,COLUMN()-1, ROW()-1)),0)</f>
        <v>143</v>
      </c>
      <c r="O6">
        <f ca="1">IFERROR(_xlfn.NUMBERVALUE(OFFSET(Cleaning!$A$1,COLUMN()-1, ROW()-1)),0)</f>
        <v>29</v>
      </c>
      <c r="P6">
        <f ca="1">IFERROR(_xlfn.NUMBERVALUE(OFFSET(Cleaning!$A$1,COLUMN()-1, ROW()-1)),0)</f>
        <v>41</v>
      </c>
      <c r="Q6">
        <f ca="1">IFERROR(_xlfn.NUMBERVALUE(OFFSET(Cleaning!$A$1,COLUMN()-1, ROW()-1)),0)</f>
        <v>39</v>
      </c>
      <c r="R6">
        <f ca="1">IFERROR(_xlfn.NUMBERVALUE(OFFSET(Cleaning!$A$1,COLUMN()-1, ROW()-1)),0)</f>
        <v>51</v>
      </c>
      <c r="S6">
        <f ca="1">IFERROR(_xlfn.NUMBERVALUE(OFFSET(Cleaning!$A$1,COLUMN()-1, ROW()-1)),0)</f>
        <v>42</v>
      </c>
      <c r="T6">
        <f ca="1">IFERROR(_xlfn.NUMBERVALUE(OFFSET(Cleaning!$A$1,COLUMN()-1, ROW()-1)),0)</f>
        <v>52</v>
      </c>
      <c r="U6">
        <f ca="1">IFERROR(_xlfn.NUMBERVALUE(OFFSET(Cleaning!$A$1,COLUMN()-1, ROW()-1)),0)</f>
        <v>4</v>
      </c>
      <c r="V6">
        <f ca="1">IFERROR(_xlfn.NUMBERVALUE(OFFSET(Cleaning!$A$1,COLUMN()-1, ROW()-1)),0)</f>
        <v>50</v>
      </c>
      <c r="W6">
        <f ca="1">IFERROR(_xlfn.NUMBERVALUE(OFFSET(Cleaning!$A$1,COLUMN()-1, ROW()-1)),0)</f>
        <v>12</v>
      </c>
      <c r="X6">
        <f ca="1">IFERROR(_xlfn.NUMBERVALUE(OFFSET(Cleaning!$A$1,COLUMN()-1, ROW()-1)),0)</f>
        <v>8</v>
      </c>
      <c r="Y6">
        <f ca="1">IFERROR(_xlfn.NUMBERVALUE(OFFSET(Cleaning!$A$1,COLUMN()-1, ROW()-1)),0)</f>
        <v>2</v>
      </c>
      <c r="Z6">
        <f ca="1">IFERROR(_xlfn.NUMBERVALUE(OFFSET(Cleaning!$A$1,COLUMN()-1, ROW()-1)),0)</f>
        <v>0</v>
      </c>
      <c r="AA6">
        <f ca="1">IFERROR(_xlfn.NUMBERVALUE(OFFSET(Cleaning!$A$1,COLUMN()-1, ROW()-1)),0)</f>
        <v>22</v>
      </c>
      <c r="AB6">
        <f ca="1">IFERROR(_xlfn.NUMBERVALUE(OFFSET(Cleaning!$A$1,COLUMN()-1, ROW()-1)),0)</f>
        <v>0</v>
      </c>
      <c r="AC6">
        <f ca="1">IFERROR(_xlfn.NUMBERVALUE(OFFSET(Cleaning!$A$1,COLUMN()-1, ROW()-1)),0)</f>
        <v>683</v>
      </c>
      <c r="AD6">
        <f ca="1">IFERROR(_xlfn.NUMBERVALUE(OFFSET(Cleaning!$A$1,COLUMN()-1, ROW()-1)),0)</f>
        <v>182</v>
      </c>
      <c r="AE6">
        <f ca="1">IFERROR(_xlfn.NUMBERVALUE(OFFSET(Cleaning!$A$1,COLUMN()-1, ROW()-1)),0)</f>
        <v>66</v>
      </c>
      <c r="AF6">
        <f ca="1">IFERROR(_xlfn.NUMBERVALUE(OFFSET(Cleaning!$A$1,COLUMN()-1, ROW()-1)),0)</f>
        <v>249</v>
      </c>
      <c r="AG6">
        <f ca="1">IFERROR(_xlfn.NUMBERVALUE(OFFSET(Cleaning!$A$1,COLUMN()-1, ROW()-1)),0)</f>
        <v>136</v>
      </c>
      <c r="AH6">
        <f ca="1">IFERROR(_xlfn.NUMBERVALUE(OFFSET(Cleaning!$A$1,COLUMN()-1, ROW()-1)),0)</f>
        <v>44</v>
      </c>
      <c r="AI6">
        <f ca="1">IFERROR(_xlfn.NUMBERVALUE(OFFSET(Cleaning!$A$1,COLUMN()-1, ROW()-1)),0)</f>
        <v>76</v>
      </c>
    </row>
    <row r="7" spans="1:35" x14ac:dyDescent="0.25">
      <c r="A7">
        <f ca="1">IFERROR(_xlfn.NUMBERVALUE(OFFSET(Cleaning!$A$1,COLUMN()-1, ROW()-1)),0)</f>
        <v>2004</v>
      </c>
      <c r="B7">
        <f ca="1">IFERROR(_xlfn.NUMBERVALUE(OFFSET(Cleaning!$A$1,COLUMN()-1, ROW()-1)),0)</f>
        <v>45028</v>
      </c>
      <c r="C7">
        <f ca="1">IFERROR(_xlfn.NUMBERVALUE(OFFSET(Cleaning!$A$1,COLUMN()-1, ROW()-1)),0)</f>
        <v>19192</v>
      </c>
      <c r="D7">
        <f ca="1">IFERROR(_xlfn.NUMBERVALUE(OFFSET(Cleaning!$A$1,COLUMN()-1, ROW()-1)),0)</f>
        <v>12674</v>
      </c>
      <c r="E7">
        <f ca="1">IFERROR(_xlfn.NUMBERVALUE(OFFSET(Cleaning!$A$1,COLUMN()-1, ROW()-1)),0)</f>
        <v>4675</v>
      </c>
      <c r="F7">
        <f ca="1">IFERROR(_xlfn.NUMBERVALUE(OFFSET(Cleaning!$A$1,COLUMN()-1, ROW()-1)),0)</f>
        <v>4028</v>
      </c>
      <c r="G7">
        <f ca="1">IFERROR(_xlfn.NUMBERVALUE(OFFSET(Cleaning!$A$1,COLUMN()-1, ROW()-1)),0)</f>
        <v>727</v>
      </c>
      <c r="H7">
        <f ca="1">IFERROR(_xlfn.NUMBERVALUE(OFFSET(Cleaning!$A$1,COLUMN()-1, ROW()-1)),0)</f>
        <v>732</v>
      </c>
      <c r="I7">
        <f ca="1">IFERROR(_xlfn.NUMBERVALUE(OFFSET(Cleaning!$A$1,COLUMN()-1, ROW()-1)),0)</f>
        <v>766</v>
      </c>
      <c r="J7">
        <f ca="1">IFERROR(_xlfn.NUMBERVALUE(OFFSET(Cleaning!$A$1,COLUMN()-1, ROW()-1)),0)</f>
        <v>676</v>
      </c>
      <c r="K7">
        <f ca="1">IFERROR(_xlfn.NUMBERVALUE(OFFSET(Cleaning!$A$1,COLUMN()-1, ROW()-1)),0)</f>
        <v>472</v>
      </c>
      <c r="L7">
        <f ca="1">IFERROR(_xlfn.NUMBERVALUE(OFFSET(Cleaning!$A$1,COLUMN()-1, ROW()-1)),0)</f>
        <v>559</v>
      </c>
      <c r="M7">
        <f ca="1">IFERROR(_xlfn.NUMBERVALUE(OFFSET(Cleaning!$A$1,COLUMN()-1, ROW()-1)),0)</f>
        <v>371</v>
      </c>
      <c r="N7">
        <f ca="1">IFERROR(_xlfn.NUMBERVALUE(OFFSET(Cleaning!$A$1,COLUMN()-1, ROW()-1)),0)</f>
        <v>136</v>
      </c>
      <c r="O7">
        <f ca="1">IFERROR(_xlfn.NUMBERVALUE(OFFSET(Cleaning!$A$1,COLUMN()-1, ROW()-1)),0)</f>
        <v>35</v>
      </c>
      <c r="P7">
        <f ca="1">IFERROR(_xlfn.NUMBERVALUE(OFFSET(Cleaning!$A$1,COLUMN()-1, ROW()-1)),0)</f>
        <v>42</v>
      </c>
      <c r="Q7">
        <f ca="1">IFERROR(_xlfn.NUMBERVALUE(OFFSET(Cleaning!$A$1,COLUMN()-1, ROW()-1)),0)</f>
        <v>37</v>
      </c>
      <c r="R7">
        <f ca="1">IFERROR(_xlfn.NUMBERVALUE(OFFSET(Cleaning!$A$1,COLUMN()-1, ROW()-1)),0)</f>
        <v>33</v>
      </c>
      <c r="S7">
        <f ca="1">IFERROR(_xlfn.NUMBERVALUE(OFFSET(Cleaning!$A$1,COLUMN()-1, ROW()-1)),0)</f>
        <v>64</v>
      </c>
      <c r="T7">
        <f ca="1">IFERROR(_xlfn.NUMBERVALUE(OFFSET(Cleaning!$A$1,COLUMN()-1, ROW()-1)),0)</f>
        <v>55</v>
      </c>
      <c r="U7">
        <f ca="1">IFERROR(_xlfn.NUMBERVALUE(OFFSET(Cleaning!$A$1,COLUMN()-1, ROW()-1)),0)</f>
        <v>13</v>
      </c>
      <c r="V7">
        <f ca="1">IFERROR(_xlfn.NUMBERVALUE(OFFSET(Cleaning!$A$1,COLUMN()-1, ROW()-1)),0)</f>
        <v>47</v>
      </c>
      <c r="W7">
        <f ca="1">IFERROR(_xlfn.NUMBERVALUE(OFFSET(Cleaning!$A$1,COLUMN()-1, ROW()-1)),0)</f>
        <v>18</v>
      </c>
      <c r="X7">
        <f ca="1">IFERROR(_xlfn.NUMBERVALUE(OFFSET(Cleaning!$A$1,COLUMN()-1, ROW()-1)),0)</f>
        <v>8</v>
      </c>
      <c r="Y7">
        <f ca="1">IFERROR(_xlfn.NUMBERVALUE(OFFSET(Cleaning!$A$1,COLUMN()-1, ROW()-1)),0)</f>
        <v>0</v>
      </c>
      <c r="Z7">
        <f ca="1">IFERROR(_xlfn.NUMBERVALUE(OFFSET(Cleaning!$A$1,COLUMN()-1, ROW()-1)),0)</f>
        <v>5</v>
      </c>
      <c r="AA7">
        <f ca="1">IFERROR(_xlfn.NUMBERVALUE(OFFSET(Cleaning!$A$1,COLUMN()-1, ROW()-1)),0)</f>
        <v>14</v>
      </c>
      <c r="AB7">
        <f ca="1">IFERROR(_xlfn.NUMBERVALUE(OFFSET(Cleaning!$A$1,COLUMN()-1, ROW()-1)),0)</f>
        <v>0</v>
      </c>
      <c r="AC7">
        <f ca="1">IFERROR(_xlfn.NUMBERVALUE(OFFSET(Cleaning!$A$1,COLUMN()-1, ROW()-1)),0)</f>
        <v>690</v>
      </c>
      <c r="AD7">
        <f ca="1">IFERROR(_xlfn.NUMBERVALUE(OFFSET(Cleaning!$A$1,COLUMN()-1, ROW()-1)),0)</f>
        <v>201</v>
      </c>
      <c r="AE7">
        <f ca="1">IFERROR(_xlfn.NUMBERVALUE(OFFSET(Cleaning!$A$1,COLUMN()-1, ROW()-1)),0)</f>
        <v>82</v>
      </c>
      <c r="AF7">
        <f ca="1">IFERROR(_xlfn.NUMBERVALUE(OFFSET(Cleaning!$A$1,COLUMN()-1, ROW()-1)),0)</f>
        <v>256</v>
      </c>
      <c r="AG7">
        <f ca="1">IFERROR(_xlfn.NUMBERVALUE(OFFSET(Cleaning!$A$1,COLUMN()-1, ROW()-1)),0)</f>
        <v>95</v>
      </c>
      <c r="AH7">
        <f ca="1">IFERROR(_xlfn.NUMBERVALUE(OFFSET(Cleaning!$A$1,COLUMN()-1, ROW()-1)),0)</f>
        <v>65</v>
      </c>
      <c r="AI7">
        <f ca="1">IFERROR(_xlfn.NUMBERVALUE(OFFSET(Cleaning!$A$1,COLUMN()-1, ROW()-1)),0)</f>
        <v>69</v>
      </c>
    </row>
    <row r="8" spans="1:35" x14ac:dyDescent="0.25">
      <c r="A8">
        <f ca="1">IFERROR(_xlfn.NUMBERVALUE(OFFSET(Cleaning!$A$1,COLUMN()-1, ROW()-1)),0)</f>
        <v>2005</v>
      </c>
      <c r="B8">
        <f ca="1">IFERROR(_xlfn.NUMBERVALUE(OFFSET(Cleaning!$A$1,COLUMN()-1, ROW()-1)),0)</f>
        <v>45642</v>
      </c>
      <c r="C8">
        <f ca="1">IFERROR(_xlfn.NUMBERVALUE(OFFSET(Cleaning!$A$1,COLUMN()-1, ROW()-1)),0)</f>
        <v>18512</v>
      </c>
      <c r="D8">
        <f ca="1">IFERROR(_xlfn.NUMBERVALUE(OFFSET(Cleaning!$A$1,COLUMN()-1, ROW()-1)),0)</f>
        <v>13037</v>
      </c>
      <c r="E8">
        <f ca="1">IFERROR(_xlfn.NUMBERVALUE(OFFSET(Cleaning!$A$1,COLUMN()-1, ROW()-1)),0)</f>
        <v>4892</v>
      </c>
      <c r="F8">
        <f ca="1">IFERROR(_xlfn.NUMBERVALUE(OFFSET(Cleaning!$A$1,COLUMN()-1, ROW()-1)),0)</f>
        <v>4576</v>
      </c>
      <c r="G8">
        <f ca="1">IFERROR(_xlfn.NUMBERVALUE(OFFSET(Cleaning!$A$1,COLUMN()-1, ROW()-1)),0)</f>
        <v>786</v>
      </c>
      <c r="H8">
        <f ca="1">IFERROR(_xlfn.NUMBERVALUE(OFFSET(Cleaning!$A$1,COLUMN()-1, ROW()-1)),0)</f>
        <v>845</v>
      </c>
      <c r="I8">
        <f ca="1">IFERROR(_xlfn.NUMBERVALUE(OFFSET(Cleaning!$A$1,COLUMN()-1, ROW()-1)),0)</f>
        <v>804</v>
      </c>
      <c r="J8">
        <f ca="1">IFERROR(_xlfn.NUMBERVALUE(OFFSET(Cleaning!$A$1,COLUMN()-1, ROW()-1)),0)</f>
        <v>697</v>
      </c>
      <c r="K8">
        <f ca="1">IFERROR(_xlfn.NUMBERVALUE(OFFSET(Cleaning!$A$1,COLUMN()-1, ROW()-1)),0)</f>
        <v>458</v>
      </c>
      <c r="L8">
        <f ca="1">IFERROR(_xlfn.NUMBERVALUE(OFFSET(Cleaning!$A$1,COLUMN()-1, ROW()-1)),0)</f>
        <v>563</v>
      </c>
      <c r="M8">
        <f ca="1">IFERROR(_xlfn.NUMBERVALUE(OFFSET(Cleaning!$A$1,COLUMN()-1, ROW()-1)),0)</f>
        <v>359</v>
      </c>
      <c r="N8">
        <f ca="1">IFERROR(_xlfn.NUMBERVALUE(OFFSET(Cleaning!$A$1,COLUMN()-1, ROW()-1)),0)</f>
        <v>94</v>
      </c>
      <c r="O8">
        <f ca="1">IFERROR(_xlfn.NUMBERVALUE(OFFSET(Cleaning!$A$1,COLUMN()-1, ROW()-1)),0)</f>
        <v>34</v>
      </c>
      <c r="P8">
        <f ca="1">IFERROR(_xlfn.NUMBERVALUE(OFFSET(Cleaning!$A$1,COLUMN()-1, ROW()-1)),0)</f>
        <v>58</v>
      </c>
      <c r="Q8">
        <f ca="1">IFERROR(_xlfn.NUMBERVALUE(OFFSET(Cleaning!$A$1,COLUMN()-1, ROW()-1)),0)</f>
        <v>33</v>
      </c>
      <c r="R8">
        <f ca="1">IFERROR(_xlfn.NUMBERVALUE(OFFSET(Cleaning!$A$1,COLUMN()-1, ROW()-1)),0)</f>
        <v>48</v>
      </c>
      <c r="S8">
        <f ca="1">IFERROR(_xlfn.NUMBERVALUE(OFFSET(Cleaning!$A$1,COLUMN()-1, ROW()-1)),0)</f>
        <v>18</v>
      </c>
      <c r="T8">
        <f ca="1">IFERROR(_xlfn.NUMBERVALUE(OFFSET(Cleaning!$A$1,COLUMN()-1, ROW()-1)),0)</f>
        <v>52</v>
      </c>
      <c r="U8">
        <f ca="1">IFERROR(_xlfn.NUMBERVALUE(OFFSET(Cleaning!$A$1,COLUMN()-1, ROW()-1)),0)</f>
        <v>33</v>
      </c>
      <c r="V8">
        <f ca="1">IFERROR(_xlfn.NUMBERVALUE(OFFSET(Cleaning!$A$1,COLUMN()-1, ROW()-1)),0)</f>
        <v>47</v>
      </c>
      <c r="W8">
        <f ca="1">IFERROR(_xlfn.NUMBERVALUE(OFFSET(Cleaning!$A$1,COLUMN()-1, ROW()-1)),0)</f>
        <v>15</v>
      </c>
      <c r="X8">
        <f ca="1">IFERROR(_xlfn.NUMBERVALUE(OFFSET(Cleaning!$A$1,COLUMN()-1, ROW()-1)),0)</f>
        <v>7</v>
      </c>
      <c r="Y8">
        <f ca="1">IFERROR(_xlfn.NUMBERVALUE(OFFSET(Cleaning!$A$1,COLUMN()-1, ROW()-1)),0)</f>
        <v>0</v>
      </c>
      <c r="Z8">
        <f ca="1">IFERROR(_xlfn.NUMBERVALUE(OFFSET(Cleaning!$A$1,COLUMN()-1, ROW()-1)),0)</f>
        <v>2</v>
      </c>
      <c r="AA8">
        <f ca="1">IFERROR(_xlfn.NUMBERVALUE(OFFSET(Cleaning!$A$1,COLUMN()-1, ROW()-1)),0)</f>
        <v>22</v>
      </c>
      <c r="AB8">
        <f ca="1">IFERROR(_xlfn.NUMBERVALUE(OFFSET(Cleaning!$A$1,COLUMN()-1, ROW()-1)),0)</f>
        <v>0</v>
      </c>
      <c r="AC8">
        <f ca="1">IFERROR(_xlfn.NUMBERVALUE(OFFSET(Cleaning!$A$1,COLUMN()-1, ROW()-1)),0)</f>
        <v>682</v>
      </c>
      <c r="AD8">
        <f ca="1">IFERROR(_xlfn.NUMBERVALUE(OFFSET(Cleaning!$A$1,COLUMN()-1, ROW()-1)),0)</f>
        <v>202</v>
      </c>
      <c r="AE8">
        <f ca="1">IFERROR(_xlfn.NUMBERVALUE(OFFSET(Cleaning!$A$1,COLUMN()-1, ROW()-1)),0)</f>
        <v>57</v>
      </c>
      <c r="AF8">
        <f ca="1">IFERROR(_xlfn.NUMBERVALUE(OFFSET(Cleaning!$A$1,COLUMN()-1, ROW()-1)),0)</f>
        <v>258</v>
      </c>
      <c r="AG8">
        <f ca="1">IFERROR(_xlfn.NUMBERVALUE(OFFSET(Cleaning!$A$1,COLUMN()-1, ROW()-1)),0)</f>
        <v>92</v>
      </c>
      <c r="AH8">
        <f ca="1">IFERROR(_xlfn.NUMBERVALUE(OFFSET(Cleaning!$A$1,COLUMN()-1, ROW()-1)),0)</f>
        <v>46</v>
      </c>
      <c r="AI8">
        <f ca="1">IFERROR(_xlfn.NUMBERVALUE(OFFSET(Cleaning!$A$1,COLUMN()-1, ROW()-1)),0)</f>
        <v>67</v>
      </c>
    </row>
    <row r="9" spans="1:35" x14ac:dyDescent="0.25">
      <c r="A9">
        <f ca="1">IFERROR(_xlfn.NUMBERVALUE(OFFSET(Cleaning!$A$1,COLUMN()-1, ROW()-1)),0)</f>
        <v>2006</v>
      </c>
      <c r="B9">
        <f ca="1">IFERROR(_xlfn.NUMBERVALUE(OFFSET(Cleaning!$A$1,COLUMN()-1, ROW()-1)),0)</f>
        <v>45063</v>
      </c>
      <c r="C9">
        <f ca="1">IFERROR(_xlfn.NUMBERVALUE(OFFSET(Cleaning!$A$1,COLUMN()-1, ROW()-1)),0)</f>
        <v>17925</v>
      </c>
      <c r="D9">
        <f ca="1">IFERROR(_xlfn.NUMBERVALUE(OFFSET(Cleaning!$A$1,COLUMN()-1, ROW()-1)),0)</f>
        <v>12761</v>
      </c>
      <c r="E9">
        <f ca="1">IFERROR(_xlfn.NUMBERVALUE(OFFSET(Cleaning!$A$1,COLUMN()-1, ROW()-1)),0)</f>
        <v>4795</v>
      </c>
      <c r="F9">
        <f ca="1">IFERROR(_xlfn.NUMBERVALUE(OFFSET(Cleaning!$A$1,COLUMN()-1, ROW()-1)),0)</f>
        <v>4837</v>
      </c>
      <c r="G9">
        <f ca="1">IFERROR(_xlfn.NUMBERVALUE(OFFSET(Cleaning!$A$1,COLUMN()-1, ROW()-1)),0)</f>
        <v>772</v>
      </c>
      <c r="H9">
        <f ca="1">IFERROR(_xlfn.NUMBERVALUE(OFFSET(Cleaning!$A$1,COLUMN()-1, ROW()-1)),0)</f>
        <v>786</v>
      </c>
      <c r="I9">
        <f ca="1">IFERROR(_xlfn.NUMBERVALUE(OFFSET(Cleaning!$A$1,COLUMN()-1, ROW()-1)),0)</f>
        <v>805</v>
      </c>
      <c r="J9">
        <f ca="1">IFERROR(_xlfn.NUMBERVALUE(OFFSET(Cleaning!$A$1,COLUMN()-1, ROW()-1)),0)</f>
        <v>710</v>
      </c>
      <c r="K9">
        <f ca="1">IFERROR(_xlfn.NUMBERVALUE(OFFSET(Cleaning!$A$1,COLUMN()-1, ROW()-1)),0)</f>
        <v>511</v>
      </c>
      <c r="L9">
        <f ca="1">IFERROR(_xlfn.NUMBERVALUE(OFFSET(Cleaning!$A$1,COLUMN()-1, ROW()-1)),0)</f>
        <v>706</v>
      </c>
      <c r="M9">
        <f ca="1">IFERROR(_xlfn.NUMBERVALUE(OFFSET(Cleaning!$A$1,COLUMN()-1, ROW()-1)),0)</f>
        <v>369</v>
      </c>
      <c r="N9">
        <f ca="1">IFERROR(_xlfn.NUMBERVALUE(OFFSET(Cleaning!$A$1,COLUMN()-1, ROW()-1)),0)</f>
        <v>133</v>
      </c>
      <c r="O9">
        <f ca="1">IFERROR(_xlfn.NUMBERVALUE(OFFSET(Cleaning!$A$1,COLUMN()-1, ROW()-1)),0)</f>
        <v>17</v>
      </c>
      <c r="P9">
        <f ca="1">IFERROR(_xlfn.NUMBERVALUE(OFFSET(Cleaning!$A$1,COLUMN()-1, ROW()-1)),0)</f>
        <v>27</v>
      </c>
      <c r="Q9">
        <f ca="1">IFERROR(_xlfn.NUMBERVALUE(OFFSET(Cleaning!$A$1,COLUMN()-1, ROW()-1)),0)</f>
        <v>37</v>
      </c>
      <c r="R9">
        <f ca="1">IFERROR(_xlfn.NUMBERVALUE(OFFSET(Cleaning!$A$1,COLUMN()-1, ROW()-1)),0)</f>
        <v>20</v>
      </c>
      <c r="S9">
        <f ca="1">IFERROR(_xlfn.NUMBERVALUE(OFFSET(Cleaning!$A$1,COLUMN()-1, ROW()-1)),0)</f>
        <v>16</v>
      </c>
      <c r="T9">
        <f ca="1">IFERROR(_xlfn.NUMBERVALUE(OFFSET(Cleaning!$A$1,COLUMN()-1, ROW()-1)),0)</f>
        <v>91</v>
      </c>
      <c r="U9">
        <f ca="1">IFERROR(_xlfn.NUMBERVALUE(OFFSET(Cleaning!$A$1,COLUMN()-1, ROW()-1)),0)</f>
        <v>6</v>
      </c>
      <c r="V9">
        <f ca="1">IFERROR(_xlfn.NUMBERVALUE(OFFSET(Cleaning!$A$1,COLUMN()-1, ROW()-1)),0)</f>
        <v>45</v>
      </c>
      <c r="W9">
        <f ca="1">IFERROR(_xlfn.NUMBERVALUE(OFFSET(Cleaning!$A$1,COLUMN()-1, ROW()-1)),0)</f>
        <v>21</v>
      </c>
      <c r="X9">
        <f ca="1">IFERROR(_xlfn.NUMBERVALUE(OFFSET(Cleaning!$A$1,COLUMN()-1, ROW()-1)),0)</f>
        <v>9</v>
      </c>
      <c r="Y9">
        <f ca="1">IFERROR(_xlfn.NUMBERVALUE(OFFSET(Cleaning!$A$1,COLUMN()-1, ROW()-1)),0)</f>
        <v>2</v>
      </c>
      <c r="Z9">
        <f ca="1">IFERROR(_xlfn.NUMBERVALUE(OFFSET(Cleaning!$A$1,COLUMN()-1, ROW()-1)),0)</f>
        <v>0</v>
      </c>
      <c r="AA9">
        <f ca="1">IFERROR(_xlfn.NUMBERVALUE(OFFSET(Cleaning!$A$1,COLUMN()-1, ROW()-1)),0)</f>
        <v>50</v>
      </c>
      <c r="AB9">
        <f ca="1">IFERROR(_xlfn.NUMBERVALUE(OFFSET(Cleaning!$A$1,COLUMN()-1, ROW()-1)),0)</f>
        <v>0</v>
      </c>
      <c r="AC9">
        <f ca="1">IFERROR(_xlfn.NUMBERVALUE(OFFSET(Cleaning!$A$1,COLUMN()-1, ROW()-1)),0)</f>
        <v>723</v>
      </c>
      <c r="AD9">
        <f ca="1">IFERROR(_xlfn.NUMBERVALUE(OFFSET(Cleaning!$A$1,COLUMN()-1, ROW()-1)),0)</f>
        <v>180</v>
      </c>
      <c r="AE9">
        <f ca="1">IFERROR(_xlfn.NUMBERVALUE(OFFSET(Cleaning!$A$1,COLUMN()-1, ROW()-1)),0)</f>
        <v>41</v>
      </c>
      <c r="AF9">
        <f ca="1">IFERROR(_xlfn.NUMBERVALUE(OFFSET(Cleaning!$A$1,COLUMN()-1, ROW()-1)),0)</f>
        <v>267</v>
      </c>
      <c r="AG9">
        <f ca="1">IFERROR(_xlfn.NUMBERVALUE(OFFSET(Cleaning!$A$1,COLUMN()-1, ROW()-1)),0)</f>
        <v>121</v>
      </c>
      <c r="AH9">
        <f ca="1">IFERROR(_xlfn.NUMBERVALUE(OFFSET(Cleaning!$A$1,COLUMN()-1, ROW()-1)),0)</f>
        <v>45</v>
      </c>
      <c r="AI9">
        <f ca="1">IFERROR(_xlfn.NUMBERVALUE(OFFSET(Cleaning!$A$1,COLUMN()-1, ROW()-1)),0)</f>
        <v>70</v>
      </c>
    </row>
    <row r="10" spans="1:35" x14ac:dyDescent="0.25">
      <c r="A10">
        <f ca="1">IFERROR(_xlfn.NUMBERVALUE(OFFSET(Cleaning!$A$1,COLUMN()-1, ROW()-1)),0)</f>
        <v>2007</v>
      </c>
      <c r="B10">
        <f ca="1">IFERROR(_xlfn.NUMBERVALUE(OFFSET(Cleaning!$A$1,COLUMN()-1, ROW()-1)),0)</f>
        <v>43346</v>
      </c>
      <c r="C10">
        <f ca="1">IFERROR(_xlfn.NUMBERVALUE(OFFSET(Cleaning!$A$1,COLUMN()-1, ROW()-1)),0)</f>
        <v>16614</v>
      </c>
      <c r="D10">
        <f ca="1">IFERROR(_xlfn.NUMBERVALUE(OFFSET(Cleaning!$A$1,COLUMN()-1, ROW()-1)),0)</f>
        <v>12458</v>
      </c>
      <c r="E10">
        <f ca="1">IFERROR(_xlfn.NUMBERVALUE(OFFSET(Cleaning!$A$1,COLUMN()-1, ROW()-1)),0)</f>
        <v>4699</v>
      </c>
      <c r="F10">
        <f ca="1">IFERROR(_xlfn.NUMBERVALUE(OFFSET(Cleaning!$A$1,COLUMN()-1, ROW()-1)),0)</f>
        <v>5174</v>
      </c>
      <c r="G10">
        <f ca="1">IFERROR(_xlfn.NUMBERVALUE(OFFSET(Cleaning!$A$1,COLUMN()-1, ROW()-1)),0)</f>
        <v>701</v>
      </c>
      <c r="H10">
        <f ca="1">IFERROR(_xlfn.NUMBERVALUE(OFFSET(Cleaning!$A$1,COLUMN()-1, ROW()-1)),0)</f>
        <v>772</v>
      </c>
      <c r="I10">
        <f ca="1">IFERROR(_xlfn.NUMBERVALUE(OFFSET(Cleaning!$A$1,COLUMN()-1, ROW()-1)),0)</f>
        <v>805</v>
      </c>
      <c r="J10">
        <f ca="1">IFERROR(_xlfn.NUMBERVALUE(OFFSET(Cleaning!$A$1,COLUMN()-1, ROW()-1)),0)</f>
        <v>685</v>
      </c>
      <c r="K10">
        <f ca="1">IFERROR(_xlfn.NUMBERVALUE(OFFSET(Cleaning!$A$1,COLUMN()-1, ROW()-1)),0)</f>
        <v>470</v>
      </c>
      <c r="L10">
        <f ca="1">IFERROR(_xlfn.NUMBERVALUE(OFFSET(Cleaning!$A$1,COLUMN()-1, ROW()-1)),0)</f>
        <v>496</v>
      </c>
      <c r="M10">
        <f ca="1">IFERROR(_xlfn.NUMBERVALUE(OFFSET(Cleaning!$A$1,COLUMN()-1, ROW()-1)),0)</f>
        <v>339</v>
      </c>
      <c r="N10">
        <f ca="1">IFERROR(_xlfn.NUMBERVALUE(OFFSET(Cleaning!$A$1,COLUMN()-1, ROW()-1)),0)</f>
        <v>153</v>
      </c>
      <c r="O10">
        <f ca="1">IFERROR(_xlfn.NUMBERVALUE(OFFSET(Cleaning!$A$1,COLUMN()-1, ROW()-1)),0)</f>
        <v>33</v>
      </c>
      <c r="P10">
        <f ca="1">IFERROR(_xlfn.NUMBERVALUE(OFFSET(Cleaning!$A$1,COLUMN()-1, ROW()-1)),0)</f>
        <v>36</v>
      </c>
      <c r="Q10">
        <f ca="1">IFERROR(_xlfn.NUMBERVALUE(OFFSET(Cleaning!$A$1,COLUMN()-1, ROW()-1)),0)</f>
        <v>42</v>
      </c>
      <c r="R10">
        <f ca="1">IFERROR(_xlfn.NUMBERVALUE(OFFSET(Cleaning!$A$1,COLUMN()-1, ROW()-1)),0)</f>
        <v>26</v>
      </c>
      <c r="S10">
        <f ca="1">IFERROR(_xlfn.NUMBERVALUE(OFFSET(Cleaning!$A$1,COLUMN()-1, ROW()-1)),0)</f>
        <v>43</v>
      </c>
      <c r="T10">
        <f ca="1">IFERROR(_xlfn.NUMBERVALUE(OFFSET(Cleaning!$A$1,COLUMN()-1, ROW()-1)),0)</f>
        <v>79</v>
      </c>
      <c r="U10">
        <f ca="1">IFERROR(_xlfn.NUMBERVALUE(OFFSET(Cleaning!$A$1,COLUMN()-1, ROW()-1)),0)</f>
        <v>9</v>
      </c>
      <c r="V10">
        <f ca="1">IFERROR(_xlfn.NUMBERVALUE(OFFSET(Cleaning!$A$1,COLUMN()-1, ROW()-1)),0)</f>
        <v>36</v>
      </c>
      <c r="W10">
        <f ca="1">IFERROR(_xlfn.NUMBERVALUE(OFFSET(Cleaning!$A$1,COLUMN()-1, ROW()-1)),0)</f>
        <v>11</v>
      </c>
      <c r="X10">
        <f ca="1">IFERROR(_xlfn.NUMBERVALUE(OFFSET(Cleaning!$A$1,COLUMN()-1, ROW()-1)),0)</f>
        <v>9</v>
      </c>
      <c r="Y10">
        <f ca="1">IFERROR(_xlfn.NUMBERVALUE(OFFSET(Cleaning!$A$1,COLUMN()-1, ROW()-1)),0)</f>
        <v>0</v>
      </c>
      <c r="Z10">
        <f ca="1">IFERROR(_xlfn.NUMBERVALUE(OFFSET(Cleaning!$A$1,COLUMN()-1, ROW()-1)),0)</f>
        <v>4</v>
      </c>
      <c r="AA10">
        <f ca="1">IFERROR(_xlfn.NUMBERVALUE(OFFSET(Cleaning!$A$1,COLUMN()-1, ROW()-1)),0)</f>
        <v>1</v>
      </c>
      <c r="AB10">
        <f ca="1">IFERROR(_xlfn.NUMBERVALUE(OFFSET(Cleaning!$A$1,COLUMN()-1, ROW()-1)),0)</f>
        <v>0</v>
      </c>
      <c r="AC10">
        <f ca="1">IFERROR(_xlfn.NUMBERVALUE(OFFSET(Cleaning!$A$1,COLUMN()-1, ROW()-1)),0)</f>
        <v>635</v>
      </c>
      <c r="AD10">
        <f ca="1">IFERROR(_xlfn.NUMBERVALUE(OFFSET(Cleaning!$A$1,COLUMN()-1, ROW()-1)),0)</f>
        <v>216</v>
      </c>
      <c r="AE10">
        <f ca="1">IFERROR(_xlfn.NUMBERVALUE(OFFSET(Cleaning!$A$1,COLUMN()-1, ROW()-1)),0)</f>
        <v>66</v>
      </c>
      <c r="AF10">
        <f ca="1">IFERROR(_xlfn.NUMBERVALUE(OFFSET(Cleaning!$A$1,COLUMN()-1, ROW()-1)),0)</f>
        <v>227</v>
      </c>
      <c r="AG10">
        <f ca="1">IFERROR(_xlfn.NUMBERVALUE(OFFSET(Cleaning!$A$1,COLUMN()-1, ROW()-1)),0)</f>
        <v>122</v>
      </c>
      <c r="AH10">
        <f ca="1">IFERROR(_xlfn.NUMBERVALUE(OFFSET(Cleaning!$A$1,COLUMN()-1, ROW()-1)),0)</f>
        <v>31</v>
      </c>
      <c r="AI10">
        <f ca="1">IFERROR(_xlfn.NUMBERVALUE(OFFSET(Cleaning!$A$1,COLUMN()-1, ROW()-1)),0)</f>
        <v>65</v>
      </c>
    </row>
    <row r="11" spans="1:35" x14ac:dyDescent="0.25">
      <c r="A11">
        <f ca="1">IFERROR(_xlfn.NUMBERVALUE(OFFSET(Cleaning!$A$1,COLUMN()-1, ROW()-1)),0)</f>
        <v>2008</v>
      </c>
      <c r="B11">
        <f ca="1">IFERROR(_xlfn.NUMBERVALUE(OFFSET(Cleaning!$A$1,COLUMN()-1, ROW()-1)),0)</f>
        <v>39562</v>
      </c>
      <c r="C11">
        <f ca="1">IFERROR(_xlfn.NUMBERVALUE(OFFSET(Cleaning!$A$1,COLUMN()-1, ROW()-1)),0)</f>
        <v>14646</v>
      </c>
      <c r="D11">
        <f ca="1">IFERROR(_xlfn.NUMBERVALUE(OFFSET(Cleaning!$A$1,COLUMN()-1, ROW()-1)),0)</f>
        <v>10816</v>
      </c>
      <c r="E11">
        <f ca="1">IFERROR(_xlfn.NUMBERVALUE(OFFSET(Cleaning!$A$1,COLUMN()-1, ROW()-1)),0)</f>
        <v>4414</v>
      </c>
      <c r="F11">
        <f ca="1">IFERROR(_xlfn.NUMBERVALUE(OFFSET(Cleaning!$A$1,COLUMN()-1, ROW()-1)),0)</f>
        <v>5312</v>
      </c>
      <c r="G11">
        <f ca="1">IFERROR(_xlfn.NUMBERVALUE(OFFSET(Cleaning!$A$1,COLUMN()-1, ROW()-1)),0)</f>
        <v>718</v>
      </c>
      <c r="H11">
        <f ca="1">IFERROR(_xlfn.NUMBERVALUE(OFFSET(Cleaning!$A$1,COLUMN()-1, ROW()-1)),0)</f>
        <v>768</v>
      </c>
      <c r="I11">
        <f ca="1">IFERROR(_xlfn.NUMBERVALUE(OFFSET(Cleaning!$A$1,COLUMN()-1, ROW()-1)),0)</f>
        <v>682</v>
      </c>
      <c r="J11">
        <f ca="1">IFERROR(_xlfn.NUMBERVALUE(OFFSET(Cleaning!$A$1,COLUMN()-1, ROW()-1)),0)</f>
        <v>709</v>
      </c>
      <c r="K11">
        <f ca="1">IFERROR(_xlfn.NUMBERVALUE(OFFSET(Cleaning!$A$1,COLUMN()-1, ROW()-1)),0)</f>
        <v>457</v>
      </c>
      <c r="L11">
        <f ca="1">IFERROR(_xlfn.NUMBERVALUE(OFFSET(Cleaning!$A$1,COLUMN()-1, ROW()-1)),0)</f>
        <v>496</v>
      </c>
      <c r="M11">
        <f ca="1">IFERROR(_xlfn.NUMBERVALUE(OFFSET(Cleaning!$A$1,COLUMN()-1, ROW()-1)),0)</f>
        <v>290</v>
      </c>
      <c r="N11">
        <f ca="1">IFERROR(_xlfn.NUMBERVALUE(OFFSET(Cleaning!$A$1,COLUMN()-1, ROW()-1)),0)</f>
        <v>158</v>
      </c>
      <c r="O11">
        <f ca="1">IFERROR(_xlfn.NUMBERVALUE(OFFSET(Cleaning!$A$1,COLUMN()-1, ROW()-1)),0)</f>
        <v>30</v>
      </c>
      <c r="P11">
        <f ca="1">IFERROR(_xlfn.NUMBERVALUE(OFFSET(Cleaning!$A$1,COLUMN()-1, ROW()-1)),0)</f>
        <v>67</v>
      </c>
      <c r="Q11">
        <f ca="1">IFERROR(_xlfn.NUMBERVALUE(OFFSET(Cleaning!$A$1,COLUMN()-1, ROW()-1)),0)</f>
        <v>34</v>
      </c>
      <c r="R11">
        <f ca="1">IFERROR(_xlfn.NUMBERVALUE(OFFSET(Cleaning!$A$1,COLUMN()-1, ROW()-1)),0)</f>
        <v>28</v>
      </c>
      <c r="S11">
        <f ca="1">IFERROR(_xlfn.NUMBERVALUE(OFFSET(Cleaning!$A$1,COLUMN()-1, ROW()-1)),0)</f>
        <v>69</v>
      </c>
      <c r="T11">
        <f ca="1">IFERROR(_xlfn.NUMBERVALUE(OFFSET(Cleaning!$A$1,COLUMN()-1, ROW()-1)),0)</f>
        <v>65</v>
      </c>
      <c r="U11">
        <f ca="1">IFERROR(_xlfn.NUMBERVALUE(OFFSET(Cleaning!$A$1,COLUMN()-1, ROW()-1)),0)</f>
        <v>27</v>
      </c>
      <c r="V11">
        <f ca="1">IFERROR(_xlfn.NUMBERVALUE(OFFSET(Cleaning!$A$1,COLUMN()-1, ROW()-1)),0)</f>
        <v>46</v>
      </c>
      <c r="W11">
        <f ca="1">IFERROR(_xlfn.NUMBERVALUE(OFFSET(Cleaning!$A$1,COLUMN()-1, ROW()-1)),0)</f>
        <v>6</v>
      </c>
      <c r="X11">
        <f ca="1">IFERROR(_xlfn.NUMBERVALUE(OFFSET(Cleaning!$A$1,COLUMN()-1, ROW()-1)),0)</f>
        <v>6</v>
      </c>
      <c r="Y11">
        <f ca="1">IFERROR(_xlfn.NUMBERVALUE(OFFSET(Cleaning!$A$1,COLUMN()-1, ROW()-1)),0)</f>
        <v>0</v>
      </c>
      <c r="Z11">
        <f ca="1">IFERROR(_xlfn.NUMBERVALUE(OFFSET(Cleaning!$A$1,COLUMN()-1, ROW()-1)),0)</f>
        <v>2</v>
      </c>
      <c r="AA11">
        <f ca="1">IFERROR(_xlfn.NUMBERVALUE(OFFSET(Cleaning!$A$1,COLUMN()-1, ROW()-1)),0)</f>
        <v>3</v>
      </c>
      <c r="AB11">
        <f ca="1">IFERROR(_xlfn.NUMBERVALUE(OFFSET(Cleaning!$A$1,COLUMN()-1, ROW()-1)),0)</f>
        <v>0</v>
      </c>
      <c r="AC11">
        <f ca="1">IFERROR(_xlfn.NUMBERVALUE(OFFSET(Cleaning!$A$1,COLUMN()-1, ROW()-1)),0)</f>
        <v>575</v>
      </c>
      <c r="AD11">
        <f ca="1">IFERROR(_xlfn.NUMBERVALUE(OFFSET(Cleaning!$A$1,COLUMN()-1, ROW()-1)),0)</f>
        <v>229</v>
      </c>
      <c r="AE11">
        <f ca="1">IFERROR(_xlfn.NUMBERVALUE(OFFSET(Cleaning!$A$1,COLUMN()-1, ROW()-1)),0)</f>
        <v>104</v>
      </c>
      <c r="AF11">
        <f ca="1">IFERROR(_xlfn.NUMBERVALUE(OFFSET(Cleaning!$A$1,COLUMN()-1, ROW()-1)),0)</f>
        <v>199</v>
      </c>
      <c r="AG11">
        <f ca="1">IFERROR(_xlfn.NUMBERVALUE(OFFSET(Cleaning!$A$1,COLUMN()-1, ROW()-1)),0)</f>
        <v>88</v>
      </c>
      <c r="AH11">
        <f ca="1">IFERROR(_xlfn.NUMBERVALUE(OFFSET(Cleaning!$A$1,COLUMN()-1, ROW()-1)),0)</f>
        <v>31</v>
      </c>
      <c r="AI11">
        <f ca="1">IFERROR(_xlfn.NUMBERVALUE(OFFSET(Cleaning!$A$1,COLUMN()-1, ROW()-1)),0)</f>
        <v>82</v>
      </c>
    </row>
    <row r="12" spans="1:35" x14ac:dyDescent="0.25">
      <c r="A12">
        <f ca="1">IFERROR(_xlfn.NUMBERVALUE(OFFSET(Cleaning!$A$1,COLUMN()-1, ROW()-1)),0)</f>
        <v>2009</v>
      </c>
      <c r="B12">
        <f ca="1">IFERROR(_xlfn.NUMBERVALUE(OFFSET(Cleaning!$A$1,COLUMN()-1, ROW()-1)),0)</f>
        <v>35985</v>
      </c>
      <c r="C12">
        <f ca="1">IFERROR(_xlfn.NUMBERVALUE(OFFSET(Cleaning!$A$1,COLUMN()-1, ROW()-1)),0)</f>
        <v>13135</v>
      </c>
      <c r="D12">
        <f ca="1">IFERROR(_xlfn.NUMBERVALUE(OFFSET(Cleaning!$A$1,COLUMN()-1, ROW()-1)),0)</f>
        <v>10312</v>
      </c>
      <c r="E12">
        <f ca="1">IFERROR(_xlfn.NUMBERVALUE(OFFSET(Cleaning!$A$1,COLUMN()-1, ROW()-1)),0)</f>
        <v>4109</v>
      </c>
      <c r="F12">
        <f ca="1">IFERROR(_xlfn.NUMBERVALUE(OFFSET(Cleaning!$A$1,COLUMN()-1, ROW()-1)),0)</f>
        <v>4469</v>
      </c>
      <c r="G12">
        <f ca="1">IFERROR(_xlfn.NUMBERVALUE(OFFSET(Cleaning!$A$1,COLUMN()-1, ROW()-1)),0)</f>
        <v>628</v>
      </c>
      <c r="H12">
        <f ca="1">IFERROR(_xlfn.NUMBERVALUE(OFFSET(Cleaning!$A$1,COLUMN()-1, ROW()-1)),0)</f>
        <v>705</v>
      </c>
      <c r="I12">
        <f ca="1">IFERROR(_xlfn.NUMBERVALUE(OFFSET(Cleaning!$A$1,COLUMN()-1, ROW()-1)),0)</f>
        <v>499</v>
      </c>
      <c r="J12">
        <f ca="1">IFERROR(_xlfn.NUMBERVALUE(OFFSET(Cleaning!$A$1,COLUMN()-1, ROW()-1)),0)</f>
        <v>736</v>
      </c>
      <c r="K12">
        <f ca="1">IFERROR(_xlfn.NUMBERVALUE(OFFSET(Cleaning!$A$1,COLUMN()-1, ROW()-1)),0)</f>
        <v>416</v>
      </c>
      <c r="L12">
        <f ca="1">IFERROR(_xlfn.NUMBERVALUE(OFFSET(Cleaning!$A$1,COLUMN()-1, ROW()-1)),0)</f>
        <v>479</v>
      </c>
      <c r="M12">
        <f ca="1">IFERROR(_xlfn.NUMBERVALUE(OFFSET(Cleaning!$A$1,COLUMN()-1, ROW()-1)),0)</f>
        <v>248</v>
      </c>
      <c r="N12">
        <f ca="1">IFERROR(_xlfn.NUMBERVALUE(OFFSET(Cleaning!$A$1,COLUMN()-1, ROW()-1)),0)</f>
        <v>178</v>
      </c>
      <c r="O12">
        <f ca="1">IFERROR(_xlfn.NUMBERVALUE(OFFSET(Cleaning!$A$1,COLUMN()-1, ROW()-1)),0)</f>
        <v>27</v>
      </c>
      <c r="P12">
        <f ca="1">IFERROR(_xlfn.NUMBERVALUE(OFFSET(Cleaning!$A$1,COLUMN()-1, ROW()-1)),0)</f>
        <v>26</v>
      </c>
      <c r="Q12">
        <f ca="1">IFERROR(_xlfn.NUMBERVALUE(OFFSET(Cleaning!$A$1,COLUMN()-1, ROW()-1)),0)</f>
        <v>30</v>
      </c>
      <c r="R12">
        <f ca="1">IFERROR(_xlfn.NUMBERVALUE(OFFSET(Cleaning!$A$1,COLUMN()-1, ROW()-1)),0)</f>
        <v>44</v>
      </c>
      <c r="S12">
        <f ca="1">IFERROR(_xlfn.NUMBERVALUE(OFFSET(Cleaning!$A$1,COLUMN()-1, ROW()-1)),0)</f>
        <v>17</v>
      </c>
      <c r="T12">
        <f ca="1">IFERROR(_xlfn.NUMBERVALUE(OFFSET(Cleaning!$A$1,COLUMN()-1, ROW()-1)),0)</f>
        <v>62</v>
      </c>
      <c r="U12">
        <f ca="1">IFERROR(_xlfn.NUMBERVALUE(OFFSET(Cleaning!$A$1,COLUMN()-1, ROW()-1)),0)</f>
        <v>4</v>
      </c>
      <c r="V12">
        <f ca="1">IFERROR(_xlfn.NUMBERVALUE(OFFSET(Cleaning!$A$1,COLUMN()-1, ROW()-1)),0)</f>
        <v>37</v>
      </c>
      <c r="W12">
        <f ca="1">IFERROR(_xlfn.NUMBERVALUE(OFFSET(Cleaning!$A$1,COLUMN()-1, ROW()-1)),0)</f>
        <v>9</v>
      </c>
      <c r="X12">
        <f ca="1">IFERROR(_xlfn.NUMBERVALUE(OFFSET(Cleaning!$A$1,COLUMN()-1, ROW()-1)),0)</f>
        <v>11</v>
      </c>
      <c r="Y12">
        <f ca="1">IFERROR(_xlfn.NUMBERVALUE(OFFSET(Cleaning!$A$1,COLUMN()-1, ROW()-1)),0)</f>
        <v>0</v>
      </c>
      <c r="Z12">
        <f ca="1">IFERROR(_xlfn.NUMBERVALUE(OFFSET(Cleaning!$A$1,COLUMN()-1, ROW()-1)),0)</f>
        <v>4</v>
      </c>
      <c r="AA12">
        <f ca="1">IFERROR(_xlfn.NUMBERVALUE(OFFSET(Cleaning!$A$1,COLUMN()-1, ROW()-1)),0)</f>
        <v>52</v>
      </c>
      <c r="AB12">
        <f ca="1">IFERROR(_xlfn.NUMBERVALUE(OFFSET(Cleaning!$A$1,COLUMN()-1, ROW()-1)),0)</f>
        <v>0</v>
      </c>
      <c r="AC12">
        <f ca="1">IFERROR(_xlfn.NUMBERVALUE(OFFSET(Cleaning!$A$1,COLUMN()-1, ROW()-1)),0)</f>
        <v>481</v>
      </c>
      <c r="AD12">
        <f ca="1">IFERROR(_xlfn.NUMBERVALUE(OFFSET(Cleaning!$A$1,COLUMN()-1, ROW()-1)),0)</f>
        <v>214</v>
      </c>
      <c r="AE12">
        <f ca="1">IFERROR(_xlfn.NUMBERVALUE(OFFSET(Cleaning!$A$1,COLUMN()-1, ROW()-1)),0)</f>
        <v>142</v>
      </c>
      <c r="AF12">
        <f ca="1">IFERROR(_xlfn.NUMBERVALUE(OFFSET(Cleaning!$A$1,COLUMN()-1, ROW()-1)),0)</f>
        <v>161</v>
      </c>
      <c r="AG12">
        <f ca="1">IFERROR(_xlfn.NUMBERVALUE(OFFSET(Cleaning!$A$1,COLUMN()-1, ROW()-1)),0)</f>
        <v>91</v>
      </c>
      <c r="AH12">
        <f ca="1">IFERROR(_xlfn.NUMBERVALUE(OFFSET(Cleaning!$A$1,COLUMN()-1, ROW()-1)),0)</f>
        <v>34</v>
      </c>
      <c r="AI12">
        <f ca="1">IFERROR(_xlfn.NUMBERVALUE(OFFSET(Cleaning!$A$1,COLUMN()-1, ROW()-1)),0)</f>
        <v>72</v>
      </c>
    </row>
    <row r="13" spans="1:35" x14ac:dyDescent="0.25">
      <c r="A13">
        <f ca="1">IFERROR(_xlfn.NUMBERVALUE(OFFSET(Cleaning!$A$1,COLUMN()-1, ROW()-1)),0)</f>
        <v>2010</v>
      </c>
      <c r="B13">
        <f ca="1">IFERROR(_xlfn.NUMBERVALUE(OFFSET(Cleaning!$A$1,COLUMN()-1, ROW()-1)),0)</f>
        <v>35040</v>
      </c>
      <c r="C13">
        <f ca="1">IFERROR(_xlfn.NUMBERVALUE(OFFSET(Cleaning!$A$1,COLUMN()-1, ROW()-1)),0)</f>
        <v>12491</v>
      </c>
      <c r="D13">
        <f ca="1">IFERROR(_xlfn.NUMBERVALUE(OFFSET(Cleaning!$A$1,COLUMN()-1, ROW()-1)),0)</f>
        <v>9782</v>
      </c>
      <c r="E13">
        <f ca="1">IFERROR(_xlfn.NUMBERVALUE(OFFSET(Cleaning!$A$1,COLUMN()-1, ROW()-1)),0)</f>
        <v>4302</v>
      </c>
      <c r="F13">
        <f ca="1">IFERROR(_xlfn.NUMBERVALUE(OFFSET(Cleaning!$A$1,COLUMN()-1, ROW()-1)),0)</f>
        <v>4518</v>
      </c>
      <c r="G13">
        <f ca="1">IFERROR(_xlfn.NUMBERVALUE(OFFSET(Cleaning!$A$1,COLUMN()-1, ROW()-1)),0)</f>
        <v>623</v>
      </c>
      <c r="H13">
        <f ca="1">IFERROR(_xlfn.NUMBERVALUE(OFFSET(Cleaning!$A$1,COLUMN()-1, ROW()-1)),0)</f>
        <v>709</v>
      </c>
      <c r="I13">
        <f ca="1">IFERROR(_xlfn.NUMBERVALUE(OFFSET(Cleaning!$A$1,COLUMN()-1, ROW()-1)),0)</f>
        <v>530</v>
      </c>
      <c r="J13">
        <f ca="1">IFERROR(_xlfn.NUMBERVALUE(OFFSET(Cleaning!$A$1,COLUMN()-1, ROW()-1)),0)</f>
        <v>672</v>
      </c>
      <c r="K13">
        <f ca="1">IFERROR(_xlfn.NUMBERVALUE(OFFSET(Cleaning!$A$1,COLUMN()-1, ROW()-1)),0)</f>
        <v>441</v>
      </c>
      <c r="L13">
        <f ca="1">IFERROR(_xlfn.NUMBERVALUE(OFFSET(Cleaning!$A$1,COLUMN()-1, ROW()-1)),0)</f>
        <v>458</v>
      </c>
      <c r="M13">
        <f ca="1">IFERROR(_xlfn.NUMBERVALUE(OFFSET(Cleaning!$A$1,COLUMN()-1, ROW()-1)),0)</f>
        <v>261</v>
      </c>
      <c r="N13">
        <f ca="1">IFERROR(_xlfn.NUMBERVALUE(OFFSET(Cleaning!$A$1,COLUMN()-1, ROW()-1)),0)</f>
        <v>174</v>
      </c>
      <c r="O13">
        <f ca="1">IFERROR(_xlfn.NUMBERVALUE(OFFSET(Cleaning!$A$1,COLUMN()-1, ROW()-1)),0)</f>
        <v>25</v>
      </c>
      <c r="P13">
        <f ca="1">IFERROR(_xlfn.NUMBERVALUE(OFFSET(Cleaning!$A$1,COLUMN()-1, ROW()-1)),0)</f>
        <v>44</v>
      </c>
      <c r="Q13">
        <f ca="1">IFERROR(_xlfn.NUMBERVALUE(OFFSET(Cleaning!$A$1,COLUMN()-1, ROW()-1)),0)</f>
        <v>22</v>
      </c>
      <c r="R13">
        <f ca="1">IFERROR(_xlfn.NUMBERVALUE(OFFSET(Cleaning!$A$1,COLUMN()-1, ROW()-1)),0)</f>
        <v>42</v>
      </c>
      <c r="S13">
        <f ca="1">IFERROR(_xlfn.NUMBERVALUE(OFFSET(Cleaning!$A$1,COLUMN()-1, ROW()-1)),0)</f>
        <v>17</v>
      </c>
      <c r="T13">
        <f ca="1">IFERROR(_xlfn.NUMBERVALUE(OFFSET(Cleaning!$A$1,COLUMN()-1, ROW()-1)),0)</f>
        <v>87</v>
      </c>
      <c r="U13">
        <f ca="1">IFERROR(_xlfn.NUMBERVALUE(OFFSET(Cleaning!$A$1,COLUMN()-1, ROW()-1)),0)</f>
        <v>8</v>
      </c>
      <c r="V13">
        <f ca="1">IFERROR(_xlfn.NUMBERVALUE(OFFSET(Cleaning!$A$1,COLUMN()-1, ROW()-1)),0)</f>
        <v>40</v>
      </c>
      <c r="W13">
        <f ca="1">IFERROR(_xlfn.NUMBERVALUE(OFFSET(Cleaning!$A$1,COLUMN()-1, ROW()-1)),0)</f>
        <v>21</v>
      </c>
      <c r="X13">
        <f ca="1">IFERROR(_xlfn.NUMBERVALUE(OFFSET(Cleaning!$A$1,COLUMN()-1, ROW()-1)),0)</f>
        <v>6</v>
      </c>
      <c r="Y13">
        <f ca="1">IFERROR(_xlfn.NUMBERVALUE(OFFSET(Cleaning!$A$1,COLUMN()-1, ROW()-1)),0)</f>
        <v>0</v>
      </c>
      <c r="Z13">
        <f ca="1">IFERROR(_xlfn.NUMBERVALUE(OFFSET(Cleaning!$A$1,COLUMN()-1, ROW()-1)),0)</f>
        <v>1</v>
      </c>
      <c r="AA13">
        <f ca="1">IFERROR(_xlfn.NUMBERVALUE(OFFSET(Cleaning!$A$1,COLUMN()-1, ROW()-1)),0)</f>
        <v>2</v>
      </c>
      <c r="AB13">
        <f ca="1">IFERROR(_xlfn.NUMBERVALUE(OFFSET(Cleaning!$A$1,COLUMN()-1, ROW()-1)),0)</f>
        <v>0</v>
      </c>
      <c r="AC13">
        <f ca="1">IFERROR(_xlfn.NUMBERVALUE(OFFSET(Cleaning!$A$1,COLUMN()-1, ROW()-1)),0)</f>
        <v>520</v>
      </c>
      <c r="AD13">
        <f ca="1">IFERROR(_xlfn.NUMBERVALUE(OFFSET(Cleaning!$A$1,COLUMN()-1, ROW()-1)),0)</f>
        <v>215</v>
      </c>
      <c r="AE13">
        <f ca="1">IFERROR(_xlfn.NUMBERVALUE(OFFSET(Cleaning!$A$1,COLUMN()-1, ROW()-1)),0)</f>
        <v>122</v>
      </c>
      <c r="AF13">
        <f ca="1">IFERROR(_xlfn.NUMBERVALUE(OFFSET(Cleaning!$A$1,COLUMN()-1, ROW()-1)),0)</f>
        <v>136</v>
      </c>
      <c r="AG13">
        <f ca="1">IFERROR(_xlfn.NUMBERVALUE(OFFSET(Cleaning!$A$1,COLUMN()-1, ROW()-1)),0)</f>
        <v>100</v>
      </c>
      <c r="AH13">
        <f ca="1">IFERROR(_xlfn.NUMBERVALUE(OFFSET(Cleaning!$A$1,COLUMN()-1, ROW()-1)),0)</f>
        <v>37</v>
      </c>
      <c r="AI13">
        <f ca="1">IFERROR(_xlfn.NUMBERVALUE(OFFSET(Cleaning!$A$1,COLUMN()-1, ROW()-1)),0)</f>
        <v>58</v>
      </c>
    </row>
    <row r="14" spans="1:35" x14ac:dyDescent="0.25">
      <c r="A14">
        <f ca="1">IFERROR(_xlfn.NUMBERVALUE(OFFSET(Cleaning!$A$1,COLUMN()-1, ROW()-1)),0)</f>
        <v>2011</v>
      </c>
      <c r="B14">
        <f ca="1">IFERROR(_xlfn.NUMBERVALUE(OFFSET(Cleaning!$A$1,COLUMN()-1, ROW()-1)),0)</f>
        <v>34568</v>
      </c>
      <c r="C14">
        <f ca="1">IFERROR(_xlfn.NUMBERVALUE(OFFSET(Cleaning!$A$1,COLUMN()-1, ROW()-1)),0)</f>
        <v>12014</v>
      </c>
      <c r="D14">
        <f ca="1">IFERROR(_xlfn.NUMBERVALUE(OFFSET(Cleaning!$A$1,COLUMN()-1, ROW()-1)),0)</f>
        <v>9302</v>
      </c>
      <c r="E14">
        <f ca="1">IFERROR(_xlfn.NUMBERVALUE(OFFSET(Cleaning!$A$1,COLUMN()-1, ROW()-1)),0)</f>
        <v>4457</v>
      </c>
      <c r="F14">
        <f ca="1">IFERROR(_xlfn.NUMBERVALUE(OFFSET(Cleaning!$A$1,COLUMN()-1, ROW()-1)),0)</f>
        <v>4630</v>
      </c>
      <c r="G14">
        <f ca="1">IFERROR(_xlfn.NUMBERVALUE(OFFSET(Cleaning!$A$1,COLUMN()-1, ROW()-1)),0)</f>
        <v>682</v>
      </c>
      <c r="H14">
        <f ca="1">IFERROR(_xlfn.NUMBERVALUE(OFFSET(Cleaning!$A$1,COLUMN()-1, ROW()-1)),0)</f>
        <v>699</v>
      </c>
      <c r="I14">
        <f ca="1">IFERROR(_xlfn.NUMBERVALUE(OFFSET(Cleaning!$A$1,COLUMN()-1, ROW()-1)),0)</f>
        <v>640</v>
      </c>
      <c r="J14">
        <f ca="1">IFERROR(_xlfn.NUMBERVALUE(OFFSET(Cleaning!$A$1,COLUMN()-1, ROW()-1)),0)</f>
        <v>758</v>
      </c>
      <c r="K14">
        <f ca="1">IFERROR(_xlfn.NUMBERVALUE(OFFSET(Cleaning!$A$1,COLUMN()-1, ROW()-1)),0)</f>
        <v>399</v>
      </c>
      <c r="L14">
        <f ca="1">IFERROR(_xlfn.NUMBERVALUE(OFFSET(Cleaning!$A$1,COLUMN()-1, ROW()-1)),0)</f>
        <v>458</v>
      </c>
      <c r="M14">
        <f ca="1">IFERROR(_xlfn.NUMBERVALUE(OFFSET(Cleaning!$A$1,COLUMN()-1, ROW()-1)),0)</f>
        <v>246</v>
      </c>
      <c r="N14">
        <f ca="1">IFERROR(_xlfn.NUMBERVALUE(OFFSET(Cleaning!$A$1,COLUMN()-1, ROW()-1)),0)</f>
        <v>181</v>
      </c>
      <c r="O14">
        <f ca="1">IFERROR(_xlfn.NUMBERVALUE(OFFSET(Cleaning!$A$1,COLUMN()-1, ROW()-1)),0)</f>
        <v>30</v>
      </c>
      <c r="P14">
        <f ca="1">IFERROR(_xlfn.NUMBERVALUE(OFFSET(Cleaning!$A$1,COLUMN()-1, ROW()-1)),0)</f>
        <v>55</v>
      </c>
      <c r="Q14">
        <f ca="1">IFERROR(_xlfn.NUMBERVALUE(OFFSET(Cleaning!$A$1,COLUMN()-1, ROW()-1)),0)</f>
        <v>18</v>
      </c>
      <c r="R14">
        <f ca="1">IFERROR(_xlfn.NUMBERVALUE(OFFSET(Cleaning!$A$1,COLUMN()-1, ROW()-1)),0)</f>
        <v>42</v>
      </c>
      <c r="S14">
        <f ca="1">IFERROR(_xlfn.NUMBERVALUE(OFFSET(Cleaning!$A$1,COLUMN()-1, ROW()-1)),0)</f>
        <v>41</v>
      </c>
      <c r="T14">
        <f ca="1">IFERROR(_xlfn.NUMBERVALUE(OFFSET(Cleaning!$A$1,COLUMN()-1, ROW()-1)),0)</f>
        <v>96</v>
      </c>
      <c r="U14">
        <f ca="1">IFERROR(_xlfn.NUMBERVALUE(OFFSET(Cleaning!$A$1,COLUMN()-1, ROW()-1)),0)</f>
        <v>6</v>
      </c>
      <c r="V14">
        <f ca="1">IFERROR(_xlfn.NUMBERVALUE(OFFSET(Cleaning!$A$1,COLUMN()-1, ROW()-1)),0)</f>
        <v>32</v>
      </c>
      <c r="W14">
        <f ca="1">IFERROR(_xlfn.NUMBERVALUE(OFFSET(Cleaning!$A$1,COLUMN()-1, ROW()-1)),0)</f>
        <v>13</v>
      </c>
      <c r="X14">
        <f ca="1">IFERROR(_xlfn.NUMBERVALUE(OFFSET(Cleaning!$A$1,COLUMN()-1, ROW()-1)),0)</f>
        <v>3</v>
      </c>
      <c r="Y14">
        <f ca="1">IFERROR(_xlfn.NUMBERVALUE(OFFSET(Cleaning!$A$1,COLUMN()-1, ROW()-1)),0)</f>
        <v>0</v>
      </c>
      <c r="Z14">
        <f ca="1">IFERROR(_xlfn.NUMBERVALUE(OFFSET(Cleaning!$A$1,COLUMN()-1, ROW()-1)),0)</f>
        <v>0</v>
      </c>
      <c r="AA14">
        <f ca="1">IFERROR(_xlfn.NUMBERVALUE(OFFSET(Cleaning!$A$1,COLUMN()-1, ROW()-1)),0)</f>
        <v>0</v>
      </c>
      <c r="AB14">
        <f ca="1">IFERROR(_xlfn.NUMBERVALUE(OFFSET(Cleaning!$A$1,COLUMN()-1, ROW()-1)),0)</f>
        <v>0</v>
      </c>
      <c r="AC14">
        <f ca="1">IFERROR(_xlfn.NUMBERVALUE(OFFSET(Cleaning!$A$1,COLUMN()-1, ROW()-1)),0)</f>
        <v>492</v>
      </c>
      <c r="AD14">
        <f ca="1">IFERROR(_xlfn.NUMBERVALUE(OFFSET(Cleaning!$A$1,COLUMN()-1, ROW()-1)),0)</f>
        <v>189</v>
      </c>
      <c r="AE14">
        <f ca="1">IFERROR(_xlfn.NUMBERVALUE(OFFSET(Cleaning!$A$1,COLUMN()-1, ROW()-1)),0)</f>
        <v>130</v>
      </c>
      <c r="AF14">
        <f ca="1">IFERROR(_xlfn.NUMBERVALUE(OFFSET(Cleaning!$A$1,COLUMN()-1, ROW()-1)),0)</f>
        <v>138</v>
      </c>
      <c r="AG14">
        <f ca="1">IFERROR(_xlfn.NUMBERVALUE(OFFSET(Cleaning!$A$1,COLUMN()-1, ROW()-1)),0)</f>
        <v>96</v>
      </c>
      <c r="AH14">
        <f ca="1">IFERROR(_xlfn.NUMBERVALUE(OFFSET(Cleaning!$A$1,COLUMN()-1, ROW()-1)),0)</f>
        <v>27</v>
      </c>
      <c r="AI14">
        <f ca="1">IFERROR(_xlfn.NUMBERVALUE(OFFSET(Cleaning!$A$1,COLUMN()-1, ROW()-1)),0)</f>
        <v>43</v>
      </c>
    </row>
    <row r="15" spans="1:35" x14ac:dyDescent="0.25">
      <c r="A15">
        <f ca="1">IFERROR(_xlfn.NUMBERVALUE(OFFSET(Cleaning!$A$1,COLUMN()-1, ROW()-1)),0)</f>
        <v>2012</v>
      </c>
      <c r="B15">
        <f ca="1">IFERROR(_xlfn.NUMBERVALUE(OFFSET(Cleaning!$A$1,COLUMN()-1, ROW()-1)),0)</f>
        <v>35693</v>
      </c>
      <c r="C15">
        <f ca="1">IFERROR(_xlfn.NUMBERVALUE(OFFSET(Cleaning!$A$1,COLUMN()-1, ROW()-1)),0)</f>
        <v>12361</v>
      </c>
      <c r="D15">
        <f ca="1">IFERROR(_xlfn.NUMBERVALUE(OFFSET(Cleaning!$A$1,COLUMN()-1, ROW()-1)),0)</f>
        <v>9418</v>
      </c>
      <c r="E15">
        <f ca="1">IFERROR(_xlfn.NUMBERVALUE(OFFSET(Cleaning!$A$1,COLUMN()-1, ROW()-1)),0)</f>
        <v>4818</v>
      </c>
      <c r="F15">
        <f ca="1">IFERROR(_xlfn.NUMBERVALUE(OFFSET(Cleaning!$A$1,COLUMN()-1, ROW()-1)),0)</f>
        <v>4986</v>
      </c>
      <c r="G15">
        <f ca="1">IFERROR(_xlfn.NUMBERVALUE(OFFSET(Cleaning!$A$1,COLUMN()-1, ROW()-1)),0)</f>
        <v>734</v>
      </c>
      <c r="H15">
        <f ca="1">IFERROR(_xlfn.NUMBERVALUE(OFFSET(Cleaning!$A$1,COLUMN()-1, ROW()-1)),0)</f>
        <v>729</v>
      </c>
      <c r="I15">
        <f ca="1">IFERROR(_xlfn.NUMBERVALUE(OFFSET(Cleaning!$A$1,COLUMN()-1, ROW()-1)),0)</f>
        <v>697</v>
      </c>
      <c r="J15">
        <f ca="1">IFERROR(_xlfn.NUMBERVALUE(OFFSET(Cleaning!$A$1,COLUMN()-1, ROW()-1)),0)</f>
        <v>651</v>
      </c>
      <c r="K15">
        <f ca="1">IFERROR(_xlfn.NUMBERVALUE(OFFSET(Cleaning!$A$1,COLUMN()-1, ROW()-1)),0)</f>
        <v>405</v>
      </c>
      <c r="L15">
        <f ca="1">IFERROR(_xlfn.NUMBERVALUE(OFFSET(Cleaning!$A$1,COLUMN()-1, ROW()-1)),0)</f>
        <v>438</v>
      </c>
      <c r="M15">
        <f ca="1">IFERROR(_xlfn.NUMBERVALUE(OFFSET(Cleaning!$A$1,COLUMN()-1, ROW()-1)),0)</f>
        <v>231</v>
      </c>
      <c r="N15">
        <f ca="1">IFERROR(_xlfn.NUMBERVALUE(OFFSET(Cleaning!$A$1,COLUMN()-1, ROW()-1)),0)</f>
        <v>193</v>
      </c>
      <c r="O15">
        <f ca="1">IFERROR(_xlfn.NUMBERVALUE(OFFSET(Cleaning!$A$1,COLUMN()-1, ROW()-1)),0)</f>
        <v>24</v>
      </c>
      <c r="P15">
        <f ca="1">IFERROR(_xlfn.NUMBERVALUE(OFFSET(Cleaning!$A$1,COLUMN()-1, ROW()-1)),0)</f>
        <v>39</v>
      </c>
      <c r="Q15">
        <f ca="1">IFERROR(_xlfn.NUMBERVALUE(OFFSET(Cleaning!$A$1,COLUMN()-1, ROW()-1)),0)</f>
        <v>14</v>
      </c>
      <c r="R15">
        <f ca="1">IFERROR(_xlfn.NUMBERVALUE(OFFSET(Cleaning!$A$1,COLUMN()-1, ROW()-1)),0)</f>
        <v>67</v>
      </c>
      <c r="S15">
        <f ca="1">IFERROR(_xlfn.NUMBERVALUE(OFFSET(Cleaning!$A$1,COLUMN()-1, ROW()-1)),0)</f>
        <v>12</v>
      </c>
      <c r="T15">
        <f ca="1">IFERROR(_xlfn.NUMBERVALUE(OFFSET(Cleaning!$A$1,COLUMN()-1, ROW()-1)),0)</f>
        <v>84</v>
      </c>
      <c r="U15">
        <f ca="1">IFERROR(_xlfn.NUMBERVALUE(OFFSET(Cleaning!$A$1,COLUMN()-1, ROW()-1)),0)</f>
        <v>9</v>
      </c>
      <c r="V15">
        <f ca="1">IFERROR(_xlfn.NUMBERVALUE(OFFSET(Cleaning!$A$1,COLUMN()-1, ROW()-1)),0)</f>
        <v>16</v>
      </c>
      <c r="W15">
        <f ca="1">IFERROR(_xlfn.NUMBERVALUE(OFFSET(Cleaning!$A$1,COLUMN()-1, ROW()-1)),0)</f>
        <v>9</v>
      </c>
      <c r="X15">
        <f ca="1">IFERROR(_xlfn.NUMBERVALUE(OFFSET(Cleaning!$A$1,COLUMN()-1, ROW()-1)),0)</f>
        <v>5</v>
      </c>
      <c r="Y15">
        <f ca="1">IFERROR(_xlfn.NUMBERVALUE(OFFSET(Cleaning!$A$1,COLUMN()-1, ROW()-1)),0)</f>
        <v>0</v>
      </c>
      <c r="Z15">
        <f ca="1">IFERROR(_xlfn.NUMBERVALUE(OFFSET(Cleaning!$A$1,COLUMN()-1, ROW()-1)),0)</f>
        <v>3</v>
      </c>
      <c r="AA15">
        <f ca="1">IFERROR(_xlfn.NUMBERVALUE(OFFSET(Cleaning!$A$1,COLUMN()-1, ROW()-1)),0)</f>
        <v>0</v>
      </c>
      <c r="AB15">
        <f ca="1">IFERROR(_xlfn.NUMBERVALUE(OFFSET(Cleaning!$A$1,COLUMN()-1, ROW()-1)),0)</f>
        <v>0</v>
      </c>
      <c r="AC15">
        <f ca="1">IFERROR(_xlfn.NUMBERVALUE(OFFSET(Cleaning!$A$1,COLUMN()-1, ROW()-1)),0)</f>
        <v>475</v>
      </c>
      <c r="AD15">
        <f ca="1">IFERROR(_xlfn.NUMBERVALUE(OFFSET(Cleaning!$A$1,COLUMN()-1, ROW()-1)),0)</f>
        <v>194</v>
      </c>
      <c r="AE15">
        <f ca="1">IFERROR(_xlfn.NUMBERVALUE(OFFSET(Cleaning!$A$1,COLUMN()-1, ROW()-1)),0)</f>
        <v>150</v>
      </c>
      <c r="AF15">
        <f ca="1">IFERROR(_xlfn.NUMBERVALUE(OFFSET(Cleaning!$A$1,COLUMN()-1, ROW()-1)),0)</f>
        <v>135</v>
      </c>
      <c r="AG15">
        <f ca="1">IFERROR(_xlfn.NUMBERVALUE(OFFSET(Cleaning!$A$1,COLUMN()-1, ROW()-1)),0)</f>
        <v>115</v>
      </c>
      <c r="AH15">
        <f ca="1">IFERROR(_xlfn.NUMBERVALUE(OFFSET(Cleaning!$A$1,COLUMN()-1, ROW()-1)),0)</f>
        <v>25</v>
      </c>
      <c r="AI15">
        <f ca="1">IFERROR(_xlfn.NUMBERVALUE(OFFSET(Cleaning!$A$1,COLUMN()-1, ROW()-1)),0)</f>
        <v>60</v>
      </c>
    </row>
    <row r="16" spans="1:35" x14ac:dyDescent="0.25">
      <c r="A16">
        <f ca="1">IFERROR(_xlfn.NUMBERVALUE(OFFSET(Cleaning!$A$1,COLUMN()-1, ROW()-1)),0)</f>
        <v>2013</v>
      </c>
      <c r="B16">
        <f ca="1">IFERROR(_xlfn.NUMBERVALUE(OFFSET(Cleaning!$A$1,COLUMN()-1, ROW()-1)),0)</f>
        <v>34691</v>
      </c>
      <c r="C16">
        <f ca="1">IFERROR(_xlfn.NUMBERVALUE(OFFSET(Cleaning!$A$1,COLUMN()-1, ROW()-1)),0)</f>
        <v>12037</v>
      </c>
      <c r="D16">
        <f ca="1">IFERROR(_xlfn.NUMBERVALUE(OFFSET(Cleaning!$A$1,COLUMN()-1, ROW()-1)),0)</f>
        <v>9186</v>
      </c>
      <c r="E16">
        <f ca="1">IFERROR(_xlfn.NUMBERVALUE(OFFSET(Cleaning!$A$1,COLUMN()-1, ROW()-1)),0)</f>
        <v>4779</v>
      </c>
      <c r="F16">
        <f ca="1">IFERROR(_xlfn.NUMBERVALUE(OFFSET(Cleaning!$A$1,COLUMN()-1, ROW()-1)),0)</f>
        <v>4692</v>
      </c>
      <c r="G16">
        <f ca="1">IFERROR(_xlfn.NUMBERVALUE(OFFSET(Cleaning!$A$1,COLUMN()-1, ROW()-1)),0)</f>
        <v>749</v>
      </c>
      <c r="H16">
        <f ca="1">IFERROR(_xlfn.NUMBERVALUE(OFFSET(Cleaning!$A$1,COLUMN()-1, ROW()-1)),0)</f>
        <v>701</v>
      </c>
      <c r="I16">
        <f ca="1">IFERROR(_xlfn.NUMBERVALUE(OFFSET(Cleaning!$A$1,COLUMN()-1, ROW()-1)),0)</f>
        <v>695</v>
      </c>
      <c r="J16">
        <f ca="1">IFERROR(_xlfn.NUMBERVALUE(OFFSET(Cleaning!$A$1,COLUMN()-1, ROW()-1)),0)</f>
        <v>560</v>
      </c>
      <c r="K16">
        <f ca="1">IFERROR(_xlfn.NUMBERVALUE(OFFSET(Cleaning!$A$1,COLUMN()-1, ROW()-1)),0)</f>
        <v>427</v>
      </c>
      <c r="L16">
        <f ca="1">IFERROR(_xlfn.NUMBERVALUE(OFFSET(Cleaning!$A$1,COLUMN()-1, ROW()-1)),0)</f>
        <v>390</v>
      </c>
      <c r="M16">
        <f ca="1">IFERROR(_xlfn.NUMBERVALUE(OFFSET(Cleaning!$A$1,COLUMN()-1, ROW()-1)),0)</f>
        <v>232</v>
      </c>
      <c r="N16">
        <f ca="1">IFERROR(_xlfn.NUMBERVALUE(OFFSET(Cleaning!$A$1,COLUMN()-1, ROW()-1)),0)</f>
        <v>206</v>
      </c>
      <c r="O16">
        <f ca="1">IFERROR(_xlfn.NUMBERVALUE(OFFSET(Cleaning!$A$1,COLUMN()-1, ROW()-1)),0)</f>
        <v>32</v>
      </c>
      <c r="P16">
        <f ca="1">IFERROR(_xlfn.NUMBERVALUE(OFFSET(Cleaning!$A$1,COLUMN()-1, ROW()-1)),0)</f>
        <v>54</v>
      </c>
      <c r="Q16">
        <f ca="1">IFERROR(_xlfn.NUMBERVALUE(OFFSET(Cleaning!$A$1,COLUMN()-1, ROW()-1)),0)</f>
        <v>19</v>
      </c>
      <c r="R16">
        <f ca="1">IFERROR(_xlfn.NUMBERVALUE(OFFSET(Cleaning!$A$1,COLUMN()-1, ROW()-1)),0)</f>
        <v>56</v>
      </c>
      <c r="S16">
        <f ca="1">IFERROR(_xlfn.NUMBERVALUE(OFFSET(Cleaning!$A$1,COLUMN()-1, ROW()-1)),0)</f>
        <v>25</v>
      </c>
      <c r="T16">
        <f ca="1">IFERROR(_xlfn.NUMBERVALUE(OFFSET(Cleaning!$A$1,COLUMN()-1, ROW()-1)),0)</f>
        <v>26</v>
      </c>
      <c r="U16">
        <f ca="1">IFERROR(_xlfn.NUMBERVALUE(OFFSET(Cleaning!$A$1,COLUMN()-1, ROW()-1)),0)</f>
        <v>11</v>
      </c>
      <c r="V16">
        <f ca="1">IFERROR(_xlfn.NUMBERVALUE(OFFSET(Cleaning!$A$1,COLUMN()-1, ROW()-1)),0)</f>
        <v>45</v>
      </c>
      <c r="W16">
        <f ca="1">IFERROR(_xlfn.NUMBERVALUE(OFFSET(Cleaning!$A$1,COLUMN()-1, ROW()-1)),0)</f>
        <v>8</v>
      </c>
      <c r="X16">
        <f ca="1">IFERROR(_xlfn.NUMBERVALUE(OFFSET(Cleaning!$A$1,COLUMN()-1, ROW()-1)),0)</f>
        <v>11</v>
      </c>
      <c r="Y16">
        <f ca="1">IFERROR(_xlfn.NUMBERVALUE(OFFSET(Cleaning!$A$1,COLUMN()-1, ROW()-1)),0)</f>
        <v>5</v>
      </c>
      <c r="Z16">
        <f ca="1">IFERROR(_xlfn.NUMBERVALUE(OFFSET(Cleaning!$A$1,COLUMN()-1, ROW()-1)),0)</f>
        <v>1</v>
      </c>
      <c r="AA16">
        <f ca="1">IFERROR(_xlfn.NUMBERVALUE(OFFSET(Cleaning!$A$1,COLUMN()-1, ROW()-1)),0)</f>
        <v>9</v>
      </c>
      <c r="AB16">
        <f ca="1">IFERROR(_xlfn.NUMBERVALUE(OFFSET(Cleaning!$A$1,COLUMN()-1, ROW()-1)),0)</f>
        <v>0</v>
      </c>
      <c r="AC16">
        <f ca="1">IFERROR(_xlfn.NUMBERVALUE(OFFSET(Cleaning!$A$1,COLUMN()-1, ROW()-1)),0)</f>
        <v>505</v>
      </c>
      <c r="AD16">
        <f ca="1">IFERROR(_xlfn.NUMBERVALUE(OFFSET(Cleaning!$A$1,COLUMN()-1, ROW()-1)),0)</f>
        <v>197</v>
      </c>
      <c r="AE16">
        <f ca="1">IFERROR(_xlfn.NUMBERVALUE(OFFSET(Cleaning!$A$1,COLUMN()-1, ROW()-1)),0)</f>
        <v>149</v>
      </c>
      <c r="AF16">
        <f ca="1">IFERROR(_xlfn.NUMBERVALUE(OFFSET(Cleaning!$A$1,COLUMN()-1, ROW()-1)),0)</f>
        <v>141</v>
      </c>
      <c r="AG16">
        <f ca="1">IFERROR(_xlfn.NUMBERVALUE(OFFSET(Cleaning!$A$1,COLUMN()-1, ROW()-1)),0)</f>
        <v>124</v>
      </c>
      <c r="AH16">
        <f ca="1">IFERROR(_xlfn.NUMBERVALUE(OFFSET(Cleaning!$A$1,COLUMN()-1, ROW()-1)),0)</f>
        <v>16</v>
      </c>
      <c r="AI16">
        <f ca="1">IFERROR(_xlfn.NUMBERVALUE(OFFSET(Cleaning!$A$1,COLUMN()-1, ROW()-1)),0)</f>
        <v>74</v>
      </c>
    </row>
    <row r="17" spans="1:35" x14ac:dyDescent="0.25">
      <c r="A17">
        <f ca="1">IFERROR(_xlfn.NUMBERVALUE(OFFSET(Cleaning!$A$1,COLUMN()-1, ROW()-1)),0)</f>
        <v>2014</v>
      </c>
      <c r="B17">
        <f ca="1">IFERROR(_xlfn.NUMBERVALUE(OFFSET(Cleaning!$A$1,COLUMN()-1, ROW()-1)),0)</f>
        <v>34639</v>
      </c>
      <c r="C17">
        <f ca="1">IFERROR(_xlfn.NUMBERVALUE(OFFSET(Cleaning!$A$1,COLUMN()-1, ROW()-1)),0)</f>
        <v>11947</v>
      </c>
      <c r="D17">
        <f ca="1">IFERROR(_xlfn.NUMBERVALUE(OFFSET(Cleaning!$A$1,COLUMN()-1, ROW()-1)),0)</f>
        <v>9103</v>
      </c>
      <c r="E17">
        <f ca="1">IFERROR(_xlfn.NUMBERVALUE(OFFSET(Cleaning!$A$1,COLUMN()-1, ROW()-1)),0)</f>
        <v>4910</v>
      </c>
      <c r="F17">
        <f ca="1">IFERROR(_xlfn.NUMBERVALUE(OFFSET(Cleaning!$A$1,COLUMN()-1, ROW()-1)),0)</f>
        <v>4594</v>
      </c>
      <c r="G17">
        <f ca="1">IFERROR(_xlfn.NUMBERVALUE(OFFSET(Cleaning!$A$1,COLUMN()-1, ROW()-1)),0)</f>
        <v>729</v>
      </c>
      <c r="H17">
        <f ca="1">IFERROR(_xlfn.NUMBERVALUE(OFFSET(Cleaning!$A$1,COLUMN()-1, ROW()-1)),0)</f>
        <v>761</v>
      </c>
      <c r="I17">
        <f ca="1">IFERROR(_xlfn.NUMBERVALUE(OFFSET(Cleaning!$A$1,COLUMN()-1, ROW()-1)),0)</f>
        <v>656</v>
      </c>
      <c r="J17">
        <f ca="1">IFERROR(_xlfn.NUMBERVALUE(OFFSET(Cleaning!$A$1,COLUMN()-1, ROW()-1)),0)</f>
        <v>610</v>
      </c>
      <c r="K17">
        <f ca="1">IFERROR(_xlfn.NUMBERVALUE(OFFSET(Cleaning!$A$1,COLUMN()-1, ROW()-1)),0)</f>
        <v>470</v>
      </c>
      <c r="L17">
        <f ca="1">IFERROR(_xlfn.NUMBERVALUE(OFFSET(Cleaning!$A$1,COLUMN()-1, ROW()-1)),0)</f>
        <v>423</v>
      </c>
      <c r="M17">
        <f ca="1">IFERROR(_xlfn.NUMBERVALUE(OFFSET(Cleaning!$A$1,COLUMN()-1, ROW()-1)),0)</f>
        <v>262</v>
      </c>
      <c r="N17">
        <f ca="1">IFERROR(_xlfn.NUMBERVALUE(OFFSET(Cleaning!$A$1,COLUMN()-1, ROW()-1)),0)</f>
        <v>174</v>
      </c>
      <c r="O17">
        <f ca="1">IFERROR(_xlfn.NUMBERVALUE(OFFSET(Cleaning!$A$1,COLUMN()-1, ROW()-1)),0)</f>
        <v>31</v>
      </c>
      <c r="P17">
        <f ca="1">IFERROR(_xlfn.NUMBERVALUE(OFFSET(Cleaning!$A$1,COLUMN()-1, ROW()-1)),0)</f>
        <v>44</v>
      </c>
      <c r="Q17">
        <f ca="1">IFERROR(_xlfn.NUMBERVALUE(OFFSET(Cleaning!$A$1,COLUMN()-1, ROW()-1)),0)</f>
        <v>18</v>
      </c>
      <c r="R17">
        <f ca="1">IFERROR(_xlfn.NUMBERVALUE(OFFSET(Cleaning!$A$1,COLUMN()-1, ROW()-1)),0)</f>
        <v>57</v>
      </c>
      <c r="S17">
        <f ca="1">IFERROR(_xlfn.NUMBERVALUE(OFFSET(Cleaning!$A$1,COLUMN()-1, ROW()-1)),0)</f>
        <v>20</v>
      </c>
      <c r="T17">
        <f ca="1">IFERROR(_xlfn.NUMBERVALUE(OFFSET(Cleaning!$A$1,COLUMN()-1, ROW()-1)),0)</f>
        <v>14</v>
      </c>
      <c r="U17">
        <f ca="1">IFERROR(_xlfn.NUMBERVALUE(OFFSET(Cleaning!$A$1,COLUMN()-1, ROW()-1)),0)</f>
        <v>5</v>
      </c>
      <c r="V17">
        <f ca="1">IFERROR(_xlfn.NUMBERVALUE(OFFSET(Cleaning!$A$1,COLUMN()-1, ROW()-1)),0)</f>
        <v>32</v>
      </c>
      <c r="W17">
        <f ca="1">IFERROR(_xlfn.NUMBERVALUE(OFFSET(Cleaning!$A$1,COLUMN()-1, ROW()-1)),0)</f>
        <v>19</v>
      </c>
      <c r="X17">
        <f ca="1">IFERROR(_xlfn.NUMBERVALUE(OFFSET(Cleaning!$A$1,COLUMN()-1, ROW()-1)),0)</f>
        <v>5</v>
      </c>
      <c r="Y17">
        <f ca="1">IFERROR(_xlfn.NUMBERVALUE(OFFSET(Cleaning!$A$1,COLUMN()-1, ROW()-1)),0)</f>
        <v>0</v>
      </c>
      <c r="Z17">
        <f ca="1">IFERROR(_xlfn.NUMBERVALUE(OFFSET(Cleaning!$A$1,COLUMN()-1, ROW()-1)),0)</f>
        <v>0</v>
      </c>
      <c r="AA17">
        <f ca="1">IFERROR(_xlfn.NUMBERVALUE(OFFSET(Cleaning!$A$1,COLUMN()-1, ROW()-1)),0)</f>
        <v>0</v>
      </c>
      <c r="AB17">
        <f ca="1">IFERROR(_xlfn.NUMBERVALUE(OFFSET(Cleaning!$A$1,COLUMN()-1, ROW()-1)),0)</f>
        <v>0</v>
      </c>
      <c r="AC17">
        <f ca="1">IFERROR(_xlfn.NUMBERVALUE(OFFSET(Cleaning!$A$1,COLUMN()-1, ROW()-1)),0)</f>
        <v>551</v>
      </c>
      <c r="AD17">
        <f ca="1">IFERROR(_xlfn.NUMBERVALUE(OFFSET(Cleaning!$A$1,COLUMN()-1, ROW()-1)),0)</f>
        <v>220</v>
      </c>
      <c r="AE17">
        <f ca="1">IFERROR(_xlfn.NUMBERVALUE(OFFSET(Cleaning!$A$1,COLUMN()-1, ROW()-1)),0)</f>
        <v>135</v>
      </c>
      <c r="AF17">
        <f ca="1">IFERROR(_xlfn.NUMBERVALUE(OFFSET(Cleaning!$A$1,COLUMN()-1, ROW()-1)),0)</f>
        <v>144</v>
      </c>
      <c r="AG17">
        <f ca="1">IFERROR(_xlfn.NUMBERVALUE(OFFSET(Cleaning!$A$1,COLUMN()-1, ROW()-1)),0)</f>
        <v>101</v>
      </c>
      <c r="AH17">
        <f ca="1">IFERROR(_xlfn.NUMBERVALUE(OFFSET(Cleaning!$A$1,COLUMN()-1, ROW()-1)),0)</f>
        <v>14</v>
      </c>
      <c r="AI17">
        <f ca="1">IFERROR(_xlfn.NUMBERVALUE(OFFSET(Cleaning!$A$1,COLUMN()-1, ROW()-1)),0)</f>
        <v>50</v>
      </c>
    </row>
    <row r="18" spans="1:35" x14ac:dyDescent="0.25">
      <c r="A18">
        <f ca="1">IFERROR(_xlfn.NUMBERVALUE(OFFSET(Cleaning!$A$1,COLUMN()-1, ROW()-1)),0)</f>
        <v>2015</v>
      </c>
      <c r="B18">
        <f ca="1">IFERROR(_xlfn.NUMBERVALUE(OFFSET(Cleaning!$A$1,COLUMN()-1, ROW()-1)),0)</f>
        <v>37372</v>
      </c>
      <c r="C18">
        <f ca="1">IFERROR(_xlfn.NUMBERVALUE(OFFSET(Cleaning!$A$1,COLUMN()-1, ROW()-1)),0)</f>
        <v>12763</v>
      </c>
      <c r="D18">
        <f ca="1">IFERROR(_xlfn.NUMBERVALUE(OFFSET(Cleaning!$A$1,COLUMN()-1, ROW()-1)),0)</f>
        <v>9878</v>
      </c>
      <c r="E18">
        <f ca="1">IFERROR(_xlfn.NUMBERVALUE(OFFSET(Cleaning!$A$1,COLUMN()-1, ROW()-1)),0)</f>
        <v>5494</v>
      </c>
      <c r="F18">
        <f ca="1">IFERROR(_xlfn.NUMBERVALUE(OFFSET(Cleaning!$A$1,COLUMN()-1, ROW()-1)),0)</f>
        <v>5029</v>
      </c>
      <c r="G18">
        <f ca="1">IFERROR(_xlfn.NUMBERVALUE(OFFSET(Cleaning!$A$1,COLUMN()-1, ROW()-1)),0)</f>
        <v>829</v>
      </c>
      <c r="H18">
        <f ca="1">IFERROR(_xlfn.NUMBERVALUE(OFFSET(Cleaning!$A$1,COLUMN()-1, ROW()-1)),0)</f>
        <v>777</v>
      </c>
      <c r="I18">
        <f ca="1">IFERROR(_xlfn.NUMBERVALUE(OFFSET(Cleaning!$A$1,COLUMN()-1, ROW()-1)),0)</f>
        <v>665</v>
      </c>
      <c r="J18">
        <f ca="1">IFERROR(_xlfn.NUMBERVALUE(OFFSET(Cleaning!$A$1,COLUMN()-1, ROW()-1)),0)</f>
        <v>626</v>
      </c>
      <c r="K18">
        <f ca="1">IFERROR(_xlfn.NUMBERVALUE(OFFSET(Cleaning!$A$1,COLUMN()-1, ROW()-1)),0)</f>
        <v>450</v>
      </c>
      <c r="L18">
        <f ca="1">IFERROR(_xlfn.NUMBERVALUE(OFFSET(Cleaning!$A$1,COLUMN()-1, ROW()-1)),0)</f>
        <v>378</v>
      </c>
      <c r="M18">
        <f ca="1">IFERROR(_xlfn.NUMBERVALUE(OFFSET(Cleaning!$A$1,COLUMN()-1, ROW()-1)),0)</f>
        <v>237</v>
      </c>
      <c r="N18">
        <f ca="1">IFERROR(_xlfn.NUMBERVALUE(OFFSET(Cleaning!$A$1,COLUMN()-1, ROW()-1)),0)</f>
        <v>221</v>
      </c>
      <c r="O18">
        <f ca="1">IFERROR(_xlfn.NUMBERVALUE(OFFSET(Cleaning!$A$1,COLUMN()-1, ROW()-1)),0)</f>
        <v>51</v>
      </c>
      <c r="P18">
        <f ca="1">IFERROR(_xlfn.NUMBERVALUE(OFFSET(Cleaning!$A$1,COLUMN()-1, ROW()-1)),0)</f>
        <v>49</v>
      </c>
      <c r="Q18">
        <f ca="1">IFERROR(_xlfn.NUMBERVALUE(OFFSET(Cleaning!$A$1,COLUMN()-1, ROW()-1)),0)</f>
        <v>41</v>
      </c>
      <c r="R18">
        <f ca="1">IFERROR(_xlfn.NUMBERVALUE(OFFSET(Cleaning!$A$1,COLUMN()-1, ROW()-1)),0)</f>
        <v>29</v>
      </c>
      <c r="S18">
        <f ca="1">IFERROR(_xlfn.NUMBERVALUE(OFFSET(Cleaning!$A$1,COLUMN()-1, ROW()-1)),0)</f>
        <v>27</v>
      </c>
      <c r="T18">
        <f ca="1">IFERROR(_xlfn.NUMBERVALUE(OFFSET(Cleaning!$A$1,COLUMN()-1, ROW()-1)),0)</f>
        <v>15</v>
      </c>
      <c r="U18">
        <f ca="1">IFERROR(_xlfn.NUMBERVALUE(OFFSET(Cleaning!$A$1,COLUMN()-1, ROW()-1)),0)</f>
        <v>11</v>
      </c>
      <c r="V18">
        <f ca="1">IFERROR(_xlfn.NUMBERVALUE(OFFSET(Cleaning!$A$1,COLUMN()-1, ROW()-1)),0)</f>
        <v>18</v>
      </c>
      <c r="W18">
        <f ca="1">IFERROR(_xlfn.NUMBERVALUE(OFFSET(Cleaning!$A$1,COLUMN()-1, ROW()-1)),0)</f>
        <v>10</v>
      </c>
      <c r="X18">
        <f ca="1">IFERROR(_xlfn.NUMBERVALUE(OFFSET(Cleaning!$A$1,COLUMN()-1, ROW()-1)),0)</f>
        <v>4</v>
      </c>
      <c r="Y18">
        <f ca="1">IFERROR(_xlfn.NUMBERVALUE(OFFSET(Cleaning!$A$1,COLUMN()-1, ROW()-1)),0)</f>
        <v>1</v>
      </c>
      <c r="Z18">
        <f ca="1">IFERROR(_xlfn.NUMBERVALUE(OFFSET(Cleaning!$A$1,COLUMN()-1, ROW()-1)),0)</f>
        <v>1</v>
      </c>
      <c r="AA18">
        <f ca="1">IFERROR(_xlfn.NUMBERVALUE(OFFSET(Cleaning!$A$1,COLUMN()-1, ROW()-1)),0)</f>
        <v>0</v>
      </c>
      <c r="AB18">
        <f ca="1">IFERROR(_xlfn.NUMBERVALUE(OFFSET(Cleaning!$A$1,COLUMN()-1, ROW()-1)),0)</f>
        <v>0</v>
      </c>
      <c r="AC18">
        <f ca="1">IFERROR(_xlfn.NUMBERVALUE(OFFSET(Cleaning!$A$1,COLUMN()-1, ROW()-1)),0)</f>
        <v>500</v>
      </c>
      <c r="AD18">
        <f ca="1">IFERROR(_xlfn.NUMBERVALUE(OFFSET(Cleaning!$A$1,COLUMN()-1, ROW()-1)),0)</f>
        <v>249</v>
      </c>
      <c r="AE18">
        <f ca="1">IFERROR(_xlfn.NUMBERVALUE(OFFSET(Cleaning!$A$1,COLUMN()-1, ROW()-1)),0)</f>
        <v>150</v>
      </c>
      <c r="AF18">
        <f ca="1">IFERROR(_xlfn.NUMBERVALUE(OFFSET(Cleaning!$A$1,COLUMN()-1, ROW()-1)),0)</f>
        <v>128</v>
      </c>
      <c r="AG18">
        <f ca="1">IFERROR(_xlfn.NUMBERVALUE(OFFSET(Cleaning!$A$1,COLUMN()-1, ROW()-1)),0)</f>
        <v>104</v>
      </c>
      <c r="AH18">
        <f ca="1">IFERROR(_xlfn.NUMBERVALUE(OFFSET(Cleaning!$A$1,COLUMN()-1, ROW()-1)),0)</f>
        <v>46</v>
      </c>
      <c r="AI18">
        <f ca="1">IFERROR(_xlfn.NUMBERVALUE(OFFSET(Cleaning!$A$1,COLUMN()-1, ROW()-1)),0)</f>
        <v>28</v>
      </c>
    </row>
    <row r="19" spans="1:35" x14ac:dyDescent="0.25">
      <c r="A19">
        <f ca="1">IFERROR(_xlfn.NUMBERVALUE(OFFSET(Cleaning!$A$1,COLUMN()-1, ROW()-1)),0)</f>
        <v>2016</v>
      </c>
      <c r="B19">
        <f ca="1">IFERROR(_xlfn.NUMBERVALUE(OFFSET(Cleaning!$A$1,COLUMN()-1, ROW()-1)),0)</f>
        <v>39751</v>
      </c>
      <c r="C19">
        <f ca="1">IFERROR(_xlfn.NUMBERVALUE(OFFSET(Cleaning!$A$1,COLUMN()-1, ROW()-1)),0)</f>
        <v>13508</v>
      </c>
      <c r="D19">
        <f ca="1">IFERROR(_xlfn.NUMBERVALUE(OFFSET(Cleaning!$A$1,COLUMN()-1, ROW()-1)),0)</f>
        <v>10369</v>
      </c>
      <c r="E19">
        <f ca="1">IFERROR(_xlfn.NUMBERVALUE(OFFSET(Cleaning!$A$1,COLUMN()-1, ROW()-1)),0)</f>
        <v>6080</v>
      </c>
      <c r="F19">
        <f ca="1">IFERROR(_xlfn.NUMBERVALUE(OFFSET(Cleaning!$A$1,COLUMN()-1, ROW()-1)),0)</f>
        <v>5337</v>
      </c>
      <c r="G19">
        <f ca="1">IFERROR(_xlfn.NUMBERVALUE(OFFSET(Cleaning!$A$1,COLUMN()-1, ROW()-1)),0)</f>
        <v>852</v>
      </c>
      <c r="H19">
        <f ca="1">IFERROR(_xlfn.NUMBERVALUE(OFFSET(Cleaning!$A$1,COLUMN()-1, ROW()-1)),0)</f>
        <v>871</v>
      </c>
      <c r="I19">
        <f ca="1">IFERROR(_xlfn.NUMBERVALUE(OFFSET(Cleaning!$A$1,COLUMN()-1, ROW()-1)),0)</f>
        <v>725</v>
      </c>
      <c r="J19">
        <f ca="1">IFERROR(_xlfn.NUMBERVALUE(OFFSET(Cleaning!$A$1,COLUMN()-1, ROW()-1)),0)</f>
        <v>701</v>
      </c>
      <c r="K19">
        <f ca="1">IFERROR(_xlfn.NUMBERVALUE(OFFSET(Cleaning!$A$1,COLUMN()-1, ROW()-1)),0)</f>
        <v>467</v>
      </c>
      <c r="L19">
        <f ca="1">IFERROR(_xlfn.NUMBERVALUE(OFFSET(Cleaning!$A$1,COLUMN()-1, ROW()-1)),0)</f>
        <v>386</v>
      </c>
      <c r="M19">
        <f ca="1">IFERROR(_xlfn.NUMBERVALUE(OFFSET(Cleaning!$A$1,COLUMN()-1, ROW()-1)),0)</f>
        <v>255</v>
      </c>
      <c r="N19">
        <f ca="1">IFERROR(_xlfn.NUMBERVALUE(OFFSET(Cleaning!$A$1,COLUMN()-1, ROW()-1)),0)</f>
        <v>200</v>
      </c>
      <c r="O19">
        <f ca="1">IFERROR(_xlfn.NUMBERVALUE(OFFSET(Cleaning!$A$1,COLUMN()-1, ROW()-1)),0)</f>
        <v>31</v>
      </c>
      <c r="P19">
        <f ca="1">IFERROR(_xlfn.NUMBERVALUE(OFFSET(Cleaning!$A$1,COLUMN()-1, ROW()-1)),0)</f>
        <v>64</v>
      </c>
      <c r="Q19">
        <f ca="1">IFERROR(_xlfn.NUMBERVALUE(OFFSET(Cleaning!$A$1,COLUMN()-1, ROW()-1)),0)</f>
        <v>12</v>
      </c>
      <c r="R19">
        <f ca="1">IFERROR(_xlfn.NUMBERVALUE(OFFSET(Cleaning!$A$1,COLUMN()-1, ROW()-1)),0)</f>
        <v>49</v>
      </c>
      <c r="S19">
        <f ca="1">IFERROR(_xlfn.NUMBERVALUE(OFFSET(Cleaning!$A$1,COLUMN()-1, ROW()-1)),0)</f>
        <v>19</v>
      </c>
      <c r="T19">
        <f ca="1">IFERROR(_xlfn.NUMBERVALUE(OFFSET(Cleaning!$A$1,COLUMN()-1, ROW()-1)),0)</f>
        <v>7</v>
      </c>
      <c r="U19">
        <f ca="1">IFERROR(_xlfn.NUMBERVALUE(OFFSET(Cleaning!$A$1,COLUMN()-1, ROW()-1)),0)</f>
        <v>7</v>
      </c>
      <c r="V19">
        <f ca="1">IFERROR(_xlfn.NUMBERVALUE(OFFSET(Cleaning!$A$1,COLUMN()-1, ROW()-1)),0)</f>
        <v>17</v>
      </c>
      <c r="W19">
        <f ca="1">IFERROR(_xlfn.NUMBERVALUE(OFFSET(Cleaning!$A$1,COLUMN()-1, ROW()-1)),0)</f>
        <v>13</v>
      </c>
      <c r="X19">
        <f ca="1">IFERROR(_xlfn.NUMBERVALUE(OFFSET(Cleaning!$A$1,COLUMN()-1, ROW()-1)),0)</f>
        <v>8</v>
      </c>
      <c r="Y19">
        <f ca="1">IFERROR(_xlfn.NUMBERVALUE(OFFSET(Cleaning!$A$1,COLUMN()-1, ROW()-1)),0)</f>
        <v>8</v>
      </c>
      <c r="Z19">
        <f ca="1">IFERROR(_xlfn.NUMBERVALUE(OFFSET(Cleaning!$A$1,COLUMN()-1, ROW()-1)),0)</f>
        <v>3</v>
      </c>
      <c r="AA19">
        <f ca="1">IFERROR(_xlfn.NUMBERVALUE(OFFSET(Cleaning!$A$1,COLUMN()-1, ROW()-1)),0)</f>
        <v>0</v>
      </c>
      <c r="AB19">
        <f ca="1">IFERROR(_xlfn.NUMBERVALUE(OFFSET(Cleaning!$A$1,COLUMN()-1, ROW()-1)),0)</f>
        <v>0</v>
      </c>
      <c r="AC19">
        <f ca="1">IFERROR(_xlfn.NUMBERVALUE(OFFSET(Cleaning!$A$1,COLUMN()-1, ROW()-1)),0)</f>
        <v>507</v>
      </c>
      <c r="AD19">
        <f ca="1">IFERROR(_xlfn.NUMBERVALUE(OFFSET(Cleaning!$A$1,COLUMN()-1, ROW()-1)),0)</f>
        <v>253</v>
      </c>
      <c r="AE19">
        <f ca="1">IFERROR(_xlfn.NUMBERVALUE(OFFSET(Cleaning!$A$1,COLUMN()-1, ROW()-1)),0)</f>
        <v>149</v>
      </c>
      <c r="AF19">
        <f ca="1">IFERROR(_xlfn.NUMBERVALUE(OFFSET(Cleaning!$A$1,COLUMN()-1, ROW()-1)),0)</f>
        <v>130</v>
      </c>
      <c r="AG19">
        <f ca="1">IFERROR(_xlfn.NUMBERVALUE(OFFSET(Cleaning!$A$1,COLUMN()-1, ROW()-1)),0)</f>
        <v>108</v>
      </c>
      <c r="AH19">
        <f ca="1">IFERROR(_xlfn.NUMBERVALUE(OFFSET(Cleaning!$A$1,COLUMN()-1, ROW()-1)),0)</f>
        <v>18</v>
      </c>
      <c r="AI19">
        <f ca="1">IFERROR(_xlfn.NUMBERVALUE(OFFSET(Cleaning!$A$1,COLUMN()-1, ROW()-1)),0)</f>
        <v>18</v>
      </c>
    </row>
    <row r="20" spans="1:35" x14ac:dyDescent="0.25">
      <c r="A20">
        <f ca="1">IFERROR(_xlfn.NUMBERVALUE(OFFSET(Cleaning!$A$1,COLUMN()-1, ROW()-1)),0)</f>
        <v>2017</v>
      </c>
      <c r="B20">
        <f ca="1">IFERROR(_xlfn.NUMBERVALUE(OFFSET(Cleaning!$A$1,COLUMN()-1, ROW()-1)),0)</f>
        <v>39032</v>
      </c>
      <c r="C20">
        <f ca="1">IFERROR(_xlfn.NUMBERVALUE(OFFSET(Cleaning!$A$1,COLUMN()-1, ROW()-1)),0)</f>
        <v>13363</v>
      </c>
      <c r="D20">
        <f ca="1">IFERROR(_xlfn.NUMBERVALUE(OFFSET(Cleaning!$A$1,COLUMN()-1, ROW()-1)),0)</f>
        <v>10188</v>
      </c>
      <c r="E20">
        <f ca="1">IFERROR(_xlfn.NUMBERVALUE(OFFSET(Cleaning!$A$1,COLUMN()-1, ROW()-1)),0)</f>
        <v>5977</v>
      </c>
      <c r="F20">
        <f ca="1">IFERROR(_xlfn.NUMBERVALUE(OFFSET(Cleaning!$A$1,COLUMN()-1, ROW()-1)),0)</f>
        <v>5172</v>
      </c>
      <c r="G20">
        <f ca="1">IFERROR(_xlfn.NUMBERVALUE(OFFSET(Cleaning!$A$1,COLUMN()-1, ROW()-1)),0)</f>
        <v>783</v>
      </c>
      <c r="H20">
        <f ca="1">IFERROR(_xlfn.NUMBERVALUE(OFFSET(Cleaning!$A$1,COLUMN()-1, ROW()-1)),0)</f>
        <v>765</v>
      </c>
      <c r="I20">
        <f ca="1">IFERROR(_xlfn.NUMBERVALUE(OFFSET(Cleaning!$A$1,COLUMN()-1, ROW()-1)),0)</f>
        <v>841</v>
      </c>
      <c r="J20">
        <f ca="1">IFERROR(_xlfn.NUMBERVALUE(OFFSET(Cleaning!$A$1,COLUMN()-1, ROW()-1)),0)</f>
        <v>658</v>
      </c>
      <c r="K20">
        <f ca="1">IFERROR(_xlfn.NUMBERVALUE(OFFSET(Cleaning!$A$1,COLUMN()-1, ROW()-1)),0)</f>
        <v>513</v>
      </c>
      <c r="L20">
        <f ca="1">IFERROR(_xlfn.NUMBERVALUE(OFFSET(Cleaning!$A$1,COLUMN()-1, ROW()-1)),0)</f>
        <v>330</v>
      </c>
      <c r="M20">
        <f ca="1">IFERROR(_xlfn.NUMBERVALUE(OFFSET(Cleaning!$A$1,COLUMN()-1, ROW()-1)),0)</f>
        <v>271</v>
      </c>
      <c r="N20">
        <f ca="1">IFERROR(_xlfn.NUMBERVALUE(OFFSET(Cleaning!$A$1,COLUMN()-1, ROW()-1)),0)</f>
        <v>190</v>
      </c>
      <c r="O20">
        <f ca="1">IFERROR(_xlfn.NUMBERVALUE(OFFSET(Cleaning!$A$1,COLUMN()-1, ROW()-1)),0)</f>
        <v>34</v>
      </c>
      <c r="P20">
        <f ca="1">IFERROR(_xlfn.NUMBERVALUE(OFFSET(Cleaning!$A$1,COLUMN()-1, ROW()-1)),0)</f>
        <v>44</v>
      </c>
      <c r="Q20">
        <f ca="1">IFERROR(_xlfn.NUMBERVALUE(OFFSET(Cleaning!$A$1,COLUMN()-1, ROW()-1)),0)</f>
        <v>11</v>
      </c>
      <c r="R20">
        <f ca="1">IFERROR(_xlfn.NUMBERVALUE(OFFSET(Cleaning!$A$1,COLUMN()-1, ROW()-1)),0)</f>
        <v>47</v>
      </c>
      <c r="S20">
        <f ca="1">IFERROR(_xlfn.NUMBERVALUE(OFFSET(Cleaning!$A$1,COLUMN()-1, ROW()-1)),0)</f>
        <v>15</v>
      </c>
      <c r="T20">
        <f ca="1">IFERROR(_xlfn.NUMBERVALUE(OFFSET(Cleaning!$A$1,COLUMN()-1, ROW()-1)),0)</f>
        <v>9</v>
      </c>
      <c r="U20">
        <f ca="1">IFERROR(_xlfn.NUMBERVALUE(OFFSET(Cleaning!$A$1,COLUMN()-1, ROW()-1)),0)</f>
        <v>6</v>
      </c>
      <c r="V20">
        <f ca="1">IFERROR(_xlfn.NUMBERVALUE(OFFSET(Cleaning!$A$1,COLUMN()-1, ROW()-1)),0)</f>
        <v>28</v>
      </c>
      <c r="W20">
        <f ca="1">IFERROR(_xlfn.NUMBERVALUE(OFFSET(Cleaning!$A$1,COLUMN()-1, ROW()-1)),0)</f>
        <v>19</v>
      </c>
      <c r="X20">
        <f ca="1">IFERROR(_xlfn.NUMBERVALUE(OFFSET(Cleaning!$A$1,COLUMN()-1, ROW()-1)),0)</f>
        <v>4</v>
      </c>
      <c r="Y20">
        <f ca="1">IFERROR(_xlfn.NUMBERVALUE(OFFSET(Cleaning!$A$1,COLUMN()-1, ROW()-1)),0)</f>
        <v>1</v>
      </c>
      <c r="Z20">
        <f ca="1">IFERROR(_xlfn.NUMBERVALUE(OFFSET(Cleaning!$A$1,COLUMN()-1, ROW()-1)),0)</f>
        <v>1</v>
      </c>
      <c r="AA20">
        <f ca="1">IFERROR(_xlfn.NUMBERVALUE(OFFSET(Cleaning!$A$1,COLUMN()-1, ROW()-1)),0)</f>
        <v>0</v>
      </c>
      <c r="AB20">
        <f ca="1">IFERROR(_xlfn.NUMBERVALUE(OFFSET(Cleaning!$A$1,COLUMN()-1, ROW()-1)),0)</f>
        <v>0</v>
      </c>
      <c r="AC20">
        <f ca="1">IFERROR(_xlfn.NUMBERVALUE(OFFSET(Cleaning!$A$1,COLUMN()-1, ROW()-1)),0)</f>
        <v>520</v>
      </c>
      <c r="AD20">
        <f ca="1">IFERROR(_xlfn.NUMBERVALUE(OFFSET(Cleaning!$A$1,COLUMN()-1, ROW()-1)),0)</f>
        <v>304</v>
      </c>
      <c r="AE20">
        <f ca="1">IFERROR(_xlfn.NUMBERVALUE(OFFSET(Cleaning!$A$1,COLUMN()-1, ROW()-1)),0)</f>
        <v>143</v>
      </c>
      <c r="AF20">
        <f ca="1">IFERROR(_xlfn.NUMBERVALUE(OFFSET(Cleaning!$A$1,COLUMN()-1, ROW()-1)),0)</f>
        <v>140</v>
      </c>
      <c r="AG20">
        <f ca="1">IFERROR(_xlfn.NUMBERVALUE(OFFSET(Cleaning!$A$1,COLUMN()-1, ROW()-1)),0)</f>
        <v>98</v>
      </c>
      <c r="AH20">
        <f ca="1">IFERROR(_xlfn.NUMBERVALUE(OFFSET(Cleaning!$A$1,COLUMN()-1, ROW()-1)),0)</f>
        <v>23</v>
      </c>
      <c r="AI20">
        <f ca="1">IFERROR(_xlfn.NUMBERVALUE(OFFSET(Cleaning!$A$1,COLUMN()-1, ROW()-1)),0)</f>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86C5-C900-4F9D-95D6-3810AD7A428F}">
  <dimension ref="A1:AI20"/>
  <sheetViews>
    <sheetView workbookViewId="0">
      <selection activeCell="B2" sqref="B2"/>
    </sheetView>
  </sheetViews>
  <sheetFormatPr defaultRowHeight="13.2" x14ac:dyDescent="0.25"/>
  <cols>
    <col min="1" max="1" width="4.88671875" bestFit="1" customWidth="1"/>
    <col min="2" max="2" width="13.77734375" bestFit="1" customWidth="1"/>
    <col min="3" max="3" width="22.109375" hidden="1" customWidth="1"/>
    <col min="4" max="4" width="20.5546875" hidden="1" customWidth="1"/>
    <col min="5" max="5" width="10.5546875" hidden="1" customWidth="1"/>
    <col min="6" max="6" width="11.5546875" hidden="1" customWidth="1"/>
    <col min="7" max="7" width="11.5546875" bestFit="1" customWidth="1"/>
    <col min="8" max="8" width="21.88671875" bestFit="1" customWidth="1"/>
    <col min="9" max="9" width="21.44140625" bestFit="1" customWidth="1"/>
    <col min="10" max="10" width="19.33203125" bestFit="1" customWidth="1"/>
    <col min="11" max="11" width="18.33203125" bestFit="1" customWidth="1"/>
    <col min="12" max="12" width="15.6640625" bestFit="1" customWidth="1"/>
    <col min="13" max="13" width="24" bestFit="1" customWidth="1"/>
    <col min="14" max="14" width="18.77734375" bestFit="1" customWidth="1"/>
    <col min="15" max="15" width="18.33203125" bestFit="1" customWidth="1"/>
    <col min="16" max="16" width="13.109375" bestFit="1" customWidth="1"/>
    <col min="17" max="17" width="13.21875" bestFit="1" customWidth="1"/>
    <col min="18" max="18" width="23.77734375" bestFit="1" customWidth="1"/>
    <col min="19" max="19" width="18.109375" bestFit="1" customWidth="1"/>
    <col min="20" max="20" width="17.33203125" bestFit="1" customWidth="1"/>
    <col min="21" max="21" width="20.88671875" bestFit="1" customWidth="1"/>
    <col min="22" max="22" width="20.77734375" bestFit="1" customWidth="1"/>
    <col min="23" max="23" width="11" bestFit="1" customWidth="1"/>
    <col min="24" max="24" width="20.21875" bestFit="1" customWidth="1"/>
    <col min="25" max="25" width="16.88671875" bestFit="1" customWidth="1"/>
    <col min="26" max="26" width="21.5546875" bestFit="1" customWidth="1"/>
    <col min="27" max="27" width="14.33203125" bestFit="1" customWidth="1"/>
    <col min="28" max="28" width="30.109375" bestFit="1" customWidth="1"/>
    <col min="29" max="29" width="10.21875" bestFit="1" customWidth="1"/>
    <col min="30" max="30" width="13.6640625" bestFit="1" customWidth="1"/>
    <col min="31" max="31" width="10" bestFit="1" customWidth="1"/>
    <col min="32" max="32" width="43.33203125" bestFit="1" customWidth="1"/>
    <col min="33" max="33" width="13.77734375" bestFit="1" customWidth="1"/>
    <col min="34" max="34" width="18.77734375" bestFit="1" customWidth="1"/>
    <col min="35" max="35" width="32.33203125" bestFit="1" customWidth="1"/>
  </cols>
  <sheetData>
    <row r="1" spans="1:35" x14ac:dyDescent="0.25">
      <c r="A1" t="str">
        <f>Cleaning!A1</f>
        <v>Year</v>
      </c>
      <c r="B1" t="str">
        <f ca="1">OFFSET(Cleaning!$A$1,COLUMN()-1, ROW()-1)</f>
        <v>TOTAL fatalities</v>
      </c>
      <c r="C1" t="str">
        <f ca="1">OFFSET(Cleaning!$A$1,COLUMN()-1, ROW()-1)</f>
        <v>Passenger car occupants</v>
      </c>
      <c r="D1" t="str">
        <f ca="1">OFFSET(Cleaning!$A$1,COLUMN()-1, ROW()-1)</f>
        <v>Truck occupants a, light</v>
      </c>
      <c r="E1" t="str">
        <f ca="1">OFFSET(Cleaning!$A$1,COLUMN()-1, ROW()-1)</f>
        <v>Pedestrians</v>
      </c>
      <c r="F1" t="str">
        <f ca="1">OFFSET(Cleaning!$A$1,COLUMN()-1, ROW()-1)</f>
        <v>Motorcyclists</v>
      </c>
      <c r="G1" t="str">
        <f ca="1">OFFSET(Cleaning!$A$1,COLUMN()-1, ROW()-1)</f>
        <v>Pedalcyclists</v>
      </c>
      <c r="H1" t="str">
        <f ca="1">OFFSET(Cleaning!$A$1,COLUMN()-1, ROW()-1)</f>
        <v>Highway, other incident b</v>
      </c>
      <c r="I1" t="str">
        <f ca="1">OFFSET(Cleaning!$A$1,COLUMN()-1, ROW()-1)</f>
        <v>Truck occupants a, large</v>
      </c>
      <c r="J1" t="str">
        <f ca="1">OFFSET(Cleaning!$A$1,COLUMN()-1, ROW()-1)</f>
        <v>Recreational boating c</v>
      </c>
      <c r="K1" t="str">
        <f ca="1">OFFSET(Cleaning!$A$1,COLUMN()-1, ROW()-1)</f>
        <v>Railroad, trespassers</v>
      </c>
      <c r="L1" t="str">
        <f ca="1">OFFSET(Cleaning!$A$1,COLUMN()-1, ROW()-1)</f>
        <v>General aviation d</v>
      </c>
      <c r="M1" t="str">
        <f ca="1">OFFSET(Cleaning!$A$1,COLUMN()-1, ROW()-1)</f>
        <v>Highway-rail grade crossing</v>
      </c>
      <c r="N1" t="str">
        <f ca="1">OFFSET(Cleaning!$A$1,COLUMN()-1, ROW()-1)</f>
        <v>Transit, other incident</v>
      </c>
      <c r="O1" t="str">
        <f ca="1">OFFSET(Cleaning!$A$1,COLUMN()-1, ROW()-1)</f>
        <v>Rail, other incidents f</v>
      </c>
      <c r="P1" t="str">
        <f ca="1">OFFSET(Cleaning!$A$1,COLUMN()-1, ROW()-1)</f>
        <v>Bus occupants</v>
      </c>
      <c r="Q1" t="str">
        <f ca="1">OFFSET(Cleaning!$A$1,COLUMN()-1, ROW()-1)</f>
        <v>Water, freight j</v>
      </c>
      <c r="R1" t="str">
        <f ca="1">OFFSET(Cleaning!$A$1,COLUMN()-1, ROW()-1)</f>
        <v>Transit passenger/occupant</v>
      </c>
      <c r="S1" t="str">
        <f ca="1">OFFSET(Cleaning!$A$1,COLUMN()-1, ROW()-1)</f>
        <v>On-demand air taxi g</v>
      </c>
      <c r="T1" t="str">
        <f ca="1">OFFSET(Cleaning!$A$1,COLUMN()-1, ROW()-1)</f>
        <v>Water, passenger e</v>
      </c>
      <c r="U1" t="str">
        <f ca="1">OFFSET(Cleaning!$A$1,COLUMN()-1, ROW()-1)</f>
        <v>Railroad, train accidents</v>
      </c>
      <c r="V1" t="str">
        <f ca="1">OFFSET(Cleaning!$A$1,COLUMN()-1, ROW()-1)</f>
        <v>Water, industrial/other h</v>
      </c>
      <c r="W1" t="str">
        <f ca="1">OFFSET(Cleaning!$A$1,COLUMN()-1, ROW()-1)</f>
        <v>Gas pipeline</v>
      </c>
      <c r="X1" t="str">
        <f ca="1">OFFSET(Cleaning!$A$1,COLUMN()-1, ROW()-1)</f>
        <v>Train, employee/worker</v>
      </c>
      <c r="Y1" t="str">
        <f ca="1">OFFSET(Cleaning!$A$1,COLUMN()-1, ROW()-1)</f>
        <v>Commuter carrier k</v>
      </c>
      <c r="Z1" t="str">
        <f ca="1">OFFSET(Cleaning!$A$1,COLUMN()-1, ROW()-1)</f>
        <v>Hazardous liquid pipeline</v>
      </c>
      <c r="AA1" t="str">
        <f ca="1">OFFSET(Cleaning!$A$1,COLUMN()-1, ROW()-1)</f>
        <v>U.S. air carrier i</v>
      </c>
      <c r="AB1" t="str">
        <f ca="1">OFFSET(Cleaning!$A$1,COLUMN()-1, ROW()-1)</f>
        <v>Other counts, redundant with above</v>
      </c>
      <c r="AC1" t="str">
        <f ca="1">OFFSET(Cleaning!$A$1,COLUMN()-1, ROW()-1)</f>
        <v>Rail, freight</v>
      </c>
      <c r="AD1" t="str">
        <f ca="1">OFFSET(Cleaning!$A$1,COLUMN()-1, ROW()-1)</f>
        <v>Rail, passenger</v>
      </c>
      <c r="AE1" t="str">
        <f ca="1">OFFSET(Cleaning!$A$1,COLUMN()-1, ROW()-1)</f>
        <v>Transit, rail</v>
      </c>
      <c r="AF1" t="str">
        <f ca="1">OFFSET(Cleaning!$A$1,COLUMN()-1, ROW()-1)</f>
        <v>Railroad, killed at public crossing with motor vehicle</v>
      </c>
      <c r="AG1" t="str">
        <f ca="1">OFFSET(Cleaning!$A$1,COLUMN()-1, ROW()-1)</f>
        <v>Transit, non-rail</v>
      </c>
      <c r="AH1" t="str">
        <f ca="1">OFFSET(Cleaning!$A$1,COLUMN()-1, ROW()-1)</f>
        <v>Water, Vessel-related</v>
      </c>
      <c r="AI1" t="str">
        <f ca="1">OFFSET(Cleaning!$A$1,COLUMN()-1, ROW()-1)</f>
        <v>Water, Not related to vessel casualties</v>
      </c>
    </row>
    <row r="2" spans="1:35" x14ac:dyDescent="0.25">
      <c r="A2">
        <f ca="1">IFERROR(_xlfn.NUMBERVALUE(OFFSET(Cleaning!$A$1,COLUMN()-1, ROW()-1)),0)</f>
        <v>1999</v>
      </c>
      <c r="B2">
        <f ca="1">SUM(G2:AI2)</f>
        <v>6274</v>
      </c>
      <c r="C2">
        <f ca="1">IFERROR(_xlfn.NUMBERVALUE(OFFSET(Cleaning!$A$1,COLUMN()-1, ROW()-1)),0)</f>
        <v>20862</v>
      </c>
      <c r="D2">
        <f ca="1">IFERROR(_xlfn.NUMBERVALUE(OFFSET(Cleaning!$A$1,COLUMN()-1, ROW()-1)),0)</f>
        <v>11265</v>
      </c>
      <c r="E2">
        <f ca="1">IFERROR(_xlfn.NUMBERVALUE(OFFSET(Cleaning!$A$1,COLUMN()-1, ROW()-1)),0)</f>
        <v>4939</v>
      </c>
      <c r="F2">
        <f ca="1">IFERROR(_xlfn.NUMBERVALUE(OFFSET(Cleaning!$A$1,COLUMN()-1, ROW()-1)),0)</f>
        <v>2483</v>
      </c>
      <c r="G2">
        <f ca="1">IFERROR(_xlfn.NUMBERVALUE(OFFSET(Cleaning!$A$1,COLUMN()-1, ROW()-1)),0)</f>
        <v>754</v>
      </c>
      <c r="H2">
        <f ca="1">IFERROR(_xlfn.NUMBERVALUE(OFFSET(Cleaning!$A$1,COLUMN()-1, ROW()-1)),0)</f>
        <v>596</v>
      </c>
      <c r="I2">
        <f ca="1">IFERROR(_xlfn.NUMBERVALUE(OFFSET(Cleaning!$A$1,COLUMN()-1, ROW()-1)),0)</f>
        <v>759</v>
      </c>
      <c r="J2">
        <f ca="1">IFERROR(_xlfn.NUMBERVALUE(OFFSET(Cleaning!$A$1,COLUMN()-1, ROW()-1)),0)</f>
        <v>734</v>
      </c>
      <c r="K2">
        <f ca="1">IFERROR(_xlfn.NUMBERVALUE(OFFSET(Cleaning!$A$1,COLUMN()-1, ROW()-1)),0)</f>
        <v>479</v>
      </c>
      <c r="L2">
        <f ca="1">IFERROR(_xlfn.NUMBERVALUE(OFFSET(Cleaning!$A$1,COLUMN()-1, ROW()-1)),0)</f>
        <v>621</v>
      </c>
      <c r="M2">
        <f ca="1">IFERROR(_xlfn.NUMBERVALUE(OFFSET(Cleaning!$A$1,COLUMN()-1, ROW()-1)),0)</f>
        <v>402</v>
      </c>
      <c r="N2">
        <f ca="1">IFERROR(_xlfn.NUMBERVALUE(OFFSET(Cleaning!$A$1,COLUMN()-1, ROW()-1)),0)</f>
        <v>0</v>
      </c>
      <c r="O2">
        <f ca="1">IFERROR(_xlfn.NUMBERVALUE(OFFSET(Cleaning!$A$1,COLUMN()-1, ROW()-1)),0)</f>
        <v>42</v>
      </c>
      <c r="P2">
        <f ca="1">IFERROR(_xlfn.NUMBERVALUE(OFFSET(Cleaning!$A$1,COLUMN()-1, ROW()-1)),0)</f>
        <v>59</v>
      </c>
      <c r="Q2">
        <f ca="1">IFERROR(_xlfn.NUMBERVALUE(OFFSET(Cleaning!$A$1,COLUMN()-1, ROW()-1)),0)</f>
        <v>0</v>
      </c>
      <c r="R2">
        <f ca="1">IFERROR(_xlfn.NUMBERVALUE(OFFSET(Cleaning!$A$1,COLUMN()-1, ROW()-1)),0)</f>
        <v>0</v>
      </c>
      <c r="S2">
        <f ca="1">IFERROR(_xlfn.NUMBERVALUE(OFFSET(Cleaning!$A$1,COLUMN()-1, ROW()-1)),0)</f>
        <v>38</v>
      </c>
      <c r="T2">
        <f ca="1">IFERROR(_xlfn.NUMBERVALUE(OFFSET(Cleaning!$A$1,COLUMN()-1, ROW()-1)),0)</f>
        <v>0</v>
      </c>
      <c r="U2">
        <f ca="1">IFERROR(_xlfn.NUMBERVALUE(OFFSET(Cleaning!$A$1,COLUMN()-1, ROW()-1)),0)</f>
        <v>9</v>
      </c>
      <c r="V2">
        <f ca="1">IFERROR(_xlfn.NUMBERVALUE(OFFSET(Cleaning!$A$1,COLUMN()-1, ROW()-1)),0)</f>
        <v>0</v>
      </c>
      <c r="W2">
        <f ca="1">IFERROR(_xlfn.NUMBERVALUE(OFFSET(Cleaning!$A$1,COLUMN()-1, ROW()-1)),0)</f>
        <v>18</v>
      </c>
      <c r="X2">
        <f ca="1">IFERROR(_xlfn.NUMBERVALUE(OFFSET(Cleaning!$A$1,COLUMN()-1, ROW()-1)),0)</f>
        <v>0</v>
      </c>
      <c r="Y2">
        <f ca="1">IFERROR(_xlfn.NUMBERVALUE(OFFSET(Cleaning!$A$1,COLUMN()-1, ROW()-1)),0)</f>
        <v>12</v>
      </c>
      <c r="Z2">
        <f ca="1">IFERROR(_xlfn.NUMBERVALUE(OFFSET(Cleaning!$A$1,COLUMN()-1, ROW()-1)),0)</f>
        <v>4</v>
      </c>
      <c r="AA2">
        <f ca="1">IFERROR(_xlfn.NUMBERVALUE(OFFSET(Cleaning!$A$1,COLUMN()-1, ROW()-1)),0)</f>
        <v>12</v>
      </c>
      <c r="AB2">
        <f ca="1">IFERROR(_xlfn.NUMBERVALUE(OFFSET(Cleaning!$A$1,COLUMN()-1, ROW()-1)),0)</f>
        <v>0</v>
      </c>
      <c r="AC2">
        <f ca="1">IFERROR(_xlfn.NUMBERVALUE(OFFSET(Cleaning!$A$1,COLUMN()-1, ROW()-1)),0)</f>
        <v>745</v>
      </c>
      <c r="AD2">
        <f ca="1">IFERROR(_xlfn.NUMBERVALUE(OFFSET(Cleaning!$A$1,COLUMN()-1, ROW()-1)),0)</f>
        <v>188</v>
      </c>
      <c r="AE2">
        <f ca="1">IFERROR(_xlfn.NUMBERVALUE(OFFSET(Cleaning!$A$1,COLUMN()-1, ROW()-1)),0)</f>
        <v>196</v>
      </c>
      <c r="AF2">
        <f ca="1">IFERROR(_xlfn.NUMBERVALUE(OFFSET(Cleaning!$A$1,COLUMN()-1, ROW()-1)),0)</f>
        <v>309</v>
      </c>
      <c r="AG2">
        <f ca="1">IFERROR(_xlfn.NUMBERVALUE(OFFSET(Cleaning!$A$1,COLUMN()-1, ROW()-1)),0)</f>
        <v>103</v>
      </c>
      <c r="AH2">
        <f ca="1">IFERROR(_xlfn.NUMBERVALUE(OFFSET(Cleaning!$A$1,COLUMN()-1, ROW()-1)),0)</f>
        <v>58</v>
      </c>
      <c r="AI2">
        <f ca="1">IFERROR(_xlfn.NUMBERVALUE(OFFSET(Cleaning!$A$1,COLUMN()-1, ROW()-1)),0)</f>
        <v>136</v>
      </c>
    </row>
    <row r="3" spans="1:35" x14ac:dyDescent="0.25">
      <c r="A3">
        <f ca="1">IFERROR(_xlfn.NUMBERVALUE(OFFSET(Cleaning!$A$1,COLUMN()-1, ROW()-1)),0)</f>
        <v>2000</v>
      </c>
      <c r="B3">
        <f ca="1">SUM(G3:AI3)</f>
        <v>6240</v>
      </c>
      <c r="C3">
        <f ca="1">IFERROR(_xlfn.NUMBERVALUE(OFFSET(Cleaning!$A$1,COLUMN()-1, ROW()-1)),0)</f>
        <v>20699</v>
      </c>
      <c r="D3">
        <f ca="1">IFERROR(_xlfn.NUMBERVALUE(OFFSET(Cleaning!$A$1,COLUMN()-1, ROW()-1)),0)</f>
        <v>11526</v>
      </c>
      <c r="E3">
        <f ca="1">IFERROR(_xlfn.NUMBERVALUE(OFFSET(Cleaning!$A$1,COLUMN()-1, ROW()-1)),0)</f>
        <v>4763</v>
      </c>
      <c r="F3">
        <f ca="1">IFERROR(_xlfn.NUMBERVALUE(OFFSET(Cleaning!$A$1,COLUMN()-1, ROW()-1)),0)</f>
        <v>2897</v>
      </c>
      <c r="G3">
        <f ca="1">IFERROR(_xlfn.NUMBERVALUE(OFFSET(Cleaning!$A$1,COLUMN()-1, ROW()-1)),0)</f>
        <v>693</v>
      </c>
      <c r="H3">
        <f ca="1">IFERROR(_xlfn.NUMBERVALUE(OFFSET(Cleaning!$A$1,COLUMN()-1, ROW()-1)),0)</f>
        <v>591</v>
      </c>
      <c r="I3">
        <f ca="1">IFERROR(_xlfn.NUMBERVALUE(OFFSET(Cleaning!$A$1,COLUMN()-1, ROW()-1)),0)</f>
        <v>754</v>
      </c>
      <c r="J3">
        <f ca="1">IFERROR(_xlfn.NUMBERVALUE(OFFSET(Cleaning!$A$1,COLUMN()-1, ROW()-1)),0)</f>
        <v>701</v>
      </c>
      <c r="K3">
        <f ca="1">IFERROR(_xlfn.NUMBERVALUE(OFFSET(Cleaning!$A$1,COLUMN()-1, ROW()-1)),0)</f>
        <v>463</v>
      </c>
      <c r="L3">
        <f ca="1">IFERROR(_xlfn.NUMBERVALUE(OFFSET(Cleaning!$A$1,COLUMN()-1, ROW()-1)),0)</f>
        <v>596</v>
      </c>
      <c r="M3">
        <f ca="1">IFERROR(_xlfn.NUMBERVALUE(OFFSET(Cleaning!$A$1,COLUMN()-1, ROW()-1)),0)</f>
        <v>425</v>
      </c>
      <c r="N3">
        <f ca="1">IFERROR(_xlfn.NUMBERVALUE(OFFSET(Cleaning!$A$1,COLUMN()-1, ROW()-1)),0)</f>
        <v>0</v>
      </c>
      <c r="O3">
        <f ca="1">IFERROR(_xlfn.NUMBERVALUE(OFFSET(Cleaning!$A$1,COLUMN()-1, ROW()-1)),0)</f>
        <v>39</v>
      </c>
      <c r="P3">
        <f ca="1">IFERROR(_xlfn.NUMBERVALUE(OFFSET(Cleaning!$A$1,COLUMN()-1, ROW()-1)),0)</f>
        <v>22</v>
      </c>
      <c r="Q3">
        <f ca="1">IFERROR(_xlfn.NUMBERVALUE(OFFSET(Cleaning!$A$1,COLUMN()-1, ROW()-1)),0)</f>
        <v>0</v>
      </c>
      <c r="R3">
        <f ca="1">IFERROR(_xlfn.NUMBERVALUE(OFFSET(Cleaning!$A$1,COLUMN()-1, ROW()-1)),0)</f>
        <v>0</v>
      </c>
      <c r="S3">
        <f ca="1">IFERROR(_xlfn.NUMBERVALUE(OFFSET(Cleaning!$A$1,COLUMN()-1, ROW()-1)),0)</f>
        <v>71</v>
      </c>
      <c r="T3">
        <f ca="1">IFERROR(_xlfn.NUMBERVALUE(OFFSET(Cleaning!$A$1,COLUMN()-1, ROW()-1)),0)</f>
        <v>15</v>
      </c>
      <c r="U3">
        <f ca="1">IFERROR(_xlfn.NUMBERVALUE(OFFSET(Cleaning!$A$1,COLUMN()-1, ROW()-1)),0)</f>
        <v>10</v>
      </c>
      <c r="V3">
        <f ca="1">IFERROR(_xlfn.NUMBERVALUE(OFFSET(Cleaning!$A$1,COLUMN()-1, ROW()-1)),0)</f>
        <v>0</v>
      </c>
      <c r="W3">
        <f ca="1">IFERROR(_xlfn.NUMBERVALUE(OFFSET(Cleaning!$A$1,COLUMN()-1, ROW()-1)),0)</f>
        <v>37</v>
      </c>
      <c r="X3">
        <f ca="1">IFERROR(_xlfn.NUMBERVALUE(OFFSET(Cleaning!$A$1,COLUMN()-1, ROW()-1)),0)</f>
        <v>0</v>
      </c>
      <c r="Y3">
        <f ca="1">IFERROR(_xlfn.NUMBERVALUE(OFFSET(Cleaning!$A$1,COLUMN()-1, ROW()-1)),0)</f>
        <v>5</v>
      </c>
      <c r="Z3">
        <f ca="1">IFERROR(_xlfn.NUMBERVALUE(OFFSET(Cleaning!$A$1,COLUMN()-1, ROW()-1)),0)</f>
        <v>1</v>
      </c>
      <c r="AA3">
        <f ca="1">IFERROR(_xlfn.NUMBERVALUE(OFFSET(Cleaning!$A$1,COLUMN()-1, ROW()-1)),0)</f>
        <v>92</v>
      </c>
      <c r="AB3">
        <f ca="1">IFERROR(_xlfn.NUMBERVALUE(OFFSET(Cleaning!$A$1,COLUMN()-1, ROW()-1)),0)</f>
        <v>0</v>
      </c>
      <c r="AC3">
        <f ca="1">IFERROR(_xlfn.NUMBERVALUE(OFFSET(Cleaning!$A$1,COLUMN()-1, ROW()-1)),0)</f>
        <v>717</v>
      </c>
      <c r="AD3">
        <f ca="1">IFERROR(_xlfn.NUMBERVALUE(OFFSET(Cleaning!$A$1,COLUMN()-1, ROW()-1)),0)</f>
        <v>220</v>
      </c>
      <c r="AE3">
        <f ca="1">IFERROR(_xlfn.NUMBERVALUE(OFFSET(Cleaning!$A$1,COLUMN()-1, ROW()-1)),0)</f>
        <v>197</v>
      </c>
      <c r="AF3">
        <f ca="1">IFERROR(_xlfn.NUMBERVALUE(OFFSET(Cleaning!$A$1,COLUMN()-1, ROW()-1)),0)</f>
        <v>306</v>
      </c>
      <c r="AG3">
        <f ca="1">IFERROR(_xlfn.NUMBERVALUE(OFFSET(Cleaning!$A$1,COLUMN()-1, ROW()-1)),0)</f>
        <v>98</v>
      </c>
      <c r="AH3">
        <f ca="1">IFERROR(_xlfn.NUMBERVALUE(OFFSET(Cleaning!$A$1,COLUMN()-1, ROW()-1)),0)</f>
        <v>53</v>
      </c>
      <c r="AI3">
        <f ca="1">IFERROR(_xlfn.NUMBERVALUE(OFFSET(Cleaning!$A$1,COLUMN()-1, ROW()-1)),0)</f>
        <v>134</v>
      </c>
    </row>
    <row r="4" spans="1:35" x14ac:dyDescent="0.25">
      <c r="A4">
        <f ca="1">IFERROR(_xlfn.NUMBERVALUE(OFFSET(Cleaning!$A$1,COLUMN()-1, ROW()-1)),0)</f>
        <v>2001</v>
      </c>
      <c r="B4">
        <f ca="1">SUM(G4:AI4)</f>
        <v>6580</v>
      </c>
      <c r="C4">
        <f ca="1">IFERROR(_xlfn.NUMBERVALUE(OFFSET(Cleaning!$A$1,COLUMN()-1, ROW()-1)),0)</f>
        <v>20320</v>
      </c>
      <c r="D4">
        <f ca="1">IFERROR(_xlfn.NUMBERVALUE(OFFSET(Cleaning!$A$1,COLUMN()-1, ROW()-1)),0)</f>
        <v>11723</v>
      </c>
      <c r="E4">
        <f ca="1">IFERROR(_xlfn.NUMBERVALUE(OFFSET(Cleaning!$A$1,COLUMN()-1, ROW()-1)),0)</f>
        <v>4901</v>
      </c>
      <c r="F4">
        <f ca="1">IFERROR(_xlfn.NUMBERVALUE(OFFSET(Cleaning!$A$1,COLUMN()-1, ROW()-1)),0)</f>
        <v>3197</v>
      </c>
      <c r="G4">
        <f ca="1">IFERROR(_xlfn.NUMBERVALUE(OFFSET(Cleaning!$A$1,COLUMN()-1, ROW()-1)),0)</f>
        <v>732</v>
      </c>
      <c r="H4">
        <f ca="1">IFERROR(_xlfn.NUMBERVALUE(OFFSET(Cleaning!$A$1,COLUMN()-1, ROW()-1)),0)</f>
        <v>581</v>
      </c>
      <c r="I4">
        <f ca="1">IFERROR(_xlfn.NUMBERVALUE(OFFSET(Cleaning!$A$1,COLUMN()-1, ROW()-1)),0)</f>
        <v>708</v>
      </c>
      <c r="J4">
        <f ca="1">IFERROR(_xlfn.NUMBERVALUE(OFFSET(Cleaning!$A$1,COLUMN()-1, ROW()-1)),0)</f>
        <v>681</v>
      </c>
      <c r="K4">
        <f ca="1">IFERROR(_xlfn.NUMBERVALUE(OFFSET(Cleaning!$A$1,COLUMN()-1, ROW()-1)),0)</f>
        <v>511</v>
      </c>
      <c r="L4">
        <f ca="1">IFERROR(_xlfn.NUMBERVALUE(OFFSET(Cleaning!$A$1,COLUMN()-1, ROW()-1)),0)</f>
        <v>562</v>
      </c>
      <c r="M4">
        <f ca="1">IFERROR(_xlfn.NUMBERVALUE(OFFSET(Cleaning!$A$1,COLUMN()-1, ROW()-1)),0)</f>
        <v>421</v>
      </c>
      <c r="N4">
        <f ca="1">IFERROR(_xlfn.NUMBERVALUE(OFFSET(Cleaning!$A$1,COLUMN()-1, ROW()-1)),0)</f>
        <v>0</v>
      </c>
      <c r="O4">
        <f ca="1">IFERROR(_xlfn.NUMBERVALUE(OFFSET(Cleaning!$A$1,COLUMN()-1, ROW()-1)),0)</f>
        <v>33</v>
      </c>
      <c r="P4">
        <f ca="1">IFERROR(_xlfn.NUMBERVALUE(OFFSET(Cleaning!$A$1,COLUMN()-1, ROW()-1)),0)</f>
        <v>34</v>
      </c>
      <c r="Q4">
        <f ca="1">IFERROR(_xlfn.NUMBERVALUE(OFFSET(Cleaning!$A$1,COLUMN()-1, ROW()-1)),0)</f>
        <v>0</v>
      </c>
      <c r="R4">
        <f ca="1">IFERROR(_xlfn.NUMBERVALUE(OFFSET(Cleaning!$A$1,COLUMN()-1, ROW()-1)),0)</f>
        <v>0</v>
      </c>
      <c r="S4">
        <f ca="1">IFERROR(_xlfn.NUMBERVALUE(OFFSET(Cleaning!$A$1,COLUMN()-1, ROW()-1)),0)</f>
        <v>60</v>
      </c>
      <c r="T4">
        <f ca="1">IFERROR(_xlfn.NUMBERVALUE(OFFSET(Cleaning!$A$1,COLUMN()-1, ROW()-1)),0)</f>
        <v>0</v>
      </c>
      <c r="U4">
        <f ca="1">IFERROR(_xlfn.NUMBERVALUE(OFFSET(Cleaning!$A$1,COLUMN()-1, ROW()-1)),0)</f>
        <v>6</v>
      </c>
      <c r="V4">
        <f ca="1">IFERROR(_xlfn.NUMBERVALUE(OFFSET(Cleaning!$A$1,COLUMN()-1, ROW()-1)),0)</f>
        <v>0</v>
      </c>
      <c r="W4">
        <f ca="1">IFERROR(_xlfn.NUMBERVALUE(OFFSET(Cleaning!$A$1,COLUMN()-1, ROW()-1)),0)</f>
        <v>7</v>
      </c>
      <c r="X4">
        <f ca="1">IFERROR(_xlfn.NUMBERVALUE(OFFSET(Cleaning!$A$1,COLUMN()-1, ROW()-1)),0)</f>
        <v>0</v>
      </c>
      <c r="Y4">
        <f ca="1">IFERROR(_xlfn.NUMBERVALUE(OFFSET(Cleaning!$A$1,COLUMN()-1, ROW()-1)),0)</f>
        <v>13</v>
      </c>
      <c r="Z4">
        <f ca="1">IFERROR(_xlfn.NUMBERVALUE(OFFSET(Cleaning!$A$1,COLUMN()-1, ROW()-1)),0)</f>
        <v>0</v>
      </c>
      <c r="AA4">
        <f ca="1">IFERROR(_xlfn.NUMBERVALUE(OFFSET(Cleaning!$A$1,COLUMN()-1, ROW()-1)),0)</f>
        <v>531</v>
      </c>
      <c r="AB4">
        <f ca="1">IFERROR(_xlfn.NUMBERVALUE(OFFSET(Cleaning!$A$1,COLUMN()-1, ROW()-1)),0)</f>
        <v>0</v>
      </c>
      <c r="AC4">
        <f ca="1">IFERROR(_xlfn.NUMBERVALUE(OFFSET(Cleaning!$A$1,COLUMN()-1, ROW()-1)),0)</f>
        <v>729</v>
      </c>
      <c r="AD4">
        <f ca="1">IFERROR(_xlfn.NUMBERVALUE(OFFSET(Cleaning!$A$1,COLUMN()-1, ROW()-1)),0)</f>
        <v>242</v>
      </c>
      <c r="AE4">
        <f ca="1">IFERROR(_xlfn.NUMBERVALUE(OFFSET(Cleaning!$A$1,COLUMN()-1, ROW()-1)),0)</f>
        <v>167</v>
      </c>
      <c r="AF4">
        <f ca="1">IFERROR(_xlfn.NUMBERVALUE(OFFSET(Cleaning!$A$1,COLUMN()-1, ROW()-1)),0)</f>
        <v>315</v>
      </c>
      <c r="AG4">
        <f ca="1">IFERROR(_xlfn.NUMBERVALUE(OFFSET(Cleaning!$A$1,COLUMN()-1, ROW()-1)),0)</f>
        <v>100</v>
      </c>
      <c r="AH4">
        <f ca="1">IFERROR(_xlfn.NUMBERVALUE(OFFSET(Cleaning!$A$1,COLUMN()-1, ROW()-1)),0)</f>
        <v>53</v>
      </c>
      <c r="AI4">
        <f ca="1">IFERROR(_xlfn.NUMBERVALUE(OFFSET(Cleaning!$A$1,COLUMN()-1, ROW()-1)),0)</f>
        <v>94</v>
      </c>
    </row>
    <row r="5" spans="1:35" x14ac:dyDescent="0.25">
      <c r="A5">
        <f ca="1">IFERROR(_xlfn.NUMBERVALUE(OFFSET(Cleaning!$A$1,COLUMN()-1, ROW()-1)),0)</f>
        <v>2002</v>
      </c>
      <c r="B5">
        <f ca="1">SUM(G5:AI5)</f>
        <v>6189</v>
      </c>
      <c r="C5">
        <f ca="1">IFERROR(_xlfn.NUMBERVALUE(OFFSET(Cleaning!$A$1,COLUMN()-1, ROW()-1)),0)</f>
        <v>20569</v>
      </c>
      <c r="D5">
        <f ca="1">IFERROR(_xlfn.NUMBERVALUE(OFFSET(Cleaning!$A$1,COLUMN()-1, ROW()-1)),0)</f>
        <v>12274</v>
      </c>
      <c r="E5">
        <f ca="1">IFERROR(_xlfn.NUMBERVALUE(OFFSET(Cleaning!$A$1,COLUMN()-1, ROW()-1)),0)</f>
        <v>4851</v>
      </c>
      <c r="F5">
        <f ca="1">IFERROR(_xlfn.NUMBERVALUE(OFFSET(Cleaning!$A$1,COLUMN()-1, ROW()-1)),0)</f>
        <v>3270</v>
      </c>
      <c r="G5">
        <f ca="1">IFERROR(_xlfn.NUMBERVALUE(OFFSET(Cleaning!$A$1,COLUMN()-1, ROW()-1)),0)</f>
        <v>665</v>
      </c>
      <c r="H5">
        <f ca="1">IFERROR(_xlfn.NUMBERVALUE(OFFSET(Cleaning!$A$1,COLUMN()-1, ROW()-1)),0)</f>
        <v>642</v>
      </c>
      <c r="I5">
        <f ca="1">IFERROR(_xlfn.NUMBERVALUE(OFFSET(Cleaning!$A$1,COLUMN()-1, ROW()-1)),0)</f>
        <v>689</v>
      </c>
      <c r="J5">
        <f ca="1">IFERROR(_xlfn.NUMBERVALUE(OFFSET(Cleaning!$A$1,COLUMN()-1, ROW()-1)),0)</f>
        <v>750</v>
      </c>
      <c r="K5">
        <f ca="1">IFERROR(_xlfn.NUMBERVALUE(OFFSET(Cleaning!$A$1,COLUMN()-1, ROW()-1)),0)</f>
        <v>540</v>
      </c>
      <c r="L5">
        <f ca="1">IFERROR(_xlfn.NUMBERVALUE(OFFSET(Cleaning!$A$1,COLUMN()-1, ROW()-1)),0)</f>
        <v>581</v>
      </c>
      <c r="M5">
        <f ca="1">IFERROR(_xlfn.NUMBERVALUE(OFFSET(Cleaning!$A$1,COLUMN()-1, ROW()-1)),0)</f>
        <v>357</v>
      </c>
      <c r="N5">
        <f ca="1">IFERROR(_xlfn.NUMBERVALUE(OFFSET(Cleaning!$A$1,COLUMN()-1, ROW()-1)),0)</f>
        <v>130</v>
      </c>
      <c r="O5">
        <f ca="1">IFERROR(_xlfn.NUMBERVALUE(OFFSET(Cleaning!$A$1,COLUMN()-1, ROW()-1)),0)</f>
        <v>39</v>
      </c>
      <c r="P5">
        <f ca="1">IFERROR(_xlfn.NUMBERVALUE(OFFSET(Cleaning!$A$1,COLUMN()-1, ROW()-1)),0)</f>
        <v>45</v>
      </c>
      <c r="Q5">
        <f ca="1">IFERROR(_xlfn.NUMBERVALUE(OFFSET(Cleaning!$A$1,COLUMN()-1, ROW()-1)),0)</f>
        <v>48</v>
      </c>
      <c r="R5">
        <f ca="1">IFERROR(_xlfn.NUMBERVALUE(OFFSET(Cleaning!$A$1,COLUMN()-1, ROW()-1)),0)</f>
        <v>47</v>
      </c>
      <c r="S5">
        <f ca="1">IFERROR(_xlfn.NUMBERVALUE(OFFSET(Cleaning!$A$1,COLUMN()-1, ROW()-1)),0)</f>
        <v>35</v>
      </c>
      <c r="T5">
        <f ca="1">IFERROR(_xlfn.NUMBERVALUE(OFFSET(Cleaning!$A$1,COLUMN()-1, ROW()-1)),0)</f>
        <v>48</v>
      </c>
      <c r="U5">
        <f ca="1">IFERROR(_xlfn.NUMBERVALUE(OFFSET(Cleaning!$A$1,COLUMN()-1, ROW()-1)),0)</f>
        <v>15</v>
      </c>
      <c r="V5">
        <f ca="1">IFERROR(_xlfn.NUMBERVALUE(OFFSET(Cleaning!$A$1,COLUMN()-1, ROW()-1)),0)</f>
        <v>44</v>
      </c>
      <c r="W5">
        <f ca="1">IFERROR(_xlfn.NUMBERVALUE(OFFSET(Cleaning!$A$1,COLUMN()-1, ROW()-1)),0)</f>
        <v>11</v>
      </c>
      <c r="X5">
        <f ca="1">IFERROR(_xlfn.NUMBERVALUE(OFFSET(Cleaning!$A$1,COLUMN()-1, ROW()-1)),0)</f>
        <v>5</v>
      </c>
      <c r="Y5">
        <f ca="1">IFERROR(_xlfn.NUMBERVALUE(OFFSET(Cleaning!$A$1,COLUMN()-1, ROW()-1)),0)</f>
        <v>0</v>
      </c>
      <c r="Z5">
        <f ca="1">IFERROR(_xlfn.NUMBERVALUE(OFFSET(Cleaning!$A$1,COLUMN()-1, ROW()-1)),0)</f>
        <v>1</v>
      </c>
      <c r="AA5">
        <f ca="1">IFERROR(_xlfn.NUMBERVALUE(OFFSET(Cleaning!$A$1,COLUMN()-1, ROW()-1)),0)</f>
        <v>0</v>
      </c>
      <c r="AB5">
        <f ca="1">IFERROR(_xlfn.NUMBERVALUE(OFFSET(Cleaning!$A$1,COLUMN()-1, ROW()-1)),0)</f>
        <v>0</v>
      </c>
      <c r="AC5">
        <f ca="1">IFERROR(_xlfn.NUMBERVALUE(OFFSET(Cleaning!$A$1,COLUMN()-1, ROW()-1)),0)</f>
        <v>725</v>
      </c>
      <c r="AD5">
        <f ca="1">IFERROR(_xlfn.NUMBERVALUE(OFFSET(Cleaning!$A$1,COLUMN()-1, ROW()-1)),0)</f>
        <v>226</v>
      </c>
      <c r="AE5">
        <f ca="1">IFERROR(_xlfn.NUMBERVALUE(OFFSET(Cleaning!$A$1,COLUMN()-1, ROW()-1)),0)</f>
        <v>89</v>
      </c>
      <c r="AF5">
        <f ca="1">IFERROR(_xlfn.NUMBERVALUE(OFFSET(Cleaning!$A$1,COLUMN()-1, ROW()-1)),0)</f>
        <v>271</v>
      </c>
      <c r="AG5">
        <f ca="1">IFERROR(_xlfn.NUMBERVALUE(OFFSET(Cleaning!$A$1,COLUMN()-1, ROW()-1)),0)</f>
        <v>93</v>
      </c>
      <c r="AH5">
        <f ca="1">IFERROR(_xlfn.NUMBERVALUE(OFFSET(Cleaning!$A$1,COLUMN()-1, ROW()-1)),0)</f>
        <v>29</v>
      </c>
      <c r="AI5">
        <f ca="1">IFERROR(_xlfn.NUMBERVALUE(OFFSET(Cleaning!$A$1,COLUMN()-1, ROW()-1)),0)</f>
        <v>64</v>
      </c>
    </row>
    <row r="6" spans="1:35" x14ac:dyDescent="0.25">
      <c r="A6">
        <f ca="1">IFERROR(_xlfn.NUMBERVALUE(OFFSET(Cleaning!$A$1,COLUMN()-1, ROW()-1)),0)</f>
        <v>2003</v>
      </c>
      <c r="B6">
        <f ca="1">SUM(G6:AI6)</f>
        <v>6183</v>
      </c>
      <c r="C6">
        <f ca="1">IFERROR(_xlfn.NUMBERVALUE(OFFSET(Cleaning!$A$1,COLUMN()-1, ROW()-1)),0)</f>
        <v>19725</v>
      </c>
      <c r="D6">
        <f ca="1">IFERROR(_xlfn.NUMBERVALUE(OFFSET(Cleaning!$A$1,COLUMN()-1, ROW()-1)),0)</f>
        <v>12546</v>
      </c>
      <c r="E6">
        <f ca="1">IFERROR(_xlfn.NUMBERVALUE(OFFSET(Cleaning!$A$1,COLUMN()-1, ROW()-1)),0)</f>
        <v>4774</v>
      </c>
      <c r="F6">
        <f ca="1">IFERROR(_xlfn.NUMBERVALUE(OFFSET(Cleaning!$A$1,COLUMN()-1, ROW()-1)),0)</f>
        <v>3714</v>
      </c>
      <c r="G6">
        <f ca="1">IFERROR(_xlfn.NUMBERVALUE(OFFSET(Cleaning!$A$1,COLUMN()-1, ROW()-1)),0)</f>
        <v>629</v>
      </c>
      <c r="H6">
        <f ca="1">IFERROR(_xlfn.NUMBERVALUE(OFFSET(Cleaning!$A$1,COLUMN()-1, ROW()-1)),0)</f>
        <v>729</v>
      </c>
      <c r="I6">
        <f ca="1">IFERROR(_xlfn.NUMBERVALUE(OFFSET(Cleaning!$A$1,COLUMN()-1, ROW()-1)),0)</f>
        <v>726</v>
      </c>
      <c r="J6">
        <f ca="1">IFERROR(_xlfn.NUMBERVALUE(OFFSET(Cleaning!$A$1,COLUMN()-1, ROW()-1)),0)</f>
        <v>703</v>
      </c>
      <c r="K6">
        <f ca="1">IFERROR(_xlfn.NUMBERVALUE(OFFSET(Cleaning!$A$1,COLUMN()-1, ROW()-1)),0)</f>
        <v>498</v>
      </c>
      <c r="L6">
        <f ca="1">IFERROR(_xlfn.NUMBERVALUE(OFFSET(Cleaning!$A$1,COLUMN()-1, ROW()-1)),0)</f>
        <v>633</v>
      </c>
      <c r="M6">
        <f ca="1">IFERROR(_xlfn.NUMBERVALUE(OFFSET(Cleaning!$A$1,COLUMN()-1, ROW()-1)),0)</f>
        <v>334</v>
      </c>
      <c r="N6">
        <f ca="1">IFERROR(_xlfn.NUMBERVALUE(OFFSET(Cleaning!$A$1,COLUMN()-1, ROW()-1)),0)</f>
        <v>143</v>
      </c>
      <c r="O6">
        <f ca="1">IFERROR(_xlfn.NUMBERVALUE(OFFSET(Cleaning!$A$1,COLUMN()-1, ROW()-1)),0)</f>
        <v>29</v>
      </c>
      <c r="P6">
        <f ca="1">IFERROR(_xlfn.NUMBERVALUE(OFFSET(Cleaning!$A$1,COLUMN()-1, ROW()-1)),0)</f>
        <v>41</v>
      </c>
      <c r="Q6">
        <f ca="1">IFERROR(_xlfn.NUMBERVALUE(OFFSET(Cleaning!$A$1,COLUMN()-1, ROW()-1)),0)</f>
        <v>39</v>
      </c>
      <c r="R6">
        <f ca="1">IFERROR(_xlfn.NUMBERVALUE(OFFSET(Cleaning!$A$1,COLUMN()-1, ROW()-1)),0)</f>
        <v>51</v>
      </c>
      <c r="S6">
        <f ca="1">IFERROR(_xlfn.NUMBERVALUE(OFFSET(Cleaning!$A$1,COLUMN()-1, ROW()-1)),0)</f>
        <v>42</v>
      </c>
      <c r="T6">
        <f ca="1">IFERROR(_xlfn.NUMBERVALUE(OFFSET(Cleaning!$A$1,COLUMN()-1, ROW()-1)),0)</f>
        <v>52</v>
      </c>
      <c r="U6">
        <f ca="1">IFERROR(_xlfn.NUMBERVALUE(OFFSET(Cleaning!$A$1,COLUMN()-1, ROW()-1)),0)</f>
        <v>4</v>
      </c>
      <c r="V6">
        <f ca="1">IFERROR(_xlfn.NUMBERVALUE(OFFSET(Cleaning!$A$1,COLUMN()-1, ROW()-1)),0)</f>
        <v>50</v>
      </c>
      <c r="W6">
        <f ca="1">IFERROR(_xlfn.NUMBERVALUE(OFFSET(Cleaning!$A$1,COLUMN()-1, ROW()-1)),0)</f>
        <v>12</v>
      </c>
      <c r="X6">
        <f ca="1">IFERROR(_xlfn.NUMBERVALUE(OFFSET(Cleaning!$A$1,COLUMN()-1, ROW()-1)),0)</f>
        <v>8</v>
      </c>
      <c r="Y6">
        <f ca="1">IFERROR(_xlfn.NUMBERVALUE(OFFSET(Cleaning!$A$1,COLUMN()-1, ROW()-1)),0)</f>
        <v>2</v>
      </c>
      <c r="Z6">
        <f ca="1">IFERROR(_xlfn.NUMBERVALUE(OFFSET(Cleaning!$A$1,COLUMN()-1, ROW()-1)),0)</f>
        <v>0</v>
      </c>
      <c r="AA6">
        <f ca="1">IFERROR(_xlfn.NUMBERVALUE(OFFSET(Cleaning!$A$1,COLUMN()-1, ROW()-1)),0)</f>
        <v>22</v>
      </c>
      <c r="AB6">
        <f ca="1">IFERROR(_xlfn.NUMBERVALUE(OFFSET(Cleaning!$A$1,COLUMN()-1, ROW()-1)),0)</f>
        <v>0</v>
      </c>
      <c r="AC6">
        <f ca="1">IFERROR(_xlfn.NUMBERVALUE(OFFSET(Cleaning!$A$1,COLUMN()-1, ROW()-1)),0)</f>
        <v>683</v>
      </c>
      <c r="AD6">
        <f ca="1">IFERROR(_xlfn.NUMBERVALUE(OFFSET(Cleaning!$A$1,COLUMN()-1, ROW()-1)),0)</f>
        <v>182</v>
      </c>
      <c r="AE6">
        <f ca="1">IFERROR(_xlfn.NUMBERVALUE(OFFSET(Cleaning!$A$1,COLUMN()-1, ROW()-1)),0)</f>
        <v>66</v>
      </c>
      <c r="AF6">
        <f ca="1">IFERROR(_xlfn.NUMBERVALUE(OFFSET(Cleaning!$A$1,COLUMN()-1, ROW()-1)),0)</f>
        <v>249</v>
      </c>
      <c r="AG6">
        <f ca="1">IFERROR(_xlfn.NUMBERVALUE(OFFSET(Cleaning!$A$1,COLUMN()-1, ROW()-1)),0)</f>
        <v>136</v>
      </c>
      <c r="AH6">
        <f ca="1">IFERROR(_xlfn.NUMBERVALUE(OFFSET(Cleaning!$A$1,COLUMN()-1, ROW()-1)),0)</f>
        <v>44</v>
      </c>
      <c r="AI6">
        <f ca="1">IFERROR(_xlfn.NUMBERVALUE(OFFSET(Cleaning!$A$1,COLUMN()-1, ROW()-1)),0)</f>
        <v>76</v>
      </c>
    </row>
    <row r="7" spans="1:35" x14ac:dyDescent="0.25">
      <c r="A7">
        <f ca="1">IFERROR(_xlfn.NUMBERVALUE(OFFSET(Cleaning!$A$1,COLUMN()-1, ROW()-1)),0)</f>
        <v>2004</v>
      </c>
      <c r="B7">
        <f ca="1">SUM(G7:AI7)</f>
        <v>6268</v>
      </c>
      <c r="C7">
        <f ca="1">IFERROR(_xlfn.NUMBERVALUE(OFFSET(Cleaning!$A$1,COLUMN()-1, ROW()-1)),0)</f>
        <v>19192</v>
      </c>
      <c r="D7">
        <f ca="1">IFERROR(_xlfn.NUMBERVALUE(OFFSET(Cleaning!$A$1,COLUMN()-1, ROW()-1)),0)</f>
        <v>12674</v>
      </c>
      <c r="E7">
        <f ca="1">IFERROR(_xlfn.NUMBERVALUE(OFFSET(Cleaning!$A$1,COLUMN()-1, ROW()-1)),0)</f>
        <v>4675</v>
      </c>
      <c r="F7">
        <f ca="1">IFERROR(_xlfn.NUMBERVALUE(OFFSET(Cleaning!$A$1,COLUMN()-1, ROW()-1)),0)</f>
        <v>4028</v>
      </c>
      <c r="G7">
        <f ca="1">IFERROR(_xlfn.NUMBERVALUE(OFFSET(Cleaning!$A$1,COLUMN()-1, ROW()-1)),0)</f>
        <v>727</v>
      </c>
      <c r="H7">
        <f ca="1">IFERROR(_xlfn.NUMBERVALUE(OFFSET(Cleaning!$A$1,COLUMN()-1, ROW()-1)),0)</f>
        <v>732</v>
      </c>
      <c r="I7">
        <f ca="1">IFERROR(_xlfn.NUMBERVALUE(OFFSET(Cleaning!$A$1,COLUMN()-1, ROW()-1)),0)</f>
        <v>766</v>
      </c>
      <c r="J7">
        <f ca="1">IFERROR(_xlfn.NUMBERVALUE(OFFSET(Cleaning!$A$1,COLUMN()-1, ROW()-1)),0)</f>
        <v>676</v>
      </c>
      <c r="K7">
        <f ca="1">IFERROR(_xlfn.NUMBERVALUE(OFFSET(Cleaning!$A$1,COLUMN()-1, ROW()-1)),0)</f>
        <v>472</v>
      </c>
      <c r="L7">
        <f ca="1">IFERROR(_xlfn.NUMBERVALUE(OFFSET(Cleaning!$A$1,COLUMN()-1, ROW()-1)),0)</f>
        <v>559</v>
      </c>
      <c r="M7">
        <f ca="1">IFERROR(_xlfn.NUMBERVALUE(OFFSET(Cleaning!$A$1,COLUMN()-1, ROW()-1)),0)</f>
        <v>371</v>
      </c>
      <c r="N7">
        <f ca="1">IFERROR(_xlfn.NUMBERVALUE(OFFSET(Cleaning!$A$1,COLUMN()-1, ROW()-1)),0)</f>
        <v>136</v>
      </c>
      <c r="O7">
        <f ca="1">IFERROR(_xlfn.NUMBERVALUE(OFFSET(Cleaning!$A$1,COLUMN()-1, ROW()-1)),0)</f>
        <v>35</v>
      </c>
      <c r="P7">
        <f ca="1">IFERROR(_xlfn.NUMBERVALUE(OFFSET(Cleaning!$A$1,COLUMN()-1, ROW()-1)),0)</f>
        <v>42</v>
      </c>
      <c r="Q7">
        <f ca="1">IFERROR(_xlfn.NUMBERVALUE(OFFSET(Cleaning!$A$1,COLUMN()-1, ROW()-1)),0)</f>
        <v>37</v>
      </c>
      <c r="R7">
        <f ca="1">IFERROR(_xlfn.NUMBERVALUE(OFFSET(Cleaning!$A$1,COLUMN()-1, ROW()-1)),0)</f>
        <v>33</v>
      </c>
      <c r="S7">
        <f ca="1">IFERROR(_xlfn.NUMBERVALUE(OFFSET(Cleaning!$A$1,COLUMN()-1, ROW()-1)),0)</f>
        <v>64</v>
      </c>
      <c r="T7">
        <f ca="1">IFERROR(_xlfn.NUMBERVALUE(OFFSET(Cleaning!$A$1,COLUMN()-1, ROW()-1)),0)</f>
        <v>55</v>
      </c>
      <c r="U7">
        <f ca="1">IFERROR(_xlfn.NUMBERVALUE(OFFSET(Cleaning!$A$1,COLUMN()-1, ROW()-1)),0)</f>
        <v>13</v>
      </c>
      <c r="V7">
        <f ca="1">IFERROR(_xlfn.NUMBERVALUE(OFFSET(Cleaning!$A$1,COLUMN()-1, ROW()-1)),0)</f>
        <v>47</v>
      </c>
      <c r="W7">
        <f ca="1">IFERROR(_xlfn.NUMBERVALUE(OFFSET(Cleaning!$A$1,COLUMN()-1, ROW()-1)),0)</f>
        <v>18</v>
      </c>
      <c r="X7">
        <f ca="1">IFERROR(_xlfn.NUMBERVALUE(OFFSET(Cleaning!$A$1,COLUMN()-1, ROW()-1)),0)</f>
        <v>8</v>
      </c>
      <c r="Y7">
        <f ca="1">IFERROR(_xlfn.NUMBERVALUE(OFFSET(Cleaning!$A$1,COLUMN()-1, ROW()-1)),0)</f>
        <v>0</v>
      </c>
      <c r="Z7">
        <f ca="1">IFERROR(_xlfn.NUMBERVALUE(OFFSET(Cleaning!$A$1,COLUMN()-1, ROW()-1)),0)</f>
        <v>5</v>
      </c>
      <c r="AA7">
        <f ca="1">IFERROR(_xlfn.NUMBERVALUE(OFFSET(Cleaning!$A$1,COLUMN()-1, ROW()-1)),0)</f>
        <v>14</v>
      </c>
      <c r="AB7">
        <f ca="1">IFERROR(_xlfn.NUMBERVALUE(OFFSET(Cleaning!$A$1,COLUMN()-1, ROW()-1)),0)</f>
        <v>0</v>
      </c>
      <c r="AC7">
        <f ca="1">IFERROR(_xlfn.NUMBERVALUE(OFFSET(Cleaning!$A$1,COLUMN()-1, ROW()-1)),0)</f>
        <v>690</v>
      </c>
      <c r="AD7">
        <f ca="1">IFERROR(_xlfn.NUMBERVALUE(OFFSET(Cleaning!$A$1,COLUMN()-1, ROW()-1)),0)</f>
        <v>201</v>
      </c>
      <c r="AE7">
        <f ca="1">IFERROR(_xlfn.NUMBERVALUE(OFFSET(Cleaning!$A$1,COLUMN()-1, ROW()-1)),0)</f>
        <v>82</v>
      </c>
      <c r="AF7">
        <f ca="1">IFERROR(_xlfn.NUMBERVALUE(OFFSET(Cleaning!$A$1,COLUMN()-1, ROW()-1)),0)</f>
        <v>256</v>
      </c>
      <c r="AG7">
        <f ca="1">IFERROR(_xlfn.NUMBERVALUE(OFFSET(Cleaning!$A$1,COLUMN()-1, ROW()-1)),0)</f>
        <v>95</v>
      </c>
      <c r="AH7">
        <f ca="1">IFERROR(_xlfn.NUMBERVALUE(OFFSET(Cleaning!$A$1,COLUMN()-1, ROW()-1)),0)</f>
        <v>65</v>
      </c>
      <c r="AI7">
        <f ca="1">IFERROR(_xlfn.NUMBERVALUE(OFFSET(Cleaning!$A$1,COLUMN()-1, ROW()-1)),0)</f>
        <v>69</v>
      </c>
    </row>
    <row r="8" spans="1:35" x14ac:dyDescent="0.25">
      <c r="A8">
        <f ca="1">IFERROR(_xlfn.NUMBERVALUE(OFFSET(Cleaning!$A$1,COLUMN()-1, ROW()-1)),0)</f>
        <v>2005</v>
      </c>
      <c r="B8">
        <f ca="1">SUM(G8:AI8)</f>
        <v>6379</v>
      </c>
      <c r="C8">
        <f ca="1">IFERROR(_xlfn.NUMBERVALUE(OFFSET(Cleaning!$A$1,COLUMN()-1, ROW()-1)),0)</f>
        <v>18512</v>
      </c>
      <c r="D8">
        <f ca="1">IFERROR(_xlfn.NUMBERVALUE(OFFSET(Cleaning!$A$1,COLUMN()-1, ROW()-1)),0)</f>
        <v>13037</v>
      </c>
      <c r="E8">
        <f ca="1">IFERROR(_xlfn.NUMBERVALUE(OFFSET(Cleaning!$A$1,COLUMN()-1, ROW()-1)),0)</f>
        <v>4892</v>
      </c>
      <c r="F8">
        <f ca="1">IFERROR(_xlfn.NUMBERVALUE(OFFSET(Cleaning!$A$1,COLUMN()-1, ROW()-1)),0)</f>
        <v>4576</v>
      </c>
      <c r="G8">
        <f ca="1">IFERROR(_xlfn.NUMBERVALUE(OFFSET(Cleaning!$A$1,COLUMN()-1, ROW()-1)),0)</f>
        <v>786</v>
      </c>
      <c r="H8">
        <f ca="1">IFERROR(_xlfn.NUMBERVALUE(OFFSET(Cleaning!$A$1,COLUMN()-1, ROW()-1)),0)</f>
        <v>845</v>
      </c>
      <c r="I8">
        <f ca="1">IFERROR(_xlfn.NUMBERVALUE(OFFSET(Cleaning!$A$1,COLUMN()-1, ROW()-1)),0)</f>
        <v>804</v>
      </c>
      <c r="J8">
        <f ca="1">IFERROR(_xlfn.NUMBERVALUE(OFFSET(Cleaning!$A$1,COLUMN()-1, ROW()-1)),0)</f>
        <v>697</v>
      </c>
      <c r="K8">
        <f ca="1">IFERROR(_xlfn.NUMBERVALUE(OFFSET(Cleaning!$A$1,COLUMN()-1, ROW()-1)),0)</f>
        <v>458</v>
      </c>
      <c r="L8">
        <f ca="1">IFERROR(_xlfn.NUMBERVALUE(OFFSET(Cleaning!$A$1,COLUMN()-1, ROW()-1)),0)</f>
        <v>563</v>
      </c>
      <c r="M8">
        <f ca="1">IFERROR(_xlfn.NUMBERVALUE(OFFSET(Cleaning!$A$1,COLUMN()-1, ROW()-1)),0)</f>
        <v>359</v>
      </c>
      <c r="N8">
        <f ca="1">IFERROR(_xlfn.NUMBERVALUE(OFFSET(Cleaning!$A$1,COLUMN()-1, ROW()-1)),0)</f>
        <v>94</v>
      </c>
      <c r="O8">
        <f ca="1">IFERROR(_xlfn.NUMBERVALUE(OFFSET(Cleaning!$A$1,COLUMN()-1, ROW()-1)),0)</f>
        <v>34</v>
      </c>
      <c r="P8">
        <f ca="1">IFERROR(_xlfn.NUMBERVALUE(OFFSET(Cleaning!$A$1,COLUMN()-1, ROW()-1)),0)</f>
        <v>58</v>
      </c>
      <c r="Q8">
        <f ca="1">IFERROR(_xlfn.NUMBERVALUE(OFFSET(Cleaning!$A$1,COLUMN()-1, ROW()-1)),0)</f>
        <v>33</v>
      </c>
      <c r="R8">
        <f ca="1">IFERROR(_xlfn.NUMBERVALUE(OFFSET(Cleaning!$A$1,COLUMN()-1, ROW()-1)),0)</f>
        <v>48</v>
      </c>
      <c r="S8">
        <f ca="1">IFERROR(_xlfn.NUMBERVALUE(OFFSET(Cleaning!$A$1,COLUMN()-1, ROW()-1)),0)</f>
        <v>18</v>
      </c>
      <c r="T8">
        <f ca="1">IFERROR(_xlfn.NUMBERVALUE(OFFSET(Cleaning!$A$1,COLUMN()-1, ROW()-1)),0)</f>
        <v>52</v>
      </c>
      <c r="U8">
        <f ca="1">IFERROR(_xlfn.NUMBERVALUE(OFFSET(Cleaning!$A$1,COLUMN()-1, ROW()-1)),0)</f>
        <v>33</v>
      </c>
      <c r="V8">
        <f ca="1">IFERROR(_xlfn.NUMBERVALUE(OFFSET(Cleaning!$A$1,COLUMN()-1, ROW()-1)),0)</f>
        <v>47</v>
      </c>
      <c r="W8">
        <f ca="1">IFERROR(_xlfn.NUMBERVALUE(OFFSET(Cleaning!$A$1,COLUMN()-1, ROW()-1)),0)</f>
        <v>15</v>
      </c>
      <c r="X8">
        <f ca="1">IFERROR(_xlfn.NUMBERVALUE(OFFSET(Cleaning!$A$1,COLUMN()-1, ROW()-1)),0)</f>
        <v>7</v>
      </c>
      <c r="Y8">
        <f ca="1">IFERROR(_xlfn.NUMBERVALUE(OFFSET(Cleaning!$A$1,COLUMN()-1, ROW()-1)),0)</f>
        <v>0</v>
      </c>
      <c r="Z8">
        <f ca="1">IFERROR(_xlfn.NUMBERVALUE(OFFSET(Cleaning!$A$1,COLUMN()-1, ROW()-1)),0)</f>
        <v>2</v>
      </c>
      <c r="AA8">
        <f ca="1">IFERROR(_xlfn.NUMBERVALUE(OFFSET(Cleaning!$A$1,COLUMN()-1, ROW()-1)),0)</f>
        <v>22</v>
      </c>
      <c r="AB8">
        <f ca="1">IFERROR(_xlfn.NUMBERVALUE(OFFSET(Cleaning!$A$1,COLUMN()-1, ROW()-1)),0)</f>
        <v>0</v>
      </c>
      <c r="AC8">
        <f ca="1">IFERROR(_xlfn.NUMBERVALUE(OFFSET(Cleaning!$A$1,COLUMN()-1, ROW()-1)),0)</f>
        <v>682</v>
      </c>
      <c r="AD8">
        <f ca="1">IFERROR(_xlfn.NUMBERVALUE(OFFSET(Cleaning!$A$1,COLUMN()-1, ROW()-1)),0)</f>
        <v>202</v>
      </c>
      <c r="AE8">
        <f ca="1">IFERROR(_xlfn.NUMBERVALUE(OFFSET(Cleaning!$A$1,COLUMN()-1, ROW()-1)),0)</f>
        <v>57</v>
      </c>
      <c r="AF8">
        <f ca="1">IFERROR(_xlfn.NUMBERVALUE(OFFSET(Cleaning!$A$1,COLUMN()-1, ROW()-1)),0)</f>
        <v>258</v>
      </c>
      <c r="AG8">
        <f ca="1">IFERROR(_xlfn.NUMBERVALUE(OFFSET(Cleaning!$A$1,COLUMN()-1, ROW()-1)),0)</f>
        <v>92</v>
      </c>
      <c r="AH8">
        <f ca="1">IFERROR(_xlfn.NUMBERVALUE(OFFSET(Cleaning!$A$1,COLUMN()-1, ROW()-1)),0)</f>
        <v>46</v>
      </c>
      <c r="AI8">
        <f ca="1">IFERROR(_xlfn.NUMBERVALUE(OFFSET(Cleaning!$A$1,COLUMN()-1, ROW()-1)),0)</f>
        <v>67</v>
      </c>
    </row>
    <row r="9" spans="1:35" x14ac:dyDescent="0.25">
      <c r="A9">
        <f ca="1">IFERROR(_xlfn.NUMBERVALUE(OFFSET(Cleaning!$A$1,COLUMN()-1, ROW()-1)),0)</f>
        <v>2006</v>
      </c>
      <c r="B9">
        <f ca="1">SUM(G9:AI9)</f>
        <v>6580</v>
      </c>
      <c r="C9">
        <f ca="1">IFERROR(_xlfn.NUMBERVALUE(OFFSET(Cleaning!$A$1,COLUMN()-1, ROW()-1)),0)</f>
        <v>17925</v>
      </c>
      <c r="D9">
        <f ca="1">IFERROR(_xlfn.NUMBERVALUE(OFFSET(Cleaning!$A$1,COLUMN()-1, ROW()-1)),0)</f>
        <v>12761</v>
      </c>
      <c r="E9">
        <f ca="1">IFERROR(_xlfn.NUMBERVALUE(OFFSET(Cleaning!$A$1,COLUMN()-1, ROW()-1)),0)</f>
        <v>4795</v>
      </c>
      <c r="F9">
        <f ca="1">IFERROR(_xlfn.NUMBERVALUE(OFFSET(Cleaning!$A$1,COLUMN()-1, ROW()-1)),0)</f>
        <v>4837</v>
      </c>
      <c r="G9">
        <f ca="1">IFERROR(_xlfn.NUMBERVALUE(OFFSET(Cleaning!$A$1,COLUMN()-1, ROW()-1)),0)</f>
        <v>772</v>
      </c>
      <c r="H9">
        <f ca="1">IFERROR(_xlfn.NUMBERVALUE(OFFSET(Cleaning!$A$1,COLUMN()-1, ROW()-1)),0)</f>
        <v>786</v>
      </c>
      <c r="I9">
        <f ca="1">IFERROR(_xlfn.NUMBERVALUE(OFFSET(Cleaning!$A$1,COLUMN()-1, ROW()-1)),0)</f>
        <v>805</v>
      </c>
      <c r="J9">
        <f ca="1">IFERROR(_xlfn.NUMBERVALUE(OFFSET(Cleaning!$A$1,COLUMN()-1, ROW()-1)),0)</f>
        <v>710</v>
      </c>
      <c r="K9">
        <f ca="1">IFERROR(_xlfn.NUMBERVALUE(OFFSET(Cleaning!$A$1,COLUMN()-1, ROW()-1)),0)</f>
        <v>511</v>
      </c>
      <c r="L9">
        <f ca="1">IFERROR(_xlfn.NUMBERVALUE(OFFSET(Cleaning!$A$1,COLUMN()-1, ROW()-1)),0)</f>
        <v>706</v>
      </c>
      <c r="M9">
        <f ca="1">IFERROR(_xlfn.NUMBERVALUE(OFFSET(Cleaning!$A$1,COLUMN()-1, ROW()-1)),0)</f>
        <v>369</v>
      </c>
      <c r="N9">
        <f ca="1">IFERROR(_xlfn.NUMBERVALUE(OFFSET(Cleaning!$A$1,COLUMN()-1, ROW()-1)),0)</f>
        <v>133</v>
      </c>
      <c r="O9">
        <f ca="1">IFERROR(_xlfn.NUMBERVALUE(OFFSET(Cleaning!$A$1,COLUMN()-1, ROW()-1)),0)</f>
        <v>17</v>
      </c>
      <c r="P9">
        <f ca="1">IFERROR(_xlfn.NUMBERVALUE(OFFSET(Cleaning!$A$1,COLUMN()-1, ROW()-1)),0)</f>
        <v>27</v>
      </c>
      <c r="Q9">
        <f ca="1">IFERROR(_xlfn.NUMBERVALUE(OFFSET(Cleaning!$A$1,COLUMN()-1, ROW()-1)),0)</f>
        <v>37</v>
      </c>
      <c r="R9">
        <f ca="1">IFERROR(_xlfn.NUMBERVALUE(OFFSET(Cleaning!$A$1,COLUMN()-1, ROW()-1)),0)</f>
        <v>20</v>
      </c>
      <c r="S9">
        <f ca="1">IFERROR(_xlfn.NUMBERVALUE(OFFSET(Cleaning!$A$1,COLUMN()-1, ROW()-1)),0)</f>
        <v>16</v>
      </c>
      <c r="T9">
        <f ca="1">IFERROR(_xlfn.NUMBERVALUE(OFFSET(Cleaning!$A$1,COLUMN()-1, ROW()-1)),0)</f>
        <v>91</v>
      </c>
      <c r="U9">
        <f ca="1">IFERROR(_xlfn.NUMBERVALUE(OFFSET(Cleaning!$A$1,COLUMN()-1, ROW()-1)),0)</f>
        <v>6</v>
      </c>
      <c r="V9">
        <f ca="1">IFERROR(_xlfn.NUMBERVALUE(OFFSET(Cleaning!$A$1,COLUMN()-1, ROW()-1)),0)</f>
        <v>45</v>
      </c>
      <c r="W9">
        <f ca="1">IFERROR(_xlfn.NUMBERVALUE(OFFSET(Cleaning!$A$1,COLUMN()-1, ROW()-1)),0)</f>
        <v>21</v>
      </c>
      <c r="X9">
        <f ca="1">IFERROR(_xlfn.NUMBERVALUE(OFFSET(Cleaning!$A$1,COLUMN()-1, ROW()-1)),0)</f>
        <v>9</v>
      </c>
      <c r="Y9">
        <f ca="1">IFERROR(_xlfn.NUMBERVALUE(OFFSET(Cleaning!$A$1,COLUMN()-1, ROW()-1)),0)</f>
        <v>2</v>
      </c>
      <c r="Z9">
        <f ca="1">IFERROR(_xlfn.NUMBERVALUE(OFFSET(Cleaning!$A$1,COLUMN()-1, ROW()-1)),0)</f>
        <v>0</v>
      </c>
      <c r="AA9">
        <f ca="1">IFERROR(_xlfn.NUMBERVALUE(OFFSET(Cleaning!$A$1,COLUMN()-1, ROW()-1)),0)</f>
        <v>50</v>
      </c>
      <c r="AB9">
        <f ca="1">IFERROR(_xlfn.NUMBERVALUE(OFFSET(Cleaning!$A$1,COLUMN()-1, ROW()-1)),0)</f>
        <v>0</v>
      </c>
      <c r="AC9">
        <f ca="1">IFERROR(_xlfn.NUMBERVALUE(OFFSET(Cleaning!$A$1,COLUMN()-1, ROW()-1)),0)</f>
        <v>723</v>
      </c>
      <c r="AD9">
        <f ca="1">IFERROR(_xlfn.NUMBERVALUE(OFFSET(Cleaning!$A$1,COLUMN()-1, ROW()-1)),0)</f>
        <v>180</v>
      </c>
      <c r="AE9">
        <f ca="1">IFERROR(_xlfn.NUMBERVALUE(OFFSET(Cleaning!$A$1,COLUMN()-1, ROW()-1)),0)</f>
        <v>41</v>
      </c>
      <c r="AF9">
        <f ca="1">IFERROR(_xlfn.NUMBERVALUE(OFFSET(Cleaning!$A$1,COLUMN()-1, ROW()-1)),0)</f>
        <v>267</v>
      </c>
      <c r="AG9">
        <f ca="1">IFERROR(_xlfn.NUMBERVALUE(OFFSET(Cleaning!$A$1,COLUMN()-1, ROW()-1)),0)</f>
        <v>121</v>
      </c>
      <c r="AH9">
        <f ca="1">IFERROR(_xlfn.NUMBERVALUE(OFFSET(Cleaning!$A$1,COLUMN()-1, ROW()-1)),0)</f>
        <v>45</v>
      </c>
      <c r="AI9">
        <f ca="1">IFERROR(_xlfn.NUMBERVALUE(OFFSET(Cleaning!$A$1,COLUMN()-1, ROW()-1)),0)</f>
        <v>70</v>
      </c>
    </row>
    <row r="10" spans="1:35" x14ac:dyDescent="0.25">
      <c r="A10">
        <f ca="1">IFERROR(_xlfn.NUMBERVALUE(OFFSET(Cleaning!$A$1,COLUMN()-1, ROW()-1)),0)</f>
        <v>2007</v>
      </c>
      <c r="B10">
        <f ca="1">SUM(G10:AI10)</f>
        <v>6112</v>
      </c>
      <c r="C10">
        <f ca="1">IFERROR(_xlfn.NUMBERVALUE(OFFSET(Cleaning!$A$1,COLUMN()-1, ROW()-1)),0)</f>
        <v>16614</v>
      </c>
      <c r="D10">
        <f ca="1">IFERROR(_xlfn.NUMBERVALUE(OFFSET(Cleaning!$A$1,COLUMN()-1, ROW()-1)),0)</f>
        <v>12458</v>
      </c>
      <c r="E10">
        <f ca="1">IFERROR(_xlfn.NUMBERVALUE(OFFSET(Cleaning!$A$1,COLUMN()-1, ROW()-1)),0)</f>
        <v>4699</v>
      </c>
      <c r="F10">
        <f ca="1">IFERROR(_xlfn.NUMBERVALUE(OFFSET(Cleaning!$A$1,COLUMN()-1, ROW()-1)),0)</f>
        <v>5174</v>
      </c>
      <c r="G10">
        <f ca="1">IFERROR(_xlfn.NUMBERVALUE(OFFSET(Cleaning!$A$1,COLUMN()-1, ROW()-1)),0)</f>
        <v>701</v>
      </c>
      <c r="H10">
        <f ca="1">IFERROR(_xlfn.NUMBERVALUE(OFFSET(Cleaning!$A$1,COLUMN()-1, ROW()-1)),0)</f>
        <v>772</v>
      </c>
      <c r="I10">
        <f ca="1">IFERROR(_xlfn.NUMBERVALUE(OFFSET(Cleaning!$A$1,COLUMN()-1, ROW()-1)),0)</f>
        <v>805</v>
      </c>
      <c r="J10">
        <f ca="1">IFERROR(_xlfn.NUMBERVALUE(OFFSET(Cleaning!$A$1,COLUMN()-1, ROW()-1)),0)</f>
        <v>685</v>
      </c>
      <c r="K10">
        <f ca="1">IFERROR(_xlfn.NUMBERVALUE(OFFSET(Cleaning!$A$1,COLUMN()-1, ROW()-1)),0)</f>
        <v>470</v>
      </c>
      <c r="L10">
        <f ca="1">IFERROR(_xlfn.NUMBERVALUE(OFFSET(Cleaning!$A$1,COLUMN()-1, ROW()-1)),0)</f>
        <v>496</v>
      </c>
      <c r="M10">
        <f ca="1">IFERROR(_xlfn.NUMBERVALUE(OFFSET(Cleaning!$A$1,COLUMN()-1, ROW()-1)),0)</f>
        <v>339</v>
      </c>
      <c r="N10">
        <f ca="1">IFERROR(_xlfn.NUMBERVALUE(OFFSET(Cleaning!$A$1,COLUMN()-1, ROW()-1)),0)</f>
        <v>153</v>
      </c>
      <c r="O10">
        <f ca="1">IFERROR(_xlfn.NUMBERVALUE(OFFSET(Cleaning!$A$1,COLUMN()-1, ROW()-1)),0)</f>
        <v>33</v>
      </c>
      <c r="P10">
        <f ca="1">IFERROR(_xlfn.NUMBERVALUE(OFFSET(Cleaning!$A$1,COLUMN()-1, ROW()-1)),0)</f>
        <v>36</v>
      </c>
      <c r="Q10">
        <f ca="1">IFERROR(_xlfn.NUMBERVALUE(OFFSET(Cleaning!$A$1,COLUMN()-1, ROW()-1)),0)</f>
        <v>42</v>
      </c>
      <c r="R10">
        <f ca="1">IFERROR(_xlfn.NUMBERVALUE(OFFSET(Cleaning!$A$1,COLUMN()-1, ROW()-1)),0)</f>
        <v>26</v>
      </c>
      <c r="S10">
        <f ca="1">IFERROR(_xlfn.NUMBERVALUE(OFFSET(Cleaning!$A$1,COLUMN()-1, ROW()-1)),0)</f>
        <v>43</v>
      </c>
      <c r="T10">
        <f ca="1">IFERROR(_xlfn.NUMBERVALUE(OFFSET(Cleaning!$A$1,COLUMN()-1, ROW()-1)),0)</f>
        <v>79</v>
      </c>
      <c r="U10">
        <f ca="1">IFERROR(_xlfn.NUMBERVALUE(OFFSET(Cleaning!$A$1,COLUMN()-1, ROW()-1)),0)</f>
        <v>9</v>
      </c>
      <c r="V10">
        <f ca="1">IFERROR(_xlfn.NUMBERVALUE(OFFSET(Cleaning!$A$1,COLUMN()-1, ROW()-1)),0)</f>
        <v>36</v>
      </c>
      <c r="W10">
        <f ca="1">IFERROR(_xlfn.NUMBERVALUE(OFFSET(Cleaning!$A$1,COLUMN()-1, ROW()-1)),0)</f>
        <v>11</v>
      </c>
      <c r="X10">
        <f ca="1">IFERROR(_xlfn.NUMBERVALUE(OFFSET(Cleaning!$A$1,COLUMN()-1, ROW()-1)),0)</f>
        <v>9</v>
      </c>
      <c r="Y10">
        <f ca="1">IFERROR(_xlfn.NUMBERVALUE(OFFSET(Cleaning!$A$1,COLUMN()-1, ROW()-1)),0)</f>
        <v>0</v>
      </c>
      <c r="Z10">
        <f ca="1">IFERROR(_xlfn.NUMBERVALUE(OFFSET(Cleaning!$A$1,COLUMN()-1, ROW()-1)),0)</f>
        <v>4</v>
      </c>
      <c r="AA10">
        <f ca="1">IFERROR(_xlfn.NUMBERVALUE(OFFSET(Cleaning!$A$1,COLUMN()-1, ROW()-1)),0)</f>
        <v>1</v>
      </c>
      <c r="AB10">
        <f ca="1">IFERROR(_xlfn.NUMBERVALUE(OFFSET(Cleaning!$A$1,COLUMN()-1, ROW()-1)),0)</f>
        <v>0</v>
      </c>
      <c r="AC10">
        <f ca="1">IFERROR(_xlfn.NUMBERVALUE(OFFSET(Cleaning!$A$1,COLUMN()-1, ROW()-1)),0)</f>
        <v>635</v>
      </c>
      <c r="AD10">
        <f ca="1">IFERROR(_xlfn.NUMBERVALUE(OFFSET(Cleaning!$A$1,COLUMN()-1, ROW()-1)),0)</f>
        <v>216</v>
      </c>
      <c r="AE10">
        <f ca="1">IFERROR(_xlfn.NUMBERVALUE(OFFSET(Cleaning!$A$1,COLUMN()-1, ROW()-1)),0)</f>
        <v>66</v>
      </c>
      <c r="AF10">
        <f ca="1">IFERROR(_xlfn.NUMBERVALUE(OFFSET(Cleaning!$A$1,COLUMN()-1, ROW()-1)),0)</f>
        <v>227</v>
      </c>
      <c r="AG10">
        <f ca="1">IFERROR(_xlfn.NUMBERVALUE(OFFSET(Cleaning!$A$1,COLUMN()-1, ROW()-1)),0)</f>
        <v>122</v>
      </c>
      <c r="AH10">
        <f ca="1">IFERROR(_xlfn.NUMBERVALUE(OFFSET(Cleaning!$A$1,COLUMN()-1, ROW()-1)),0)</f>
        <v>31</v>
      </c>
      <c r="AI10">
        <f ca="1">IFERROR(_xlfn.NUMBERVALUE(OFFSET(Cleaning!$A$1,COLUMN()-1, ROW()-1)),0)</f>
        <v>65</v>
      </c>
    </row>
    <row r="11" spans="1:35" x14ac:dyDescent="0.25">
      <c r="A11">
        <f ca="1">IFERROR(_xlfn.NUMBERVALUE(OFFSET(Cleaning!$A$1,COLUMN()-1, ROW()-1)),0)</f>
        <v>2008</v>
      </c>
      <c r="B11">
        <f ca="1">SUM(G11:AI11)</f>
        <v>5969</v>
      </c>
      <c r="C11">
        <f ca="1">IFERROR(_xlfn.NUMBERVALUE(OFFSET(Cleaning!$A$1,COLUMN()-1, ROW()-1)),0)</f>
        <v>14646</v>
      </c>
      <c r="D11">
        <f ca="1">IFERROR(_xlfn.NUMBERVALUE(OFFSET(Cleaning!$A$1,COLUMN()-1, ROW()-1)),0)</f>
        <v>10816</v>
      </c>
      <c r="E11">
        <f ca="1">IFERROR(_xlfn.NUMBERVALUE(OFFSET(Cleaning!$A$1,COLUMN()-1, ROW()-1)),0)</f>
        <v>4414</v>
      </c>
      <c r="F11">
        <f ca="1">IFERROR(_xlfn.NUMBERVALUE(OFFSET(Cleaning!$A$1,COLUMN()-1, ROW()-1)),0)</f>
        <v>5312</v>
      </c>
      <c r="G11">
        <f ca="1">IFERROR(_xlfn.NUMBERVALUE(OFFSET(Cleaning!$A$1,COLUMN()-1, ROW()-1)),0)</f>
        <v>718</v>
      </c>
      <c r="H11">
        <f ca="1">IFERROR(_xlfn.NUMBERVALUE(OFFSET(Cleaning!$A$1,COLUMN()-1, ROW()-1)),0)</f>
        <v>768</v>
      </c>
      <c r="I11">
        <f ca="1">IFERROR(_xlfn.NUMBERVALUE(OFFSET(Cleaning!$A$1,COLUMN()-1, ROW()-1)),0)</f>
        <v>682</v>
      </c>
      <c r="J11">
        <f ca="1">IFERROR(_xlfn.NUMBERVALUE(OFFSET(Cleaning!$A$1,COLUMN()-1, ROW()-1)),0)</f>
        <v>709</v>
      </c>
      <c r="K11">
        <f ca="1">IFERROR(_xlfn.NUMBERVALUE(OFFSET(Cleaning!$A$1,COLUMN()-1, ROW()-1)),0)</f>
        <v>457</v>
      </c>
      <c r="L11">
        <f ca="1">IFERROR(_xlfn.NUMBERVALUE(OFFSET(Cleaning!$A$1,COLUMN()-1, ROW()-1)),0)</f>
        <v>496</v>
      </c>
      <c r="M11">
        <f ca="1">IFERROR(_xlfn.NUMBERVALUE(OFFSET(Cleaning!$A$1,COLUMN()-1, ROW()-1)),0)</f>
        <v>290</v>
      </c>
      <c r="N11">
        <f ca="1">IFERROR(_xlfn.NUMBERVALUE(OFFSET(Cleaning!$A$1,COLUMN()-1, ROW()-1)),0)</f>
        <v>158</v>
      </c>
      <c r="O11">
        <f ca="1">IFERROR(_xlfn.NUMBERVALUE(OFFSET(Cleaning!$A$1,COLUMN()-1, ROW()-1)),0)</f>
        <v>30</v>
      </c>
      <c r="P11">
        <f ca="1">IFERROR(_xlfn.NUMBERVALUE(OFFSET(Cleaning!$A$1,COLUMN()-1, ROW()-1)),0)</f>
        <v>67</v>
      </c>
      <c r="Q11">
        <f ca="1">IFERROR(_xlfn.NUMBERVALUE(OFFSET(Cleaning!$A$1,COLUMN()-1, ROW()-1)),0)</f>
        <v>34</v>
      </c>
      <c r="R11">
        <f ca="1">IFERROR(_xlfn.NUMBERVALUE(OFFSET(Cleaning!$A$1,COLUMN()-1, ROW()-1)),0)</f>
        <v>28</v>
      </c>
      <c r="S11">
        <f ca="1">IFERROR(_xlfn.NUMBERVALUE(OFFSET(Cleaning!$A$1,COLUMN()-1, ROW()-1)),0)</f>
        <v>69</v>
      </c>
      <c r="T11">
        <f ca="1">IFERROR(_xlfn.NUMBERVALUE(OFFSET(Cleaning!$A$1,COLUMN()-1, ROW()-1)),0)</f>
        <v>65</v>
      </c>
      <c r="U11">
        <f ca="1">IFERROR(_xlfn.NUMBERVALUE(OFFSET(Cleaning!$A$1,COLUMN()-1, ROW()-1)),0)</f>
        <v>27</v>
      </c>
      <c r="V11">
        <f ca="1">IFERROR(_xlfn.NUMBERVALUE(OFFSET(Cleaning!$A$1,COLUMN()-1, ROW()-1)),0)</f>
        <v>46</v>
      </c>
      <c r="W11">
        <f ca="1">IFERROR(_xlfn.NUMBERVALUE(OFFSET(Cleaning!$A$1,COLUMN()-1, ROW()-1)),0)</f>
        <v>6</v>
      </c>
      <c r="X11">
        <f ca="1">IFERROR(_xlfn.NUMBERVALUE(OFFSET(Cleaning!$A$1,COLUMN()-1, ROW()-1)),0)</f>
        <v>6</v>
      </c>
      <c r="Y11">
        <f ca="1">IFERROR(_xlfn.NUMBERVALUE(OFFSET(Cleaning!$A$1,COLUMN()-1, ROW()-1)),0)</f>
        <v>0</v>
      </c>
      <c r="Z11">
        <f ca="1">IFERROR(_xlfn.NUMBERVALUE(OFFSET(Cleaning!$A$1,COLUMN()-1, ROW()-1)),0)</f>
        <v>2</v>
      </c>
      <c r="AA11">
        <f ca="1">IFERROR(_xlfn.NUMBERVALUE(OFFSET(Cleaning!$A$1,COLUMN()-1, ROW()-1)),0)</f>
        <v>3</v>
      </c>
      <c r="AB11">
        <f ca="1">IFERROR(_xlfn.NUMBERVALUE(OFFSET(Cleaning!$A$1,COLUMN()-1, ROW()-1)),0)</f>
        <v>0</v>
      </c>
      <c r="AC11">
        <f ca="1">IFERROR(_xlfn.NUMBERVALUE(OFFSET(Cleaning!$A$1,COLUMN()-1, ROW()-1)),0)</f>
        <v>575</v>
      </c>
      <c r="AD11">
        <f ca="1">IFERROR(_xlfn.NUMBERVALUE(OFFSET(Cleaning!$A$1,COLUMN()-1, ROW()-1)),0)</f>
        <v>229</v>
      </c>
      <c r="AE11">
        <f ca="1">IFERROR(_xlfn.NUMBERVALUE(OFFSET(Cleaning!$A$1,COLUMN()-1, ROW()-1)),0)</f>
        <v>104</v>
      </c>
      <c r="AF11">
        <f ca="1">IFERROR(_xlfn.NUMBERVALUE(OFFSET(Cleaning!$A$1,COLUMN()-1, ROW()-1)),0)</f>
        <v>199</v>
      </c>
      <c r="AG11">
        <f ca="1">IFERROR(_xlfn.NUMBERVALUE(OFFSET(Cleaning!$A$1,COLUMN()-1, ROW()-1)),0)</f>
        <v>88</v>
      </c>
      <c r="AH11">
        <f ca="1">IFERROR(_xlfn.NUMBERVALUE(OFFSET(Cleaning!$A$1,COLUMN()-1, ROW()-1)),0)</f>
        <v>31</v>
      </c>
      <c r="AI11">
        <f ca="1">IFERROR(_xlfn.NUMBERVALUE(OFFSET(Cleaning!$A$1,COLUMN()-1, ROW()-1)),0)</f>
        <v>82</v>
      </c>
    </row>
    <row r="12" spans="1:35" x14ac:dyDescent="0.25">
      <c r="A12">
        <f ca="1">IFERROR(_xlfn.NUMBERVALUE(OFFSET(Cleaning!$A$1,COLUMN()-1, ROW()-1)),0)</f>
        <v>2009</v>
      </c>
      <c r="B12">
        <f ca="1">SUM(G12:AI12)</f>
        <v>5407</v>
      </c>
      <c r="C12">
        <f ca="1">IFERROR(_xlfn.NUMBERVALUE(OFFSET(Cleaning!$A$1,COLUMN()-1, ROW()-1)),0)</f>
        <v>13135</v>
      </c>
      <c r="D12">
        <f ca="1">IFERROR(_xlfn.NUMBERVALUE(OFFSET(Cleaning!$A$1,COLUMN()-1, ROW()-1)),0)</f>
        <v>10312</v>
      </c>
      <c r="E12">
        <f ca="1">IFERROR(_xlfn.NUMBERVALUE(OFFSET(Cleaning!$A$1,COLUMN()-1, ROW()-1)),0)</f>
        <v>4109</v>
      </c>
      <c r="F12">
        <f ca="1">IFERROR(_xlfn.NUMBERVALUE(OFFSET(Cleaning!$A$1,COLUMN()-1, ROW()-1)),0)</f>
        <v>4469</v>
      </c>
      <c r="G12">
        <f ca="1">IFERROR(_xlfn.NUMBERVALUE(OFFSET(Cleaning!$A$1,COLUMN()-1, ROW()-1)),0)</f>
        <v>628</v>
      </c>
      <c r="H12">
        <f ca="1">IFERROR(_xlfn.NUMBERVALUE(OFFSET(Cleaning!$A$1,COLUMN()-1, ROW()-1)),0)</f>
        <v>705</v>
      </c>
      <c r="I12">
        <f ca="1">IFERROR(_xlfn.NUMBERVALUE(OFFSET(Cleaning!$A$1,COLUMN()-1, ROW()-1)),0)</f>
        <v>499</v>
      </c>
      <c r="J12">
        <f ca="1">IFERROR(_xlfn.NUMBERVALUE(OFFSET(Cleaning!$A$1,COLUMN()-1, ROW()-1)),0)</f>
        <v>736</v>
      </c>
      <c r="K12">
        <f ca="1">IFERROR(_xlfn.NUMBERVALUE(OFFSET(Cleaning!$A$1,COLUMN()-1, ROW()-1)),0)</f>
        <v>416</v>
      </c>
      <c r="L12">
        <f ca="1">IFERROR(_xlfn.NUMBERVALUE(OFFSET(Cleaning!$A$1,COLUMN()-1, ROW()-1)),0)</f>
        <v>479</v>
      </c>
      <c r="M12">
        <f ca="1">IFERROR(_xlfn.NUMBERVALUE(OFFSET(Cleaning!$A$1,COLUMN()-1, ROW()-1)),0)</f>
        <v>248</v>
      </c>
      <c r="N12">
        <f ca="1">IFERROR(_xlfn.NUMBERVALUE(OFFSET(Cleaning!$A$1,COLUMN()-1, ROW()-1)),0)</f>
        <v>178</v>
      </c>
      <c r="O12">
        <f ca="1">IFERROR(_xlfn.NUMBERVALUE(OFFSET(Cleaning!$A$1,COLUMN()-1, ROW()-1)),0)</f>
        <v>27</v>
      </c>
      <c r="P12">
        <f ca="1">IFERROR(_xlfn.NUMBERVALUE(OFFSET(Cleaning!$A$1,COLUMN()-1, ROW()-1)),0)</f>
        <v>26</v>
      </c>
      <c r="Q12">
        <f ca="1">IFERROR(_xlfn.NUMBERVALUE(OFFSET(Cleaning!$A$1,COLUMN()-1, ROW()-1)),0)</f>
        <v>30</v>
      </c>
      <c r="R12">
        <f ca="1">IFERROR(_xlfn.NUMBERVALUE(OFFSET(Cleaning!$A$1,COLUMN()-1, ROW()-1)),0)</f>
        <v>44</v>
      </c>
      <c r="S12">
        <f ca="1">IFERROR(_xlfn.NUMBERVALUE(OFFSET(Cleaning!$A$1,COLUMN()-1, ROW()-1)),0)</f>
        <v>17</v>
      </c>
      <c r="T12">
        <f ca="1">IFERROR(_xlfn.NUMBERVALUE(OFFSET(Cleaning!$A$1,COLUMN()-1, ROW()-1)),0)</f>
        <v>62</v>
      </c>
      <c r="U12">
        <f ca="1">IFERROR(_xlfn.NUMBERVALUE(OFFSET(Cleaning!$A$1,COLUMN()-1, ROW()-1)),0)</f>
        <v>4</v>
      </c>
      <c r="V12">
        <f ca="1">IFERROR(_xlfn.NUMBERVALUE(OFFSET(Cleaning!$A$1,COLUMN()-1, ROW()-1)),0)</f>
        <v>37</v>
      </c>
      <c r="W12">
        <f ca="1">IFERROR(_xlfn.NUMBERVALUE(OFFSET(Cleaning!$A$1,COLUMN()-1, ROW()-1)),0)</f>
        <v>9</v>
      </c>
      <c r="X12">
        <f ca="1">IFERROR(_xlfn.NUMBERVALUE(OFFSET(Cleaning!$A$1,COLUMN()-1, ROW()-1)),0)</f>
        <v>11</v>
      </c>
      <c r="Y12">
        <f ca="1">IFERROR(_xlfn.NUMBERVALUE(OFFSET(Cleaning!$A$1,COLUMN()-1, ROW()-1)),0)</f>
        <v>0</v>
      </c>
      <c r="Z12">
        <f ca="1">IFERROR(_xlfn.NUMBERVALUE(OFFSET(Cleaning!$A$1,COLUMN()-1, ROW()-1)),0)</f>
        <v>4</v>
      </c>
      <c r="AA12">
        <f ca="1">IFERROR(_xlfn.NUMBERVALUE(OFFSET(Cleaning!$A$1,COLUMN()-1, ROW()-1)),0)</f>
        <v>52</v>
      </c>
      <c r="AB12">
        <f ca="1">IFERROR(_xlfn.NUMBERVALUE(OFFSET(Cleaning!$A$1,COLUMN()-1, ROW()-1)),0)</f>
        <v>0</v>
      </c>
      <c r="AC12">
        <f ca="1">IFERROR(_xlfn.NUMBERVALUE(OFFSET(Cleaning!$A$1,COLUMN()-1, ROW()-1)),0)</f>
        <v>481</v>
      </c>
      <c r="AD12">
        <f ca="1">IFERROR(_xlfn.NUMBERVALUE(OFFSET(Cleaning!$A$1,COLUMN()-1, ROW()-1)),0)</f>
        <v>214</v>
      </c>
      <c r="AE12">
        <f ca="1">IFERROR(_xlfn.NUMBERVALUE(OFFSET(Cleaning!$A$1,COLUMN()-1, ROW()-1)),0)</f>
        <v>142</v>
      </c>
      <c r="AF12">
        <f ca="1">IFERROR(_xlfn.NUMBERVALUE(OFFSET(Cleaning!$A$1,COLUMN()-1, ROW()-1)),0)</f>
        <v>161</v>
      </c>
      <c r="AG12">
        <f ca="1">IFERROR(_xlfn.NUMBERVALUE(OFFSET(Cleaning!$A$1,COLUMN()-1, ROW()-1)),0)</f>
        <v>91</v>
      </c>
      <c r="AH12">
        <f ca="1">IFERROR(_xlfn.NUMBERVALUE(OFFSET(Cleaning!$A$1,COLUMN()-1, ROW()-1)),0)</f>
        <v>34</v>
      </c>
      <c r="AI12">
        <f ca="1">IFERROR(_xlfn.NUMBERVALUE(OFFSET(Cleaning!$A$1,COLUMN()-1, ROW()-1)),0)</f>
        <v>72</v>
      </c>
    </row>
    <row r="13" spans="1:35" x14ac:dyDescent="0.25">
      <c r="A13">
        <f ca="1">IFERROR(_xlfn.NUMBERVALUE(OFFSET(Cleaning!$A$1,COLUMN()-1, ROW()-1)),0)</f>
        <v>2010</v>
      </c>
      <c r="B13">
        <f ca="1">SUM(G13:AI13)</f>
        <v>5371</v>
      </c>
      <c r="C13">
        <f ca="1">IFERROR(_xlfn.NUMBERVALUE(OFFSET(Cleaning!$A$1,COLUMN()-1, ROW()-1)),0)</f>
        <v>12491</v>
      </c>
      <c r="D13">
        <f ca="1">IFERROR(_xlfn.NUMBERVALUE(OFFSET(Cleaning!$A$1,COLUMN()-1, ROW()-1)),0)</f>
        <v>9782</v>
      </c>
      <c r="E13">
        <f ca="1">IFERROR(_xlfn.NUMBERVALUE(OFFSET(Cleaning!$A$1,COLUMN()-1, ROW()-1)),0)</f>
        <v>4302</v>
      </c>
      <c r="F13">
        <f ca="1">IFERROR(_xlfn.NUMBERVALUE(OFFSET(Cleaning!$A$1,COLUMN()-1, ROW()-1)),0)</f>
        <v>4518</v>
      </c>
      <c r="G13">
        <f ca="1">IFERROR(_xlfn.NUMBERVALUE(OFFSET(Cleaning!$A$1,COLUMN()-1, ROW()-1)),0)</f>
        <v>623</v>
      </c>
      <c r="H13">
        <f ca="1">IFERROR(_xlfn.NUMBERVALUE(OFFSET(Cleaning!$A$1,COLUMN()-1, ROW()-1)),0)</f>
        <v>709</v>
      </c>
      <c r="I13">
        <f ca="1">IFERROR(_xlfn.NUMBERVALUE(OFFSET(Cleaning!$A$1,COLUMN()-1, ROW()-1)),0)</f>
        <v>530</v>
      </c>
      <c r="J13">
        <f ca="1">IFERROR(_xlfn.NUMBERVALUE(OFFSET(Cleaning!$A$1,COLUMN()-1, ROW()-1)),0)</f>
        <v>672</v>
      </c>
      <c r="K13">
        <f ca="1">IFERROR(_xlfn.NUMBERVALUE(OFFSET(Cleaning!$A$1,COLUMN()-1, ROW()-1)),0)</f>
        <v>441</v>
      </c>
      <c r="L13">
        <f ca="1">IFERROR(_xlfn.NUMBERVALUE(OFFSET(Cleaning!$A$1,COLUMN()-1, ROW()-1)),0)</f>
        <v>458</v>
      </c>
      <c r="M13">
        <f ca="1">IFERROR(_xlfn.NUMBERVALUE(OFFSET(Cleaning!$A$1,COLUMN()-1, ROW()-1)),0)</f>
        <v>261</v>
      </c>
      <c r="N13">
        <f ca="1">IFERROR(_xlfn.NUMBERVALUE(OFFSET(Cleaning!$A$1,COLUMN()-1, ROW()-1)),0)</f>
        <v>174</v>
      </c>
      <c r="O13">
        <f ca="1">IFERROR(_xlfn.NUMBERVALUE(OFFSET(Cleaning!$A$1,COLUMN()-1, ROW()-1)),0)</f>
        <v>25</v>
      </c>
      <c r="P13">
        <f ca="1">IFERROR(_xlfn.NUMBERVALUE(OFFSET(Cleaning!$A$1,COLUMN()-1, ROW()-1)),0)</f>
        <v>44</v>
      </c>
      <c r="Q13">
        <f ca="1">IFERROR(_xlfn.NUMBERVALUE(OFFSET(Cleaning!$A$1,COLUMN()-1, ROW()-1)),0)</f>
        <v>22</v>
      </c>
      <c r="R13">
        <f ca="1">IFERROR(_xlfn.NUMBERVALUE(OFFSET(Cleaning!$A$1,COLUMN()-1, ROW()-1)),0)</f>
        <v>42</v>
      </c>
      <c r="S13">
        <f ca="1">IFERROR(_xlfn.NUMBERVALUE(OFFSET(Cleaning!$A$1,COLUMN()-1, ROW()-1)),0)</f>
        <v>17</v>
      </c>
      <c r="T13">
        <f ca="1">IFERROR(_xlfn.NUMBERVALUE(OFFSET(Cleaning!$A$1,COLUMN()-1, ROW()-1)),0)</f>
        <v>87</v>
      </c>
      <c r="U13">
        <f ca="1">IFERROR(_xlfn.NUMBERVALUE(OFFSET(Cleaning!$A$1,COLUMN()-1, ROW()-1)),0)</f>
        <v>8</v>
      </c>
      <c r="V13">
        <f ca="1">IFERROR(_xlfn.NUMBERVALUE(OFFSET(Cleaning!$A$1,COLUMN()-1, ROW()-1)),0)</f>
        <v>40</v>
      </c>
      <c r="W13">
        <f ca="1">IFERROR(_xlfn.NUMBERVALUE(OFFSET(Cleaning!$A$1,COLUMN()-1, ROW()-1)),0)</f>
        <v>21</v>
      </c>
      <c r="X13">
        <f ca="1">IFERROR(_xlfn.NUMBERVALUE(OFFSET(Cleaning!$A$1,COLUMN()-1, ROW()-1)),0)</f>
        <v>6</v>
      </c>
      <c r="Y13">
        <f ca="1">IFERROR(_xlfn.NUMBERVALUE(OFFSET(Cleaning!$A$1,COLUMN()-1, ROW()-1)),0)</f>
        <v>0</v>
      </c>
      <c r="Z13">
        <f ca="1">IFERROR(_xlfn.NUMBERVALUE(OFFSET(Cleaning!$A$1,COLUMN()-1, ROW()-1)),0)</f>
        <v>1</v>
      </c>
      <c r="AA13">
        <f ca="1">IFERROR(_xlfn.NUMBERVALUE(OFFSET(Cleaning!$A$1,COLUMN()-1, ROW()-1)),0)</f>
        <v>2</v>
      </c>
      <c r="AB13">
        <f ca="1">IFERROR(_xlfn.NUMBERVALUE(OFFSET(Cleaning!$A$1,COLUMN()-1, ROW()-1)),0)</f>
        <v>0</v>
      </c>
      <c r="AC13">
        <f ca="1">IFERROR(_xlfn.NUMBERVALUE(OFFSET(Cleaning!$A$1,COLUMN()-1, ROW()-1)),0)</f>
        <v>520</v>
      </c>
      <c r="AD13">
        <f ca="1">IFERROR(_xlfn.NUMBERVALUE(OFFSET(Cleaning!$A$1,COLUMN()-1, ROW()-1)),0)</f>
        <v>215</v>
      </c>
      <c r="AE13">
        <f ca="1">IFERROR(_xlfn.NUMBERVALUE(OFFSET(Cleaning!$A$1,COLUMN()-1, ROW()-1)),0)</f>
        <v>122</v>
      </c>
      <c r="AF13">
        <f ca="1">IFERROR(_xlfn.NUMBERVALUE(OFFSET(Cleaning!$A$1,COLUMN()-1, ROW()-1)),0)</f>
        <v>136</v>
      </c>
      <c r="AG13">
        <f ca="1">IFERROR(_xlfn.NUMBERVALUE(OFFSET(Cleaning!$A$1,COLUMN()-1, ROW()-1)),0)</f>
        <v>100</v>
      </c>
      <c r="AH13">
        <f ca="1">IFERROR(_xlfn.NUMBERVALUE(OFFSET(Cleaning!$A$1,COLUMN()-1, ROW()-1)),0)</f>
        <v>37</v>
      </c>
      <c r="AI13">
        <f ca="1">IFERROR(_xlfn.NUMBERVALUE(OFFSET(Cleaning!$A$1,COLUMN()-1, ROW()-1)),0)</f>
        <v>58</v>
      </c>
    </row>
    <row r="14" spans="1:35" x14ac:dyDescent="0.25">
      <c r="A14">
        <f ca="1">IFERROR(_xlfn.NUMBERVALUE(OFFSET(Cleaning!$A$1,COLUMN()-1, ROW()-1)),0)</f>
        <v>2011</v>
      </c>
      <c r="B14">
        <f ca="1">SUM(G14:AI14)</f>
        <v>5514</v>
      </c>
      <c r="C14">
        <f ca="1">IFERROR(_xlfn.NUMBERVALUE(OFFSET(Cleaning!$A$1,COLUMN()-1, ROW()-1)),0)</f>
        <v>12014</v>
      </c>
      <c r="D14">
        <f ca="1">IFERROR(_xlfn.NUMBERVALUE(OFFSET(Cleaning!$A$1,COLUMN()-1, ROW()-1)),0)</f>
        <v>9302</v>
      </c>
      <c r="E14">
        <f ca="1">IFERROR(_xlfn.NUMBERVALUE(OFFSET(Cleaning!$A$1,COLUMN()-1, ROW()-1)),0)</f>
        <v>4457</v>
      </c>
      <c r="F14">
        <f ca="1">IFERROR(_xlfn.NUMBERVALUE(OFFSET(Cleaning!$A$1,COLUMN()-1, ROW()-1)),0)</f>
        <v>4630</v>
      </c>
      <c r="G14">
        <f ca="1">IFERROR(_xlfn.NUMBERVALUE(OFFSET(Cleaning!$A$1,COLUMN()-1, ROW()-1)),0)</f>
        <v>682</v>
      </c>
      <c r="H14">
        <f ca="1">IFERROR(_xlfn.NUMBERVALUE(OFFSET(Cleaning!$A$1,COLUMN()-1, ROW()-1)),0)</f>
        <v>699</v>
      </c>
      <c r="I14">
        <f ca="1">IFERROR(_xlfn.NUMBERVALUE(OFFSET(Cleaning!$A$1,COLUMN()-1, ROW()-1)),0)</f>
        <v>640</v>
      </c>
      <c r="J14">
        <f ca="1">IFERROR(_xlfn.NUMBERVALUE(OFFSET(Cleaning!$A$1,COLUMN()-1, ROW()-1)),0)</f>
        <v>758</v>
      </c>
      <c r="K14">
        <f ca="1">IFERROR(_xlfn.NUMBERVALUE(OFFSET(Cleaning!$A$1,COLUMN()-1, ROW()-1)),0)</f>
        <v>399</v>
      </c>
      <c r="L14">
        <f ca="1">IFERROR(_xlfn.NUMBERVALUE(OFFSET(Cleaning!$A$1,COLUMN()-1, ROW()-1)),0)</f>
        <v>458</v>
      </c>
      <c r="M14">
        <f ca="1">IFERROR(_xlfn.NUMBERVALUE(OFFSET(Cleaning!$A$1,COLUMN()-1, ROW()-1)),0)</f>
        <v>246</v>
      </c>
      <c r="N14">
        <f ca="1">IFERROR(_xlfn.NUMBERVALUE(OFFSET(Cleaning!$A$1,COLUMN()-1, ROW()-1)),0)</f>
        <v>181</v>
      </c>
      <c r="O14">
        <f ca="1">IFERROR(_xlfn.NUMBERVALUE(OFFSET(Cleaning!$A$1,COLUMN()-1, ROW()-1)),0)</f>
        <v>30</v>
      </c>
      <c r="P14">
        <f ca="1">IFERROR(_xlfn.NUMBERVALUE(OFFSET(Cleaning!$A$1,COLUMN()-1, ROW()-1)),0)</f>
        <v>55</v>
      </c>
      <c r="Q14">
        <f ca="1">IFERROR(_xlfn.NUMBERVALUE(OFFSET(Cleaning!$A$1,COLUMN()-1, ROW()-1)),0)</f>
        <v>18</v>
      </c>
      <c r="R14">
        <f ca="1">IFERROR(_xlfn.NUMBERVALUE(OFFSET(Cleaning!$A$1,COLUMN()-1, ROW()-1)),0)</f>
        <v>42</v>
      </c>
      <c r="S14">
        <f ca="1">IFERROR(_xlfn.NUMBERVALUE(OFFSET(Cleaning!$A$1,COLUMN()-1, ROW()-1)),0)</f>
        <v>41</v>
      </c>
      <c r="T14">
        <f ca="1">IFERROR(_xlfn.NUMBERVALUE(OFFSET(Cleaning!$A$1,COLUMN()-1, ROW()-1)),0)</f>
        <v>96</v>
      </c>
      <c r="U14">
        <f ca="1">IFERROR(_xlfn.NUMBERVALUE(OFFSET(Cleaning!$A$1,COLUMN()-1, ROW()-1)),0)</f>
        <v>6</v>
      </c>
      <c r="V14">
        <f ca="1">IFERROR(_xlfn.NUMBERVALUE(OFFSET(Cleaning!$A$1,COLUMN()-1, ROW()-1)),0)</f>
        <v>32</v>
      </c>
      <c r="W14">
        <f ca="1">IFERROR(_xlfn.NUMBERVALUE(OFFSET(Cleaning!$A$1,COLUMN()-1, ROW()-1)),0)</f>
        <v>13</v>
      </c>
      <c r="X14">
        <f ca="1">IFERROR(_xlfn.NUMBERVALUE(OFFSET(Cleaning!$A$1,COLUMN()-1, ROW()-1)),0)</f>
        <v>3</v>
      </c>
      <c r="Y14">
        <f ca="1">IFERROR(_xlfn.NUMBERVALUE(OFFSET(Cleaning!$A$1,COLUMN()-1, ROW()-1)),0)</f>
        <v>0</v>
      </c>
      <c r="Z14">
        <f ca="1">IFERROR(_xlfn.NUMBERVALUE(OFFSET(Cleaning!$A$1,COLUMN()-1, ROW()-1)),0)</f>
        <v>0</v>
      </c>
      <c r="AA14">
        <f ca="1">IFERROR(_xlfn.NUMBERVALUE(OFFSET(Cleaning!$A$1,COLUMN()-1, ROW()-1)),0)</f>
        <v>0</v>
      </c>
      <c r="AB14">
        <f ca="1">IFERROR(_xlfn.NUMBERVALUE(OFFSET(Cleaning!$A$1,COLUMN()-1, ROW()-1)),0)</f>
        <v>0</v>
      </c>
      <c r="AC14">
        <f ca="1">IFERROR(_xlfn.NUMBERVALUE(OFFSET(Cleaning!$A$1,COLUMN()-1, ROW()-1)),0)</f>
        <v>492</v>
      </c>
      <c r="AD14">
        <f ca="1">IFERROR(_xlfn.NUMBERVALUE(OFFSET(Cleaning!$A$1,COLUMN()-1, ROW()-1)),0)</f>
        <v>189</v>
      </c>
      <c r="AE14">
        <f ca="1">IFERROR(_xlfn.NUMBERVALUE(OFFSET(Cleaning!$A$1,COLUMN()-1, ROW()-1)),0)</f>
        <v>130</v>
      </c>
      <c r="AF14">
        <f ca="1">IFERROR(_xlfn.NUMBERVALUE(OFFSET(Cleaning!$A$1,COLUMN()-1, ROW()-1)),0)</f>
        <v>138</v>
      </c>
      <c r="AG14">
        <f ca="1">IFERROR(_xlfn.NUMBERVALUE(OFFSET(Cleaning!$A$1,COLUMN()-1, ROW()-1)),0)</f>
        <v>96</v>
      </c>
      <c r="AH14">
        <f ca="1">IFERROR(_xlfn.NUMBERVALUE(OFFSET(Cleaning!$A$1,COLUMN()-1, ROW()-1)),0)</f>
        <v>27</v>
      </c>
      <c r="AI14">
        <f ca="1">IFERROR(_xlfn.NUMBERVALUE(OFFSET(Cleaning!$A$1,COLUMN()-1, ROW()-1)),0)</f>
        <v>43</v>
      </c>
    </row>
    <row r="15" spans="1:35" x14ac:dyDescent="0.25">
      <c r="A15">
        <f ca="1">IFERROR(_xlfn.NUMBERVALUE(OFFSET(Cleaning!$A$1,COLUMN()-1, ROW()-1)),0)</f>
        <v>2012</v>
      </c>
      <c r="B15">
        <f ca="1">SUM(G15:AI15)</f>
        <v>5514</v>
      </c>
      <c r="C15">
        <f ca="1">IFERROR(_xlfn.NUMBERVALUE(OFFSET(Cleaning!$A$1,COLUMN()-1, ROW()-1)),0)</f>
        <v>12361</v>
      </c>
      <c r="D15">
        <f ca="1">IFERROR(_xlfn.NUMBERVALUE(OFFSET(Cleaning!$A$1,COLUMN()-1, ROW()-1)),0)</f>
        <v>9418</v>
      </c>
      <c r="E15">
        <f ca="1">IFERROR(_xlfn.NUMBERVALUE(OFFSET(Cleaning!$A$1,COLUMN()-1, ROW()-1)),0)</f>
        <v>4818</v>
      </c>
      <c r="F15">
        <f ca="1">IFERROR(_xlfn.NUMBERVALUE(OFFSET(Cleaning!$A$1,COLUMN()-1, ROW()-1)),0)</f>
        <v>4986</v>
      </c>
      <c r="G15">
        <f ca="1">IFERROR(_xlfn.NUMBERVALUE(OFFSET(Cleaning!$A$1,COLUMN()-1, ROW()-1)),0)</f>
        <v>734</v>
      </c>
      <c r="H15">
        <f ca="1">IFERROR(_xlfn.NUMBERVALUE(OFFSET(Cleaning!$A$1,COLUMN()-1, ROW()-1)),0)</f>
        <v>729</v>
      </c>
      <c r="I15">
        <f ca="1">IFERROR(_xlfn.NUMBERVALUE(OFFSET(Cleaning!$A$1,COLUMN()-1, ROW()-1)),0)</f>
        <v>697</v>
      </c>
      <c r="J15">
        <f ca="1">IFERROR(_xlfn.NUMBERVALUE(OFFSET(Cleaning!$A$1,COLUMN()-1, ROW()-1)),0)</f>
        <v>651</v>
      </c>
      <c r="K15">
        <f ca="1">IFERROR(_xlfn.NUMBERVALUE(OFFSET(Cleaning!$A$1,COLUMN()-1, ROW()-1)),0)</f>
        <v>405</v>
      </c>
      <c r="L15">
        <f ca="1">IFERROR(_xlfn.NUMBERVALUE(OFFSET(Cleaning!$A$1,COLUMN()-1, ROW()-1)),0)</f>
        <v>438</v>
      </c>
      <c r="M15">
        <f ca="1">IFERROR(_xlfn.NUMBERVALUE(OFFSET(Cleaning!$A$1,COLUMN()-1, ROW()-1)),0)</f>
        <v>231</v>
      </c>
      <c r="N15">
        <f ca="1">IFERROR(_xlfn.NUMBERVALUE(OFFSET(Cleaning!$A$1,COLUMN()-1, ROW()-1)),0)</f>
        <v>193</v>
      </c>
      <c r="O15">
        <f ca="1">IFERROR(_xlfn.NUMBERVALUE(OFFSET(Cleaning!$A$1,COLUMN()-1, ROW()-1)),0)</f>
        <v>24</v>
      </c>
      <c r="P15">
        <f ca="1">IFERROR(_xlfn.NUMBERVALUE(OFFSET(Cleaning!$A$1,COLUMN()-1, ROW()-1)),0)</f>
        <v>39</v>
      </c>
      <c r="Q15">
        <f ca="1">IFERROR(_xlfn.NUMBERVALUE(OFFSET(Cleaning!$A$1,COLUMN()-1, ROW()-1)),0)</f>
        <v>14</v>
      </c>
      <c r="R15">
        <f ca="1">IFERROR(_xlfn.NUMBERVALUE(OFFSET(Cleaning!$A$1,COLUMN()-1, ROW()-1)),0)</f>
        <v>67</v>
      </c>
      <c r="S15">
        <f ca="1">IFERROR(_xlfn.NUMBERVALUE(OFFSET(Cleaning!$A$1,COLUMN()-1, ROW()-1)),0)</f>
        <v>12</v>
      </c>
      <c r="T15">
        <f ca="1">IFERROR(_xlfn.NUMBERVALUE(OFFSET(Cleaning!$A$1,COLUMN()-1, ROW()-1)),0)</f>
        <v>84</v>
      </c>
      <c r="U15">
        <f ca="1">IFERROR(_xlfn.NUMBERVALUE(OFFSET(Cleaning!$A$1,COLUMN()-1, ROW()-1)),0)</f>
        <v>9</v>
      </c>
      <c r="V15">
        <f ca="1">IFERROR(_xlfn.NUMBERVALUE(OFFSET(Cleaning!$A$1,COLUMN()-1, ROW()-1)),0)</f>
        <v>16</v>
      </c>
      <c r="W15">
        <f ca="1">IFERROR(_xlfn.NUMBERVALUE(OFFSET(Cleaning!$A$1,COLUMN()-1, ROW()-1)),0)</f>
        <v>9</v>
      </c>
      <c r="X15">
        <f ca="1">IFERROR(_xlfn.NUMBERVALUE(OFFSET(Cleaning!$A$1,COLUMN()-1, ROW()-1)),0)</f>
        <v>5</v>
      </c>
      <c r="Y15">
        <f ca="1">IFERROR(_xlfn.NUMBERVALUE(OFFSET(Cleaning!$A$1,COLUMN()-1, ROW()-1)),0)</f>
        <v>0</v>
      </c>
      <c r="Z15">
        <f ca="1">IFERROR(_xlfn.NUMBERVALUE(OFFSET(Cleaning!$A$1,COLUMN()-1, ROW()-1)),0)</f>
        <v>3</v>
      </c>
      <c r="AA15">
        <f ca="1">IFERROR(_xlfn.NUMBERVALUE(OFFSET(Cleaning!$A$1,COLUMN()-1, ROW()-1)),0)</f>
        <v>0</v>
      </c>
      <c r="AB15">
        <f ca="1">IFERROR(_xlfn.NUMBERVALUE(OFFSET(Cleaning!$A$1,COLUMN()-1, ROW()-1)),0)</f>
        <v>0</v>
      </c>
      <c r="AC15">
        <f ca="1">IFERROR(_xlfn.NUMBERVALUE(OFFSET(Cleaning!$A$1,COLUMN()-1, ROW()-1)),0)</f>
        <v>475</v>
      </c>
      <c r="AD15">
        <f ca="1">IFERROR(_xlfn.NUMBERVALUE(OFFSET(Cleaning!$A$1,COLUMN()-1, ROW()-1)),0)</f>
        <v>194</v>
      </c>
      <c r="AE15">
        <f ca="1">IFERROR(_xlfn.NUMBERVALUE(OFFSET(Cleaning!$A$1,COLUMN()-1, ROW()-1)),0)</f>
        <v>150</v>
      </c>
      <c r="AF15">
        <f ca="1">IFERROR(_xlfn.NUMBERVALUE(OFFSET(Cleaning!$A$1,COLUMN()-1, ROW()-1)),0)</f>
        <v>135</v>
      </c>
      <c r="AG15">
        <f ca="1">IFERROR(_xlfn.NUMBERVALUE(OFFSET(Cleaning!$A$1,COLUMN()-1, ROW()-1)),0)</f>
        <v>115</v>
      </c>
      <c r="AH15">
        <f ca="1">IFERROR(_xlfn.NUMBERVALUE(OFFSET(Cleaning!$A$1,COLUMN()-1, ROW()-1)),0)</f>
        <v>25</v>
      </c>
      <c r="AI15">
        <f ca="1">IFERROR(_xlfn.NUMBERVALUE(OFFSET(Cleaning!$A$1,COLUMN()-1, ROW()-1)),0)</f>
        <v>60</v>
      </c>
    </row>
    <row r="16" spans="1:35" x14ac:dyDescent="0.25">
      <c r="A16">
        <f ca="1">IFERROR(_xlfn.NUMBERVALUE(OFFSET(Cleaning!$A$1,COLUMN()-1, ROW()-1)),0)</f>
        <v>2013</v>
      </c>
      <c r="B16">
        <f ca="1">SUM(G16:AI16)</f>
        <v>5468</v>
      </c>
      <c r="C16">
        <f ca="1">IFERROR(_xlfn.NUMBERVALUE(OFFSET(Cleaning!$A$1,COLUMN()-1, ROW()-1)),0)</f>
        <v>12037</v>
      </c>
      <c r="D16">
        <f ca="1">IFERROR(_xlfn.NUMBERVALUE(OFFSET(Cleaning!$A$1,COLUMN()-1, ROW()-1)),0)</f>
        <v>9186</v>
      </c>
      <c r="E16">
        <f ca="1">IFERROR(_xlfn.NUMBERVALUE(OFFSET(Cleaning!$A$1,COLUMN()-1, ROW()-1)),0)</f>
        <v>4779</v>
      </c>
      <c r="F16">
        <f ca="1">IFERROR(_xlfn.NUMBERVALUE(OFFSET(Cleaning!$A$1,COLUMN()-1, ROW()-1)),0)</f>
        <v>4692</v>
      </c>
      <c r="G16">
        <f ca="1">IFERROR(_xlfn.NUMBERVALUE(OFFSET(Cleaning!$A$1,COLUMN()-1, ROW()-1)),0)</f>
        <v>749</v>
      </c>
      <c r="H16">
        <f ca="1">IFERROR(_xlfn.NUMBERVALUE(OFFSET(Cleaning!$A$1,COLUMN()-1, ROW()-1)),0)</f>
        <v>701</v>
      </c>
      <c r="I16">
        <f ca="1">IFERROR(_xlfn.NUMBERVALUE(OFFSET(Cleaning!$A$1,COLUMN()-1, ROW()-1)),0)</f>
        <v>695</v>
      </c>
      <c r="J16">
        <f ca="1">IFERROR(_xlfn.NUMBERVALUE(OFFSET(Cleaning!$A$1,COLUMN()-1, ROW()-1)),0)</f>
        <v>560</v>
      </c>
      <c r="K16">
        <f ca="1">IFERROR(_xlfn.NUMBERVALUE(OFFSET(Cleaning!$A$1,COLUMN()-1, ROW()-1)),0)</f>
        <v>427</v>
      </c>
      <c r="L16">
        <f ca="1">IFERROR(_xlfn.NUMBERVALUE(OFFSET(Cleaning!$A$1,COLUMN()-1, ROW()-1)),0)</f>
        <v>390</v>
      </c>
      <c r="M16">
        <f ca="1">IFERROR(_xlfn.NUMBERVALUE(OFFSET(Cleaning!$A$1,COLUMN()-1, ROW()-1)),0)</f>
        <v>232</v>
      </c>
      <c r="N16">
        <f ca="1">IFERROR(_xlfn.NUMBERVALUE(OFFSET(Cleaning!$A$1,COLUMN()-1, ROW()-1)),0)</f>
        <v>206</v>
      </c>
      <c r="O16">
        <f ca="1">IFERROR(_xlfn.NUMBERVALUE(OFFSET(Cleaning!$A$1,COLUMN()-1, ROW()-1)),0)</f>
        <v>32</v>
      </c>
      <c r="P16">
        <f ca="1">IFERROR(_xlfn.NUMBERVALUE(OFFSET(Cleaning!$A$1,COLUMN()-1, ROW()-1)),0)</f>
        <v>54</v>
      </c>
      <c r="Q16">
        <f ca="1">IFERROR(_xlfn.NUMBERVALUE(OFFSET(Cleaning!$A$1,COLUMN()-1, ROW()-1)),0)</f>
        <v>19</v>
      </c>
      <c r="R16">
        <f ca="1">IFERROR(_xlfn.NUMBERVALUE(OFFSET(Cleaning!$A$1,COLUMN()-1, ROW()-1)),0)</f>
        <v>56</v>
      </c>
      <c r="S16">
        <f ca="1">IFERROR(_xlfn.NUMBERVALUE(OFFSET(Cleaning!$A$1,COLUMN()-1, ROW()-1)),0)</f>
        <v>25</v>
      </c>
      <c r="T16">
        <f ca="1">IFERROR(_xlfn.NUMBERVALUE(OFFSET(Cleaning!$A$1,COLUMN()-1, ROW()-1)),0)</f>
        <v>26</v>
      </c>
      <c r="U16">
        <f ca="1">IFERROR(_xlfn.NUMBERVALUE(OFFSET(Cleaning!$A$1,COLUMN()-1, ROW()-1)),0)</f>
        <v>11</v>
      </c>
      <c r="V16">
        <f ca="1">IFERROR(_xlfn.NUMBERVALUE(OFFSET(Cleaning!$A$1,COLUMN()-1, ROW()-1)),0)</f>
        <v>45</v>
      </c>
      <c r="W16">
        <f ca="1">IFERROR(_xlfn.NUMBERVALUE(OFFSET(Cleaning!$A$1,COLUMN()-1, ROW()-1)),0)</f>
        <v>8</v>
      </c>
      <c r="X16">
        <f ca="1">IFERROR(_xlfn.NUMBERVALUE(OFFSET(Cleaning!$A$1,COLUMN()-1, ROW()-1)),0)</f>
        <v>11</v>
      </c>
      <c r="Y16">
        <f ca="1">IFERROR(_xlfn.NUMBERVALUE(OFFSET(Cleaning!$A$1,COLUMN()-1, ROW()-1)),0)</f>
        <v>5</v>
      </c>
      <c r="Z16">
        <f ca="1">IFERROR(_xlfn.NUMBERVALUE(OFFSET(Cleaning!$A$1,COLUMN()-1, ROW()-1)),0)</f>
        <v>1</v>
      </c>
      <c r="AA16">
        <f ca="1">IFERROR(_xlfn.NUMBERVALUE(OFFSET(Cleaning!$A$1,COLUMN()-1, ROW()-1)),0)</f>
        <v>9</v>
      </c>
      <c r="AB16">
        <f ca="1">IFERROR(_xlfn.NUMBERVALUE(OFFSET(Cleaning!$A$1,COLUMN()-1, ROW()-1)),0)</f>
        <v>0</v>
      </c>
      <c r="AC16">
        <f ca="1">IFERROR(_xlfn.NUMBERVALUE(OFFSET(Cleaning!$A$1,COLUMN()-1, ROW()-1)),0)</f>
        <v>505</v>
      </c>
      <c r="AD16">
        <f ca="1">IFERROR(_xlfn.NUMBERVALUE(OFFSET(Cleaning!$A$1,COLUMN()-1, ROW()-1)),0)</f>
        <v>197</v>
      </c>
      <c r="AE16">
        <f ca="1">IFERROR(_xlfn.NUMBERVALUE(OFFSET(Cleaning!$A$1,COLUMN()-1, ROW()-1)),0)</f>
        <v>149</v>
      </c>
      <c r="AF16">
        <f ca="1">IFERROR(_xlfn.NUMBERVALUE(OFFSET(Cleaning!$A$1,COLUMN()-1, ROW()-1)),0)</f>
        <v>141</v>
      </c>
      <c r="AG16">
        <f ca="1">IFERROR(_xlfn.NUMBERVALUE(OFFSET(Cleaning!$A$1,COLUMN()-1, ROW()-1)),0)</f>
        <v>124</v>
      </c>
      <c r="AH16">
        <f ca="1">IFERROR(_xlfn.NUMBERVALUE(OFFSET(Cleaning!$A$1,COLUMN()-1, ROW()-1)),0)</f>
        <v>16</v>
      </c>
      <c r="AI16">
        <f ca="1">IFERROR(_xlfn.NUMBERVALUE(OFFSET(Cleaning!$A$1,COLUMN()-1, ROW()-1)),0)</f>
        <v>74</v>
      </c>
    </row>
    <row r="17" spans="1:35" x14ac:dyDescent="0.25">
      <c r="A17">
        <f ca="1">IFERROR(_xlfn.NUMBERVALUE(OFFSET(Cleaning!$A$1,COLUMN()-1, ROW()-1)),0)</f>
        <v>2014</v>
      </c>
      <c r="B17">
        <f ca="1">SUM(G17:AI17)</f>
        <v>5545</v>
      </c>
      <c r="C17">
        <f ca="1">IFERROR(_xlfn.NUMBERVALUE(OFFSET(Cleaning!$A$1,COLUMN()-1, ROW()-1)),0)</f>
        <v>11947</v>
      </c>
      <c r="D17">
        <f ca="1">IFERROR(_xlfn.NUMBERVALUE(OFFSET(Cleaning!$A$1,COLUMN()-1, ROW()-1)),0)</f>
        <v>9103</v>
      </c>
      <c r="E17">
        <f ca="1">IFERROR(_xlfn.NUMBERVALUE(OFFSET(Cleaning!$A$1,COLUMN()-1, ROW()-1)),0)</f>
        <v>4910</v>
      </c>
      <c r="F17">
        <f ca="1">IFERROR(_xlfn.NUMBERVALUE(OFFSET(Cleaning!$A$1,COLUMN()-1, ROW()-1)),0)</f>
        <v>4594</v>
      </c>
      <c r="G17">
        <f ca="1">IFERROR(_xlfn.NUMBERVALUE(OFFSET(Cleaning!$A$1,COLUMN()-1, ROW()-1)),0)</f>
        <v>729</v>
      </c>
      <c r="H17">
        <f ca="1">IFERROR(_xlfn.NUMBERVALUE(OFFSET(Cleaning!$A$1,COLUMN()-1, ROW()-1)),0)</f>
        <v>761</v>
      </c>
      <c r="I17">
        <f ca="1">IFERROR(_xlfn.NUMBERVALUE(OFFSET(Cleaning!$A$1,COLUMN()-1, ROW()-1)),0)</f>
        <v>656</v>
      </c>
      <c r="J17">
        <f ca="1">IFERROR(_xlfn.NUMBERVALUE(OFFSET(Cleaning!$A$1,COLUMN()-1, ROW()-1)),0)</f>
        <v>610</v>
      </c>
      <c r="K17">
        <f ca="1">IFERROR(_xlfn.NUMBERVALUE(OFFSET(Cleaning!$A$1,COLUMN()-1, ROW()-1)),0)</f>
        <v>470</v>
      </c>
      <c r="L17">
        <f ca="1">IFERROR(_xlfn.NUMBERVALUE(OFFSET(Cleaning!$A$1,COLUMN()-1, ROW()-1)),0)</f>
        <v>423</v>
      </c>
      <c r="M17">
        <f ca="1">IFERROR(_xlfn.NUMBERVALUE(OFFSET(Cleaning!$A$1,COLUMN()-1, ROW()-1)),0)</f>
        <v>262</v>
      </c>
      <c r="N17">
        <f ca="1">IFERROR(_xlfn.NUMBERVALUE(OFFSET(Cleaning!$A$1,COLUMN()-1, ROW()-1)),0)</f>
        <v>174</v>
      </c>
      <c r="O17">
        <f ca="1">IFERROR(_xlfn.NUMBERVALUE(OFFSET(Cleaning!$A$1,COLUMN()-1, ROW()-1)),0)</f>
        <v>31</v>
      </c>
      <c r="P17">
        <f ca="1">IFERROR(_xlfn.NUMBERVALUE(OFFSET(Cleaning!$A$1,COLUMN()-1, ROW()-1)),0)</f>
        <v>44</v>
      </c>
      <c r="Q17">
        <f ca="1">IFERROR(_xlfn.NUMBERVALUE(OFFSET(Cleaning!$A$1,COLUMN()-1, ROW()-1)),0)</f>
        <v>18</v>
      </c>
      <c r="R17">
        <f ca="1">IFERROR(_xlfn.NUMBERVALUE(OFFSET(Cleaning!$A$1,COLUMN()-1, ROW()-1)),0)</f>
        <v>57</v>
      </c>
      <c r="S17">
        <f ca="1">IFERROR(_xlfn.NUMBERVALUE(OFFSET(Cleaning!$A$1,COLUMN()-1, ROW()-1)),0)</f>
        <v>20</v>
      </c>
      <c r="T17">
        <f ca="1">IFERROR(_xlfn.NUMBERVALUE(OFFSET(Cleaning!$A$1,COLUMN()-1, ROW()-1)),0)</f>
        <v>14</v>
      </c>
      <c r="U17">
        <f ca="1">IFERROR(_xlfn.NUMBERVALUE(OFFSET(Cleaning!$A$1,COLUMN()-1, ROW()-1)),0)</f>
        <v>5</v>
      </c>
      <c r="V17">
        <f ca="1">IFERROR(_xlfn.NUMBERVALUE(OFFSET(Cleaning!$A$1,COLUMN()-1, ROW()-1)),0)</f>
        <v>32</v>
      </c>
      <c r="W17">
        <f ca="1">IFERROR(_xlfn.NUMBERVALUE(OFFSET(Cleaning!$A$1,COLUMN()-1, ROW()-1)),0)</f>
        <v>19</v>
      </c>
      <c r="X17">
        <f ca="1">IFERROR(_xlfn.NUMBERVALUE(OFFSET(Cleaning!$A$1,COLUMN()-1, ROW()-1)),0)</f>
        <v>5</v>
      </c>
      <c r="Y17">
        <f ca="1">IFERROR(_xlfn.NUMBERVALUE(OFFSET(Cleaning!$A$1,COLUMN()-1, ROW()-1)),0)</f>
        <v>0</v>
      </c>
      <c r="Z17">
        <f ca="1">IFERROR(_xlfn.NUMBERVALUE(OFFSET(Cleaning!$A$1,COLUMN()-1, ROW()-1)),0)</f>
        <v>0</v>
      </c>
      <c r="AA17">
        <f ca="1">IFERROR(_xlfn.NUMBERVALUE(OFFSET(Cleaning!$A$1,COLUMN()-1, ROW()-1)),0)</f>
        <v>0</v>
      </c>
      <c r="AB17">
        <f ca="1">IFERROR(_xlfn.NUMBERVALUE(OFFSET(Cleaning!$A$1,COLUMN()-1, ROW()-1)),0)</f>
        <v>0</v>
      </c>
      <c r="AC17">
        <f ca="1">IFERROR(_xlfn.NUMBERVALUE(OFFSET(Cleaning!$A$1,COLUMN()-1, ROW()-1)),0)</f>
        <v>551</v>
      </c>
      <c r="AD17">
        <f ca="1">IFERROR(_xlfn.NUMBERVALUE(OFFSET(Cleaning!$A$1,COLUMN()-1, ROW()-1)),0)</f>
        <v>220</v>
      </c>
      <c r="AE17">
        <f ca="1">IFERROR(_xlfn.NUMBERVALUE(OFFSET(Cleaning!$A$1,COLUMN()-1, ROW()-1)),0)</f>
        <v>135</v>
      </c>
      <c r="AF17">
        <f ca="1">IFERROR(_xlfn.NUMBERVALUE(OFFSET(Cleaning!$A$1,COLUMN()-1, ROW()-1)),0)</f>
        <v>144</v>
      </c>
      <c r="AG17">
        <f ca="1">IFERROR(_xlfn.NUMBERVALUE(OFFSET(Cleaning!$A$1,COLUMN()-1, ROW()-1)),0)</f>
        <v>101</v>
      </c>
      <c r="AH17">
        <f ca="1">IFERROR(_xlfn.NUMBERVALUE(OFFSET(Cleaning!$A$1,COLUMN()-1, ROW()-1)),0)</f>
        <v>14</v>
      </c>
      <c r="AI17">
        <f ca="1">IFERROR(_xlfn.NUMBERVALUE(OFFSET(Cleaning!$A$1,COLUMN()-1, ROW()-1)),0)</f>
        <v>50</v>
      </c>
    </row>
    <row r="18" spans="1:35" x14ac:dyDescent="0.25">
      <c r="A18">
        <f ca="1">IFERROR(_xlfn.NUMBERVALUE(OFFSET(Cleaning!$A$1,COLUMN()-1, ROW()-1)),0)</f>
        <v>2015</v>
      </c>
      <c r="B18">
        <f ca="1">SUM(G18:AI18)</f>
        <v>5645</v>
      </c>
      <c r="C18">
        <f ca="1">IFERROR(_xlfn.NUMBERVALUE(OFFSET(Cleaning!$A$1,COLUMN()-1, ROW()-1)),0)</f>
        <v>12763</v>
      </c>
      <c r="D18">
        <f ca="1">IFERROR(_xlfn.NUMBERVALUE(OFFSET(Cleaning!$A$1,COLUMN()-1, ROW()-1)),0)</f>
        <v>9878</v>
      </c>
      <c r="E18">
        <f ca="1">IFERROR(_xlfn.NUMBERVALUE(OFFSET(Cleaning!$A$1,COLUMN()-1, ROW()-1)),0)</f>
        <v>5494</v>
      </c>
      <c r="F18">
        <f ca="1">IFERROR(_xlfn.NUMBERVALUE(OFFSET(Cleaning!$A$1,COLUMN()-1, ROW()-1)),0)</f>
        <v>5029</v>
      </c>
      <c r="G18">
        <f ca="1">IFERROR(_xlfn.NUMBERVALUE(OFFSET(Cleaning!$A$1,COLUMN()-1, ROW()-1)),0)</f>
        <v>829</v>
      </c>
      <c r="H18">
        <f ca="1">IFERROR(_xlfn.NUMBERVALUE(OFFSET(Cleaning!$A$1,COLUMN()-1, ROW()-1)),0)</f>
        <v>777</v>
      </c>
      <c r="I18">
        <f ca="1">IFERROR(_xlfn.NUMBERVALUE(OFFSET(Cleaning!$A$1,COLUMN()-1, ROW()-1)),0)</f>
        <v>665</v>
      </c>
      <c r="J18">
        <f ca="1">IFERROR(_xlfn.NUMBERVALUE(OFFSET(Cleaning!$A$1,COLUMN()-1, ROW()-1)),0)</f>
        <v>626</v>
      </c>
      <c r="K18">
        <f ca="1">IFERROR(_xlfn.NUMBERVALUE(OFFSET(Cleaning!$A$1,COLUMN()-1, ROW()-1)),0)</f>
        <v>450</v>
      </c>
      <c r="L18">
        <f ca="1">IFERROR(_xlfn.NUMBERVALUE(OFFSET(Cleaning!$A$1,COLUMN()-1, ROW()-1)),0)</f>
        <v>378</v>
      </c>
      <c r="M18">
        <f ca="1">IFERROR(_xlfn.NUMBERVALUE(OFFSET(Cleaning!$A$1,COLUMN()-1, ROW()-1)),0)</f>
        <v>237</v>
      </c>
      <c r="N18">
        <f ca="1">IFERROR(_xlfn.NUMBERVALUE(OFFSET(Cleaning!$A$1,COLUMN()-1, ROW()-1)),0)</f>
        <v>221</v>
      </c>
      <c r="O18">
        <f ca="1">IFERROR(_xlfn.NUMBERVALUE(OFFSET(Cleaning!$A$1,COLUMN()-1, ROW()-1)),0)</f>
        <v>51</v>
      </c>
      <c r="P18">
        <f ca="1">IFERROR(_xlfn.NUMBERVALUE(OFFSET(Cleaning!$A$1,COLUMN()-1, ROW()-1)),0)</f>
        <v>49</v>
      </c>
      <c r="Q18">
        <f ca="1">IFERROR(_xlfn.NUMBERVALUE(OFFSET(Cleaning!$A$1,COLUMN()-1, ROW()-1)),0)</f>
        <v>41</v>
      </c>
      <c r="R18">
        <f ca="1">IFERROR(_xlfn.NUMBERVALUE(OFFSET(Cleaning!$A$1,COLUMN()-1, ROW()-1)),0)</f>
        <v>29</v>
      </c>
      <c r="S18">
        <f ca="1">IFERROR(_xlfn.NUMBERVALUE(OFFSET(Cleaning!$A$1,COLUMN()-1, ROW()-1)),0)</f>
        <v>27</v>
      </c>
      <c r="T18">
        <f ca="1">IFERROR(_xlfn.NUMBERVALUE(OFFSET(Cleaning!$A$1,COLUMN()-1, ROW()-1)),0)</f>
        <v>15</v>
      </c>
      <c r="U18">
        <f ca="1">IFERROR(_xlfn.NUMBERVALUE(OFFSET(Cleaning!$A$1,COLUMN()-1, ROW()-1)),0)</f>
        <v>11</v>
      </c>
      <c r="V18">
        <f ca="1">IFERROR(_xlfn.NUMBERVALUE(OFFSET(Cleaning!$A$1,COLUMN()-1, ROW()-1)),0)</f>
        <v>18</v>
      </c>
      <c r="W18">
        <f ca="1">IFERROR(_xlfn.NUMBERVALUE(OFFSET(Cleaning!$A$1,COLUMN()-1, ROW()-1)),0)</f>
        <v>10</v>
      </c>
      <c r="X18">
        <f ca="1">IFERROR(_xlfn.NUMBERVALUE(OFFSET(Cleaning!$A$1,COLUMN()-1, ROW()-1)),0)</f>
        <v>4</v>
      </c>
      <c r="Y18">
        <f ca="1">IFERROR(_xlfn.NUMBERVALUE(OFFSET(Cleaning!$A$1,COLUMN()-1, ROW()-1)),0)</f>
        <v>1</v>
      </c>
      <c r="Z18">
        <f ca="1">IFERROR(_xlfn.NUMBERVALUE(OFFSET(Cleaning!$A$1,COLUMN()-1, ROW()-1)),0)</f>
        <v>1</v>
      </c>
      <c r="AA18">
        <f ca="1">IFERROR(_xlfn.NUMBERVALUE(OFFSET(Cleaning!$A$1,COLUMN()-1, ROW()-1)),0)</f>
        <v>0</v>
      </c>
      <c r="AB18">
        <f ca="1">IFERROR(_xlfn.NUMBERVALUE(OFFSET(Cleaning!$A$1,COLUMN()-1, ROW()-1)),0)</f>
        <v>0</v>
      </c>
      <c r="AC18">
        <f ca="1">IFERROR(_xlfn.NUMBERVALUE(OFFSET(Cleaning!$A$1,COLUMN()-1, ROW()-1)),0)</f>
        <v>500</v>
      </c>
      <c r="AD18">
        <f ca="1">IFERROR(_xlfn.NUMBERVALUE(OFFSET(Cleaning!$A$1,COLUMN()-1, ROW()-1)),0)</f>
        <v>249</v>
      </c>
      <c r="AE18">
        <f ca="1">IFERROR(_xlfn.NUMBERVALUE(OFFSET(Cleaning!$A$1,COLUMN()-1, ROW()-1)),0)</f>
        <v>150</v>
      </c>
      <c r="AF18">
        <f ca="1">IFERROR(_xlfn.NUMBERVALUE(OFFSET(Cleaning!$A$1,COLUMN()-1, ROW()-1)),0)</f>
        <v>128</v>
      </c>
      <c r="AG18">
        <f ca="1">IFERROR(_xlfn.NUMBERVALUE(OFFSET(Cleaning!$A$1,COLUMN()-1, ROW()-1)),0)</f>
        <v>104</v>
      </c>
      <c r="AH18">
        <f ca="1">IFERROR(_xlfn.NUMBERVALUE(OFFSET(Cleaning!$A$1,COLUMN()-1, ROW()-1)),0)</f>
        <v>46</v>
      </c>
      <c r="AI18">
        <f ca="1">IFERROR(_xlfn.NUMBERVALUE(OFFSET(Cleaning!$A$1,COLUMN()-1, ROW()-1)),0)</f>
        <v>28</v>
      </c>
    </row>
    <row r="19" spans="1:35" x14ac:dyDescent="0.25">
      <c r="A19">
        <f ca="1">IFERROR(_xlfn.NUMBERVALUE(OFFSET(Cleaning!$A$1,COLUMN()-1, ROW()-1)),0)</f>
        <v>2016</v>
      </c>
      <c r="B19">
        <f ca="1">SUM(G19:AI19)</f>
        <v>5878</v>
      </c>
      <c r="C19">
        <f ca="1">IFERROR(_xlfn.NUMBERVALUE(OFFSET(Cleaning!$A$1,COLUMN()-1, ROW()-1)),0)</f>
        <v>13508</v>
      </c>
      <c r="D19">
        <f ca="1">IFERROR(_xlfn.NUMBERVALUE(OFFSET(Cleaning!$A$1,COLUMN()-1, ROW()-1)),0)</f>
        <v>10369</v>
      </c>
      <c r="E19">
        <f ca="1">IFERROR(_xlfn.NUMBERVALUE(OFFSET(Cleaning!$A$1,COLUMN()-1, ROW()-1)),0)</f>
        <v>6080</v>
      </c>
      <c r="F19">
        <f ca="1">IFERROR(_xlfn.NUMBERVALUE(OFFSET(Cleaning!$A$1,COLUMN()-1, ROW()-1)),0)</f>
        <v>5337</v>
      </c>
      <c r="G19">
        <f ca="1">IFERROR(_xlfn.NUMBERVALUE(OFFSET(Cleaning!$A$1,COLUMN()-1, ROW()-1)),0)</f>
        <v>852</v>
      </c>
      <c r="H19">
        <f ca="1">IFERROR(_xlfn.NUMBERVALUE(OFFSET(Cleaning!$A$1,COLUMN()-1, ROW()-1)),0)</f>
        <v>871</v>
      </c>
      <c r="I19">
        <f ca="1">IFERROR(_xlfn.NUMBERVALUE(OFFSET(Cleaning!$A$1,COLUMN()-1, ROW()-1)),0)</f>
        <v>725</v>
      </c>
      <c r="J19">
        <f ca="1">IFERROR(_xlfn.NUMBERVALUE(OFFSET(Cleaning!$A$1,COLUMN()-1, ROW()-1)),0)</f>
        <v>701</v>
      </c>
      <c r="K19">
        <f ca="1">IFERROR(_xlfn.NUMBERVALUE(OFFSET(Cleaning!$A$1,COLUMN()-1, ROW()-1)),0)</f>
        <v>467</v>
      </c>
      <c r="L19">
        <f ca="1">IFERROR(_xlfn.NUMBERVALUE(OFFSET(Cleaning!$A$1,COLUMN()-1, ROW()-1)),0)</f>
        <v>386</v>
      </c>
      <c r="M19">
        <f ca="1">IFERROR(_xlfn.NUMBERVALUE(OFFSET(Cleaning!$A$1,COLUMN()-1, ROW()-1)),0)</f>
        <v>255</v>
      </c>
      <c r="N19">
        <f ca="1">IFERROR(_xlfn.NUMBERVALUE(OFFSET(Cleaning!$A$1,COLUMN()-1, ROW()-1)),0)</f>
        <v>200</v>
      </c>
      <c r="O19">
        <f ca="1">IFERROR(_xlfn.NUMBERVALUE(OFFSET(Cleaning!$A$1,COLUMN()-1, ROW()-1)),0)</f>
        <v>31</v>
      </c>
      <c r="P19">
        <f ca="1">IFERROR(_xlfn.NUMBERVALUE(OFFSET(Cleaning!$A$1,COLUMN()-1, ROW()-1)),0)</f>
        <v>64</v>
      </c>
      <c r="Q19">
        <f ca="1">IFERROR(_xlfn.NUMBERVALUE(OFFSET(Cleaning!$A$1,COLUMN()-1, ROW()-1)),0)</f>
        <v>12</v>
      </c>
      <c r="R19">
        <f ca="1">IFERROR(_xlfn.NUMBERVALUE(OFFSET(Cleaning!$A$1,COLUMN()-1, ROW()-1)),0)</f>
        <v>49</v>
      </c>
      <c r="S19">
        <f ca="1">IFERROR(_xlfn.NUMBERVALUE(OFFSET(Cleaning!$A$1,COLUMN()-1, ROW()-1)),0)</f>
        <v>19</v>
      </c>
      <c r="T19">
        <f ca="1">IFERROR(_xlfn.NUMBERVALUE(OFFSET(Cleaning!$A$1,COLUMN()-1, ROW()-1)),0)</f>
        <v>7</v>
      </c>
      <c r="U19">
        <f ca="1">IFERROR(_xlfn.NUMBERVALUE(OFFSET(Cleaning!$A$1,COLUMN()-1, ROW()-1)),0)</f>
        <v>7</v>
      </c>
      <c r="V19">
        <f ca="1">IFERROR(_xlfn.NUMBERVALUE(OFFSET(Cleaning!$A$1,COLUMN()-1, ROW()-1)),0)</f>
        <v>17</v>
      </c>
      <c r="W19">
        <f ca="1">IFERROR(_xlfn.NUMBERVALUE(OFFSET(Cleaning!$A$1,COLUMN()-1, ROW()-1)),0)</f>
        <v>13</v>
      </c>
      <c r="X19">
        <f ca="1">IFERROR(_xlfn.NUMBERVALUE(OFFSET(Cleaning!$A$1,COLUMN()-1, ROW()-1)),0)</f>
        <v>8</v>
      </c>
      <c r="Y19">
        <f ca="1">IFERROR(_xlfn.NUMBERVALUE(OFFSET(Cleaning!$A$1,COLUMN()-1, ROW()-1)),0)</f>
        <v>8</v>
      </c>
      <c r="Z19">
        <f ca="1">IFERROR(_xlfn.NUMBERVALUE(OFFSET(Cleaning!$A$1,COLUMN()-1, ROW()-1)),0)</f>
        <v>3</v>
      </c>
      <c r="AA19">
        <f ca="1">IFERROR(_xlfn.NUMBERVALUE(OFFSET(Cleaning!$A$1,COLUMN()-1, ROW()-1)),0)</f>
        <v>0</v>
      </c>
      <c r="AB19">
        <f ca="1">IFERROR(_xlfn.NUMBERVALUE(OFFSET(Cleaning!$A$1,COLUMN()-1, ROW()-1)),0)</f>
        <v>0</v>
      </c>
      <c r="AC19">
        <f ca="1">IFERROR(_xlfn.NUMBERVALUE(OFFSET(Cleaning!$A$1,COLUMN()-1, ROW()-1)),0)</f>
        <v>507</v>
      </c>
      <c r="AD19">
        <f ca="1">IFERROR(_xlfn.NUMBERVALUE(OFFSET(Cleaning!$A$1,COLUMN()-1, ROW()-1)),0)</f>
        <v>253</v>
      </c>
      <c r="AE19">
        <f ca="1">IFERROR(_xlfn.NUMBERVALUE(OFFSET(Cleaning!$A$1,COLUMN()-1, ROW()-1)),0)</f>
        <v>149</v>
      </c>
      <c r="AF19">
        <f ca="1">IFERROR(_xlfn.NUMBERVALUE(OFFSET(Cleaning!$A$1,COLUMN()-1, ROW()-1)),0)</f>
        <v>130</v>
      </c>
      <c r="AG19">
        <f ca="1">IFERROR(_xlfn.NUMBERVALUE(OFFSET(Cleaning!$A$1,COLUMN()-1, ROW()-1)),0)</f>
        <v>108</v>
      </c>
      <c r="AH19">
        <f ca="1">IFERROR(_xlfn.NUMBERVALUE(OFFSET(Cleaning!$A$1,COLUMN()-1, ROW()-1)),0)</f>
        <v>18</v>
      </c>
      <c r="AI19">
        <f ca="1">IFERROR(_xlfn.NUMBERVALUE(OFFSET(Cleaning!$A$1,COLUMN()-1, ROW()-1)),0)</f>
        <v>18</v>
      </c>
    </row>
    <row r="20" spans="1:35" x14ac:dyDescent="0.25">
      <c r="A20">
        <f ca="1">IFERROR(_xlfn.NUMBERVALUE(OFFSET(Cleaning!$A$1,COLUMN()-1, ROW()-1)),0)</f>
        <v>2017</v>
      </c>
      <c r="B20">
        <f ca="1">SUM(G20:AI20)</f>
        <v>5823</v>
      </c>
      <c r="C20">
        <f ca="1">IFERROR(_xlfn.NUMBERVALUE(OFFSET(Cleaning!$A$1,COLUMN()-1, ROW()-1)),0)</f>
        <v>13363</v>
      </c>
      <c r="D20">
        <f ca="1">IFERROR(_xlfn.NUMBERVALUE(OFFSET(Cleaning!$A$1,COLUMN()-1, ROW()-1)),0)</f>
        <v>10188</v>
      </c>
      <c r="E20">
        <f ca="1">IFERROR(_xlfn.NUMBERVALUE(OFFSET(Cleaning!$A$1,COLUMN()-1, ROW()-1)),0)</f>
        <v>5977</v>
      </c>
      <c r="F20">
        <f ca="1">IFERROR(_xlfn.NUMBERVALUE(OFFSET(Cleaning!$A$1,COLUMN()-1, ROW()-1)),0)</f>
        <v>5172</v>
      </c>
      <c r="G20">
        <f ca="1">IFERROR(_xlfn.NUMBERVALUE(OFFSET(Cleaning!$A$1,COLUMN()-1, ROW()-1)),0)</f>
        <v>783</v>
      </c>
      <c r="H20">
        <f ca="1">IFERROR(_xlfn.NUMBERVALUE(OFFSET(Cleaning!$A$1,COLUMN()-1, ROW()-1)),0)</f>
        <v>765</v>
      </c>
      <c r="I20">
        <f ca="1">IFERROR(_xlfn.NUMBERVALUE(OFFSET(Cleaning!$A$1,COLUMN()-1, ROW()-1)),0)</f>
        <v>841</v>
      </c>
      <c r="J20">
        <f ca="1">IFERROR(_xlfn.NUMBERVALUE(OFFSET(Cleaning!$A$1,COLUMN()-1, ROW()-1)),0)</f>
        <v>658</v>
      </c>
      <c r="K20">
        <f ca="1">IFERROR(_xlfn.NUMBERVALUE(OFFSET(Cleaning!$A$1,COLUMN()-1, ROW()-1)),0)</f>
        <v>513</v>
      </c>
      <c r="L20">
        <f ca="1">IFERROR(_xlfn.NUMBERVALUE(OFFSET(Cleaning!$A$1,COLUMN()-1, ROW()-1)),0)</f>
        <v>330</v>
      </c>
      <c r="M20">
        <f ca="1">IFERROR(_xlfn.NUMBERVALUE(OFFSET(Cleaning!$A$1,COLUMN()-1, ROW()-1)),0)</f>
        <v>271</v>
      </c>
      <c r="N20">
        <f ca="1">IFERROR(_xlfn.NUMBERVALUE(OFFSET(Cleaning!$A$1,COLUMN()-1, ROW()-1)),0)</f>
        <v>190</v>
      </c>
      <c r="O20">
        <f ca="1">IFERROR(_xlfn.NUMBERVALUE(OFFSET(Cleaning!$A$1,COLUMN()-1, ROW()-1)),0)</f>
        <v>34</v>
      </c>
      <c r="P20">
        <f ca="1">IFERROR(_xlfn.NUMBERVALUE(OFFSET(Cleaning!$A$1,COLUMN()-1, ROW()-1)),0)</f>
        <v>44</v>
      </c>
      <c r="Q20">
        <f ca="1">IFERROR(_xlfn.NUMBERVALUE(OFFSET(Cleaning!$A$1,COLUMN()-1, ROW()-1)),0)</f>
        <v>11</v>
      </c>
      <c r="R20">
        <f ca="1">IFERROR(_xlfn.NUMBERVALUE(OFFSET(Cleaning!$A$1,COLUMN()-1, ROW()-1)),0)</f>
        <v>47</v>
      </c>
      <c r="S20">
        <f ca="1">IFERROR(_xlfn.NUMBERVALUE(OFFSET(Cleaning!$A$1,COLUMN()-1, ROW()-1)),0)</f>
        <v>15</v>
      </c>
      <c r="T20">
        <f ca="1">IFERROR(_xlfn.NUMBERVALUE(OFFSET(Cleaning!$A$1,COLUMN()-1, ROW()-1)),0)</f>
        <v>9</v>
      </c>
      <c r="U20">
        <f ca="1">IFERROR(_xlfn.NUMBERVALUE(OFFSET(Cleaning!$A$1,COLUMN()-1, ROW()-1)),0)</f>
        <v>6</v>
      </c>
      <c r="V20">
        <f ca="1">IFERROR(_xlfn.NUMBERVALUE(OFFSET(Cleaning!$A$1,COLUMN()-1, ROW()-1)),0)</f>
        <v>28</v>
      </c>
      <c r="W20">
        <f ca="1">IFERROR(_xlfn.NUMBERVALUE(OFFSET(Cleaning!$A$1,COLUMN()-1, ROW()-1)),0)</f>
        <v>19</v>
      </c>
      <c r="X20">
        <f ca="1">IFERROR(_xlfn.NUMBERVALUE(OFFSET(Cleaning!$A$1,COLUMN()-1, ROW()-1)),0)</f>
        <v>4</v>
      </c>
      <c r="Y20">
        <f ca="1">IFERROR(_xlfn.NUMBERVALUE(OFFSET(Cleaning!$A$1,COLUMN()-1, ROW()-1)),0)</f>
        <v>1</v>
      </c>
      <c r="Z20">
        <f ca="1">IFERROR(_xlfn.NUMBERVALUE(OFFSET(Cleaning!$A$1,COLUMN()-1, ROW()-1)),0)</f>
        <v>1</v>
      </c>
      <c r="AA20">
        <f ca="1">IFERROR(_xlfn.NUMBERVALUE(OFFSET(Cleaning!$A$1,COLUMN()-1, ROW()-1)),0)</f>
        <v>0</v>
      </c>
      <c r="AB20">
        <f ca="1">IFERROR(_xlfn.NUMBERVALUE(OFFSET(Cleaning!$A$1,COLUMN()-1, ROW()-1)),0)</f>
        <v>0</v>
      </c>
      <c r="AC20">
        <f ca="1">IFERROR(_xlfn.NUMBERVALUE(OFFSET(Cleaning!$A$1,COLUMN()-1, ROW()-1)),0)</f>
        <v>520</v>
      </c>
      <c r="AD20">
        <f ca="1">IFERROR(_xlfn.NUMBERVALUE(OFFSET(Cleaning!$A$1,COLUMN()-1, ROW()-1)),0)</f>
        <v>304</v>
      </c>
      <c r="AE20">
        <f ca="1">IFERROR(_xlfn.NUMBERVALUE(OFFSET(Cleaning!$A$1,COLUMN()-1, ROW()-1)),0)</f>
        <v>143</v>
      </c>
      <c r="AF20">
        <f ca="1">IFERROR(_xlfn.NUMBERVALUE(OFFSET(Cleaning!$A$1,COLUMN()-1, ROW()-1)),0)</f>
        <v>140</v>
      </c>
      <c r="AG20">
        <f ca="1">IFERROR(_xlfn.NUMBERVALUE(OFFSET(Cleaning!$A$1,COLUMN()-1, ROW()-1)),0)</f>
        <v>98</v>
      </c>
      <c r="AH20">
        <f ca="1">IFERROR(_xlfn.NUMBERVALUE(OFFSET(Cleaning!$A$1,COLUMN()-1, ROW()-1)),0)</f>
        <v>23</v>
      </c>
      <c r="AI20">
        <f ca="1">IFERROR(_xlfn.NUMBERVALUE(OFFSET(Cleaning!$A$1,COLUMN()-1, ROW()-1)),0)</f>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4E0C-285B-4126-BF9C-FE4DFDC277F9}">
  <dimension ref="A1:F20"/>
  <sheetViews>
    <sheetView tabSelected="1" workbookViewId="0"/>
  </sheetViews>
  <sheetFormatPr defaultRowHeight="13.2" x14ac:dyDescent="0.25"/>
  <cols>
    <col min="1" max="1" width="4.88671875" bestFit="1" customWidth="1"/>
    <col min="2" max="2" width="13.77734375" bestFit="1" customWidth="1"/>
    <col min="3" max="3" width="22.109375" bestFit="1" customWidth="1"/>
    <col min="4" max="4" width="20.5546875" bestFit="1" customWidth="1"/>
    <col min="5" max="5" width="10.5546875" bestFit="1" customWidth="1"/>
    <col min="6" max="7" width="11.5546875" bestFit="1" customWidth="1"/>
    <col min="8" max="8" width="21.88671875" bestFit="1" customWidth="1"/>
    <col min="9" max="9" width="21.44140625" bestFit="1" customWidth="1"/>
    <col min="10" max="10" width="19.33203125" bestFit="1" customWidth="1"/>
    <col min="11" max="11" width="18.33203125" bestFit="1" customWidth="1"/>
    <col min="12" max="12" width="15.6640625" bestFit="1" customWidth="1"/>
    <col min="13" max="13" width="24" bestFit="1" customWidth="1"/>
    <col min="14" max="14" width="18.77734375" bestFit="1" customWidth="1"/>
    <col min="15" max="15" width="18.33203125" bestFit="1" customWidth="1"/>
    <col min="16" max="16" width="13.109375" bestFit="1" customWidth="1"/>
    <col min="17" max="17" width="13.21875" bestFit="1" customWidth="1"/>
    <col min="18" max="18" width="23.77734375" bestFit="1" customWidth="1"/>
    <col min="19" max="19" width="18.109375" bestFit="1" customWidth="1"/>
    <col min="20" max="20" width="17.33203125" bestFit="1" customWidth="1"/>
    <col min="21" max="21" width="20.88671875" bestFit="1" customWidth="1"/>
    <col min="22" max="22" width="20.77734375" bestFit="1" customWidth="1"/>
    <col min="23" max="23" width="11" bestFit="1" customWidth="1"/>
    <col min="24" max="24" width="20.21875" bestFit="1" customWidth="1"/>
    <col min="25" max="25" width="16.88671875" bestFit="1" customWidth="1"/>
    <col min="26" max="26" width="21.5546875" bestFit="1" customWidth="1"/>
    <col min="27" max="27" width="14.33203125" bestFit="1" customWidth="1"/>
    <col min="28" max="28" width="30.109375" bestFit="1" customWidth="1"/>
    <col min="29" max="29" width="10.21875" bestFit="1" customWidth="1"/>
    <col min="30" max="30" width="13.6640625" bestFit="1" customWidth="1"/>
    <col min="31" max="31" width="10" bestFit="1" customWidth="1"/>
    <col min="32" max="32" width="43.33203125" bestFit="1" customWidth="1"/>
    <col min="33" max="33" width="13.77734375" bestFit="1" customWidth="1"/>
    <col min="34" max="34" width="18.77734375" bestFit="1" customWidth="1"/>
    <col min="35" max="35" width="32.33203125" bestFit="1" customWidth="1"/>
  </cols>
  <sheetData>
    <row r="1" spans="1:6" x14ac:dyDescent="0.25">
      <c r="A1" t="str">
        <f>Cleaning!A1</f>
        <v>Year</v>
      </c>
      <c r="B1" t="str">
        <f ca="1">OFFSET(Cleaning!$A$1,COLUMN()-1, ROW()-1)</f>
        <v>TOTAL fatalities</v>
      </c>
      <c r="C1" t="str">
        <f ca="1">OFFSET(Cleaning!$A$1,COLUMN()-1, ROW()-1)</f>
        <v>Passenger car occupants</v>
      </c>
      <c r="D1" t="str">
        <f ca="1">OFFSET(Cleaning!$A$1,COLUMN()-1, ROW()-1)</f>
        <v>Truck occupants a, light</v>
      </c>
      <c r="E1" t="str">
        <f ca="1">OFFSET(Cleaning!$A$1,COLUMN()-1, ROW()-1)</f>
        <v>Pedestrians</v>
      </c>
      <c r="F1" t="str">
        <f ca="1">OFFSET(Cleaning!$A$1,COLUMN()-1, ROW()-1)</f>
        <v>Motorcyclists</v>
      </c>
    </row>
    <row r="2" spans="1:6" x14ac:dyDescent="0.25">
      <c r="A2">
        <f ca="1">IFERROR(_xlfn.NUMBERVALUE(OFFSET(Cleaning!$A$1,COLUMN()-1, ROW()-1)),0)</f>
        <v>1999</v>
      </c>
      <c r="B2">
        <f ca="1">SUM(C2:F2)</f>
        <v>39549</v>
      </c>
      <c r="C2">
        <f ca="1">IFERROR(_xlfn.NUMBERVALUE(OFFSET(Cleaning!$A$1,COLUMN()-1, ROW()-1)),0)</f>
        <v>20862</v>
      </c>
      <c r="D2">
        <f ca="1">IFERROR(_xlfn.NUMBERVALUE(OFFSET(Cleaning!$A$1,COLUMN()-1, ROW()-1)),0)</f>
        <v>11265</v>
      </c>
      <c r="E2">
        <f ca="1">IFERROR(_xlfn.NUMBERVALUE(OFFSET(Cleaning!$A$1,COLUMN()-1, ROW()-1)),0)</f>
        <v>4939</v>
      </c>
      <c r="F2">
        <f ca="1">IFERROR(_xlfn.NUMBERVALUE(OFFSET(Cleaning!$A$1,COLUMN()-1, ROW()-1)),0)</f>
        <v>2483</v>
      </c>
    </row>
    <row r="3" spans="1:6" x14ac:dyDescent="0.25">
      <c r="A3">
        <f ca="1">IFERROR(_xlfn.NUMBERVALUE(OFFSET(Cleaning!$A$1,COLUMN()-1, ROW()-1)),0)</f>
        <v>2000</v>
      </c>
      <c r="B3">
        <f t="shared" ref="B3:B20" ca="1" si="0">SUM(C3:F3)</f>
        <v>39885</v>
      </c>
      <c r="C3">
        <f ca="1">IFERROR(_xlfn.NUMBERVALUE(OFFSET(Cleaning!$A$1,COLUMN()-1, ROW()-1)),0)</f>
        <v>20699</v>
      </c>
      <c r="D3">
        <f ca="1">IFERROR(_xlfn.NUMBERVALUE(OFFSET(Cleaning!$A$1,COLUMN()-1, ROW()-1)),0)</f>
        <v>11526</v>
      </c>
      <c r="E3">
        <f ca="1">IFERROR(_xlfn.NUMBERVALUE(OFFSET(Cleaning!$A$1,COLUMN()-1, ROW()-1)),0)</f>
        <v>4763</v>
      </c>
      <c r="F3">
        <f ca="1">IFERROR(_xlfn.NUMBERVALUE(OFFSET(Cleaning!$A$1,COLUMN()-1, ROW()-1)),0)</f>
        <v>2897</v>
      </c>
    </row>
    <row r="4" spans="1:6" x14ac:dyDescent="0.25">
      <c r="A4">
        <f ca="1">IFERROR(_xlfn.NUMBERVALUE(OFFSET(Cleaning!$A$1,COLUMN()-1, ROW()-1)),0)</f>
        <v>2001</v>
      </c>
      <c r="B4">
        <f t="shared" ca="1" si="0"/>
        <v>40141</v>
      </c>
      <c r="C4">
        <f ca="1">IFERROR(_xlfn.NUMBERVALUE(OFFSET(Cleaning!$A$1,COLUMN()-1, ROW()-1)),0)</f>
        <v>20320</v>
      </c>
      <c r="D4">
        <f ca="1">IFERROR(_xlfn.NUMBERVALUE(OFFSET(Cleaning!$A$1,COLUMN()-1, ROW()-1)),0)</f>
        <v>11723</v>
      </c>
      <c r="E4">
        <f ca="1">IFERROR(_xlfn.NUMBERVALUE(OFFSET(Cleaning!$A$1,COLUMN()-1, ROW()-1)),0)</f>
        <v>4901</v>
      </c>
      <c r="F4">
        <f ca="1">IFERROR(_xlfn.NUMBERVALUE(OFFSET(Cleaning!$A$1,COLUMN()-1, ROW()-1)),0)</f>
        <v>3197</v>
      </c>
    </row>
    <row r="5" spans="1:6" x14ac:dyDescent="0.25">
      <c r="A5">
        <f ca="1">IFERROR(_xlfn.NUMBERVALUE(OFFSET(Cleaning!$A$1,COLUMN()-1, ROW()-1)),0)</f>
        <v>2002</v>
      </c>
      <c r="B5">
        <f t="shared" ca="1" si="0"/>
        <v>40964</v>
      </c>
      <c r="C5">
        <f ca="1">IFERROR(_xlfn.NUMBERVALUE(OFFSET(Cleaning!$A$1,COLUMN()-1, ROW()-1)),0)</f>
        <v>20569</v>
      </c>
      <c r="D5">
        <f ca="1">IFERROR(_xlfn.NUMBERVALUE(OFFSET(Cleaning!$A$1,COLUMN()-1, ROW()-1)),0)</f>
        <v>12274</v>
      </c>
      <c r="E5">
        <f ca="1">IFERROR(_xlfn.NUMBERVALUE(OFFSET(Cleaning!$A$1,COLUMN()-1, ROW()-1)),0)</f>
        <v>4851</v>
      </c>
      <c r="F5">
        <f ca="1">IFERROR(_xlfn.NUMBERVALUE(OFFSET(Cleaning!$A$1,COLUMN()-1, ROW()-1)),0)</f>
        <v>3270</v>
      </c>
    </row>
    <row r="6" spans="1:6" x14ac:dyDescent="0.25">
      <c r="A6">
        <f ca="1">IFERROR(_xlfn.NUMBERVALUE(OFFSET(Cleaning!$A$1,COLUMN()-1, ROW()-1)),0)</f>
        <v>2003</v>
      </c>
      <c r="B6">
        <f t="shared" ca="1" si="0"/>
        <v>40759</v>
      </c>
      <c r="C6">
        <f ca="1">IFERROR(_xlfn.NUMBERVALUE(OFFSET(Cleaning!$A$1,COLUMN()-1, ROW()-1)),0)</f>
        <v>19725</v>
      </c>
      <c r="D6">
        <f ca="1">IFERROR(_xlfn.NUMBERVALUE(OFFSET(Cleaning!$A$1,COLUMN()-1, ROW()-1)),0)</f>
        <v>12546</v>
      </c>
      <c r="E6">
        <f ca="1">IFERROR(_xlfn.NUMBERVALUE(OFFSET(Cleaning!$A$1,COLUMN()-1, ROW()-1)),0)</f>
        <v>4774</v>
      </c>
      <c r="F6">
        <f ca="1">IFERROR(_xlfn.NUMBERVALUE(OFFSET(Cleaning!$A$1,COLUMN()-1, ROW()-1)),0)</f>
        <v>3714</v>
      </c>
    </row>
    <row r="7" spans="1:6" x14ac:dyDescent="0.25">
      <c r="A7">
        <f ca="1">IFERROR(_xlfn.NUMBERVALUE(OFFSET(Cleaning!$A$1,COLUMN()-1, ROW()-1)),0)</f>
        <v>2004</v>
      </c>
      <c r="B7">
        <f t="shared" ca="1" si="0"/>
        <v>40569</v>
      </c>
      <c r="C7">
        <f ca="1">IFERROR(_xlfn.NUMBERVALUE(OFFSET(Cleaning!$A$1,COLUMN()-1, ROW()-1)),0)</f>
        <v>19192</v>
      </c>
      <c r="D7">
        <f ca="1">IFERROR(_xlfn.NUMBERVALUE(OFFSET(Cleaning!$A$1,COLUMN()-1, ROW()-1)),0)</f>
        <v>12674</v>
      </c>
      <c r="E7">
        <f ca="1">IFERROR(_xlfn.NUMBERVALUE(OFFSET(Cleaning!$A$1,COLUMN()-1, ROW()-1)),0)</f>
        <v>4675</v>
      </c>
      <c r="F7">
        <f ca="1">IFERROR(_xlfn.NUMBERVALUE(OFFSET(Cleaning!$A$1,COLUMN()-1, ROW()-1)),0)</f>
        <v>4028</v>
      </c>
    </row>
    <row r="8" spans="1:6" x14ac:dyDescent="0.25">
      <c r="A8">
        <f ca="1">IFERROR(_xlfn.NUMBERVALUE(OFFSET(Cleaning!$A$1,COLUMN()-1, ROW()-1)),0)</f>
        <v>2005</v>
      </c>
      <c r="B8">
        <f t="shared" ca="1" si="0"/>
        <v>41017</v>
      </c>
      <c r="C8">
        <f ca="1">IFERROR(_xlfn.NUMBERVALUE(OFFSET(Cleaning!$A$1,COLUMN()-1, ROW()-1)),0)</f>
        <v>18512</v>
      </c>
      <c r="D8">
        <f ca="1">IFERROR(_xlfn.NUMBERVALUE(OFFSET(Cleaning!$A$1,COLUMN()-1, ROW()-1)),0)</f>
        <v>13037</v>
      </c>
      <c r="E8">
        <f ca="1">IFERROR(_xlfn.NUMBERVALUE(OFFSET(Cleaning!$A$1,COLUMN()-1, ROW()-1)),0)</f>
        <v>4892</v>
      </c>
      <c r="F8">
        <f ca="1">IFERROR(_xlfn.NUMBERVALUE(OFFSET(Cleaning!$A$1,COLUMN()-1, ROW()-1)),0)</f>
        <v>4576</v>
      </c>
    </row>
    <row r="9" spans="1:6" x14ac:dyDescent="0.25">
      <c r="A9">
        <f ca="1">IFERROR(_xlfn.NUMBERVALUE(OFFSET(Cleaning!$A$1,COLUMN()-1, ROW()-1)),0)</f>
        <v>2006</v>
      </c>
      <c r="B9">
        <f t="shared" ca="1" si="0"/>
        <v>40318</v>
      </c>
      <c r="C9">
        <f ca="1">IFERROR(_xlfn.NUMBERVALUE(OFFSET(Cleaning!$A$1,COLUMN()-1, ROW()-1)),0)</f>
        <v>17925</v>
      </c>
      <c r="D9">
        <f ca="1">IFERROR(_xlfn.NUMBERVALUE(OFFSET(Cleaning!$A$1,COLUMN()-1, ROW()-1)),0)</f>
        <v>12761</v>
      </c>
      <c r="E9">
        <f ca="1">IFERROR(_xlfn.NUMBERVALUE(OFFSET(Cleaning!$A$1,COLUMN()-1, ROW()-1)),0)</f>
        <v>4795</v>
      </c>
      <c r="F9">
        <f ca="1">IFERROR(_xlfn.NUMBERVALUE(OFFSET(Cleaning!$A$1,COLUMN()-1, ROW()-1)),0)</f>
        <v>4837</v>
      </c>
    </row>
    <row r="10" spans="1:6" x14ac:dyDescent="0.25">
      <c r="A10">
        <f ca="1">IFERROR(_xlfn.NUMBERVALUE(OFFSET(Cleaning!$A$1,COLUMN()-1, ROW()-1)),0)</f>
        <v>2007</v>
      </c>
      <c r="B10">
        <f t="shared" ca="1" si="0"/>
        <v>38945</v>
      </c>
      <c r="C10">
        <f ca="1">IFERROR(_xlfn.NUMBERVALUE(OFFSET(Cleaning!$A$1,COLUMN()-1, ROW()-1)),0)</f>
        <v>16614</v>
      </c>
      <c r="D10">
        <f ca="1">IFERROR(_xlfn.NUMBERVALUE(OFFSET(Cleaning!$A$1,COLUMN()-1, ROW()-1)),0)</f>
        <v>12458</v>
      </c>
      <c r="E10">
        <f ca="1">IFERROR(_xlfn.NUMBERVALUE(OFFSET(Cleaning!$A$1,COLUMN()-1, ROW()-1)),0)</f>
        <v>4699</v>
      </c>
      <c r="F10">
        <f ca="1">IFERROR(_xlfn.NUMBERVALUE(OFFSET(Cleaning!$A$1,COLUMN()-1, ROW()-1)),0)</f>
        <v>5174</v>
      </c>
    </row>
    <row r="11" spans="1:6" x14ac:dyDescent="0.25">
      <c r="A11">
        <f ca="1">IFERROR(_xlfn.NUMBERVALUE(OFFSET(Cleaning!$A$1,COLUMN()-1, ROW()-1)),0)</f>
        <v>2008</v>
      </c>
      <c r="B11">
        <f t="shared" ca="1" si="0"/>
        <v>35188</v>
      </c>
      <c r="C11">
        <f ca="1">IFERROR(_xlfn.NUMBERVALUE(OFFSET(Cleaning!$A$1,COLUMN()-1, ROW()-1)),0)</f>
        <v>14646</v>
      </c>
      <c r="D11">
        <f ca="1">IFERROR(_xlfn.NUMBERVALUE(OFFSET(Cleaning!$A$1,COLUMN()-1, ROW()-1)),0)</f>
        <v>10816</v>
      </c>
      <c r="E11">
        <f ca="1">IFERROR(_xlfn.NUMBERVALUE(OFFSET(Cleaning!$A$1,COLUMN()-1, ROW()-1)),0)</f>
        <v>4414</v>
      </c>
      <c r="F11">
        <f ca="1">IFERROR(_xlfn.NUMBERVALUE(OFFSET(Cleaning!$A$1,COLUMN()-1, ROW()-1)),0)</f>
        <v>5312</v>
      </c>
    </row>
    <row r="12" spans="1:6" x14ac:dyDescent="0.25">
      <c r="A12">
        <f ca="1">IFERROR(_xlfn.NUMBERVALUE(OFFSET(Cleaning!$A$1,COLUMN()-1, ROW()-1)),0)</f>
        <v>2009</v>
      </c>
      <c r="B12">
        <f t="shared" ca="1" si="0"/>
        <v>32025</v>
      </c>
      <c r="C12">
        <f ca="1">IFERROR(_xlfn.NUMBERVALUE(OFFSET(Cleaning!$A$1,COLUMN()-1, ROW()-1)),0)</f>
        <v>13135</v>
      </c>
      <c r="D12">
        <f ca="1">IFERROR(_xlfn.NUMBERVALUE(OFFSET(Cleaning!$A$1,COLUMN()-1, ROW()-1)),0)</f>
        <v>10312</v>
      </c>
      <c r="E12">
        <f ca="1">IFERROR(_xlfn.NUMBERVALUE(OFFSET(Cleaning!$A$1,COLUMN()-1, ROW()-1)),0)</f>
        <v>4109</v>
      </c>
      <c r="F12">
        <f ca="1">IFERROR(_xlfn.NUMBERVALUE(OFFSET(Cleaning!$A$1,COLUMN()-1, ROW()-1)),0)</f>
        <v>4469</v>
      </c>
    </row>
    <row r="13" spans="1:6" x14ac:dyDescent="0.25">
      <c r="A13">
        <f ca="1">IFERROR(_xlfn.NUMBERVALUE(OFFSET(Cleaning!$A$1,COLUMN()-1, ROW()-1)),0)</f>
        <v>2010</v>
      </c>
      <c r="B13">
        <f t="shared" ca="1" si="0"/>
        <v>31093</v>
      </c>
      <c r="C13">
        <f ca="1">IFERROR(_xlfn.NUMBERVALUE(OFFSET(Cleaning!$A$1,COLUMN()-1, ROW()-1)),0)</f>
        <v>12491</v>
      </c>
      <c r="D13">
        <f ca="1">IFERROR(_xlfn.NUMBERVALUE(OFFSET(Cleaning!$A$1,COLUMN()-1, ROW()-1)),0)</f>
        <v>9782</v>
      </c>
      <c r="E13">
        <f ca="1">IFERROR(_xlfn.NUMBERVALUE(OFFSET(Cleaning!$A$1,COLUMN()-1, ROW()-1)),0)</f>
        <v>4302</v>
      </c>
      <c r="F13">
        <f ca="1">IFERROR(_xlfn.NUMBERVALUE(OFFSET(Cleaning!$A$1,COLUMN()-1, ROW()-1)),0)</f>
        <v>4518</v>
      </c>
    </row>
    <row r="14" spans="1:6" x14ac:dyDescent="0.25">
      <c r="A14">
        <f ca="1">IFERROR(_xlfn.NUMBERVALUE(OFFSET(Cleaning!$A$1,COLUMN()-1, ROW()-1)),0)</f>
        <v>2011</v>
      </c>
      <c r="B14">
        <f t="shared" ca="1" si="0"/>
        <v>30403</v>
      </c>
      <c r="C14">
        <f ca="1">IFERROR(_xlfn.NUMBERVALUE(OFFSET(Cleaning!$A$1,COLUMN()-1, ROW()-1)),0)</f>
        <v>12014</v>
      </c>
      <c r="D14">
        <f ca="1">IFERROR(_xlfn.NUMBERVALUE(OFFSET(Cleaning!$A$1,COLUMN()-1, ROW()-1)),0)</f>
        <v>9302</v>
      </c>
      <c r="E14">
        <f ca="1">IFERROR(_xlfn.NUMBERVALUE(OFFSET(Cleaning!$A$1,COLUMN()-1, ROW()-1)),0)</f>
        <v>4457</v>
      </c>
      <c r="F14">
        <f ca="1">IFERROR(_xlfn.NUMBERVALUE(OFFSET(Cleaning!$A$1,COLUMN()-1, ROW()-1)),0)</f>
        <v>4630</v>
      </c>
    </row>
    <row r="15" spans="1:6" x14ac:dyDescent="0.25">
      <c r="A15">
        <f ca="1">IFERROR(_xlfn.NUMBERVALUE(OFFSET(Cleaning!$A$1,COLUMN()-1, ROW()-1)),0)</f>
        <v>2012</v>
      </c>
      <c r="B15">
        <f t="shared" ca="1" si="0"/>
        <v>31583</v>
      </c>
      <c r="C15">
        <f ca="1">IFERROR(_xlfn.NUMBERVALUE(OFFSET(Cleaning!$A$1,COLUMN()-1, ROW()-1)),0)</f>
        <v>12361</v>
      </c>
      <c r="D15">
        <f ca="1">IFERROR(_xlfn.NUMBERVALUE(OFFSET(Cleaning!$A$1,COLUMN()-1, ROW()-1)),0)</f>
        <v>9418</v>
      </c>
      <c r="E15">
        <f ca="1">IFERROR(_xlfn.NUMBERVALUE(OFFSET(Cleaning!$A$1,COLUMN()-1, ROW()-1)),0)</f>
        <v>4818</v>
      </c>
      <c r="F15">
        <f ca="1">IFERROR(_xlfn.NUMBERVALUE(OFFSET(Cleaning!$A$1,COLUMN()-1, ROW()-1)),0)</f>
        <v>4986</v>
      </c>
    </row>
    <row r="16" spans="1:6" x14ac:dyDescent="0.25">
      <c r="A16">
        <f ca="1">IFERROR(_xlfn.NUMBERVALUE(OFFSET(Cleaning!$A$1,COLUMN()-1, ROW()-1)),0)</f>
        <v>2013</v>
      </c>
      <c r="B16">
        <f t="shared" ca="1" si="0"/>
        <v>30694</v>
      </c>
      <c r="C16">
        <f ca="1">IFERROR(_xlfn.NUMBERVALUE(OFFSET(Cleaning!$A$1,COLUMN()-1, ROW()-1)),0)</f>
        <v>12037</v>
      </c>
      <c r="D16">
        <f ca="1">IFERROR(_xlfn.NUMBERVALUE(OFFSET(Cleaning!$A$1,COLUMN()-1, ROW()-1)),0)</f>
        <v>9186</v>
      </c>
      <c r="E16">
        <f ca="1">IFERROR(_xlfn.NUMBERVALUE(OFFSET(Cleaning!$A$1,COLUMN()-1, ROW()-1)),0)</f>
        <v>4779</v>
      </c>
      <c r="F16">
        <f ca="1">IFERROR(_xlfn.NUMBERVALUE(OFFSET(Cleaning!$A$1,COLUMN()-1, ROW()-1)),0)</f>
        <v>4692</v>
      </c>
    </row>
    <row r="17" spans="1:6" x14ac:dyDescent="0.25">
      <c r="A17">
        <f ca="1">IFERROR(_xlfn.NUMBERVALUE(OFFSET(Cleaning!$A$1,COLUMN()-1, ROW()-1)),0)</f>
        <v>2014</v>
      </c>
      <c r="B17">
        <f t="shared" ca="1" si="0"/>
        <v>30554</v>
      </c>
      <c r="C17">
        <f ca="1">IFERROR(_xlfn.NUMBERVALUE(OFFSET(Cleaning!$A$1,COLUMN()-1, ROW()-1)),0)</f>
        <v>11947</v>
      </c>
      <c r="D17">
        <f ca="1">IFERROR(_xlfn.NUMBERVALUE(OFFSET(Cleaning!$A$1,COLUMN()-1, ROW()-1)),0)</f>
        <v>9103</v>
      </c>
      <c r="E17">
        <f ca="1">IFERROR(_xlfn.NUMBERVALUE(OFFSET(Cleaning!$A$1,COLUMN()-1, ROW()-1)),0)</f>
        <v>4910</v>
      </c>
      <c r="F17">
        <f ca="1">IFERROR(_xlfn.NUMBERVALUE(OFFSET(Cleaning!$A$1,COLUMN()-1, ROW()-1)),0)</f>
        <v>4594</v>
      </c>
    </row>
    <row r="18" spans="1:6" x14ac:dyDescent="0.25">
      <c r="A18">
        <f ca="1">IFERROR(_xlfn.NUMBERVALUE(OFFSET(Cleaning!$A$1,COLUMN()-1, ROW()-1)),0)</f>
        <v>2015</v>
      </c>
      <c r="B18">
        <f t="shared" ca="1" si="0"/>
        <v>33164</v>
      </c>
      <c r="C18">
        <f ca="1">IFERROR(_xlfn.NUMBERVALUE(OFFSET(Cleaning!$A$1,COLUMN()-1, ROW()-1)),0)</f>
        <v>12763</v>
      </c>
      <c r="D18">
        <f ca="1">IFERROR(_xlfn.NUMBERVALUE(OFFSET(Cleaning!$A$1,COLUMN()-1, ROW()-1)),0)</f>
        <v>9878</v>
      </c>
      <c r="E18">
        <f ca="1">IFERROR(_xlfn.NUMBERVALUE(OFFSET(Cleaning!$A$1,COLUMN()-1, ROW()-1)),0)</f>
        <v>5494</v>
      </c>
      <c r="F18">
        <f ca="1">IFERROR(_xlfn.NUMBERVALUE(OFFSET(Cleaning!$A$1,COLUMN()-1, ROW()-1)),0)</f>
        <v>5029</v>
      </c>
    </row>
    <row r="19" spans="1:6" x14ac:dyDescent="0.25">
      <c r="A19">
        <f ca="1">IFERROR(_xlfn.NUMBERVALUE(OFFSET(Cleaning!$A$1,COLUMN()-1, ROW()-1)),0)</f>
        <v>2016</v>
      </c>
      <c r="B19">
        <f t="shared" ca="1" si="0"/>
        <v>35294</v>
      </c>
      <c r="C19">
        <f ca="1">IFERROR(_xlfn.NUMBERVALUE(OFFSET(Cleaning!$A$1,COLUMN()-1, ROW()-1)),0)</f>
        <v>13508</v>
      </c>
      <c r="D19">
        <f ca="1">IFERROR(_xlfn.NUMBERVALUE(OFFSET(Cleaning!$A$1,COLUMN()-1, ROW()-1)),0)</f>
        <v>10369</v>
      </c>
      <c r="E19">
        <f ca="1">IFERROR(_xlfn.NUMBERVALUE(OFFSET(Cleaning!$A$1,COLUMN()-1, ROW()-1)),0)</f>
        <v>6080</v>
      </c>
      <c r="F19">
        <f ca="1">IFERROR(_xlfn.NUMBERVALUE(OFFSET(Cleaning!$A$1,COLUMN()-1, ROW()-1)),0)</f>
        <v>5337</v>
      </c>
    </row>
    <row r="20" spans="1:6" x14ac:dyDescent="0.25">
      <c r="A20">
        <f ca="1">IFERROR(_xlfn.NUMBERVALUE(OFFSET(Cleaning!$A$1,COLUMN()-1, ROW()-1)),0)</f>
        <v>2017</v>
      </c>
      <c r="B20">
        <f t="shared" ca="1" si="0"/>
        <v>34700</v>
      </c>
      <c r="C20">
        <f ca="1">IFERROR(_xlfn.NUMBERVALUE(OFFSET(Cleaning!$A$1,COLUMN()-1, ROW()-1)),0)</f>
        <v>13363</v>
      </c>
      <c r="D20">
        <f ca="1">IFERROR(_xlfn.NUMBERVALUE(OFFSET(Cleaning!$A$1,COLUMN()-1, ROW()-1)),0)</f>
        <v>10188</v>
      </c>
      <c r="E20">
        <f ca="1">IFERROR(_xlfn.NUMBERVALUE(OFFSET(Cleaning!$A$1,COLUMN()-1, ROW()-1)),0)</f>
        <v>5977</v>
      </c>
      <c r="F20">
        <f ca="1">IFERROR(_xlfn.NUMBERVALUE(OFFSET(Cleaning!$A$1,COLUMN()-1, ROW()-1)),0)</f>
        <v>5172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2-4</vt:lpstr>
      <vt:lpstr>Cleaning</vt:lpstr>
      <vt:lpstr>table_02_04q418</vt:lpstr>
      <vt:lpstr>table_02_04q418_sm</vt:lpstr>
      <vt:lpstr>table_02_04q418_lg</vt:lpstr>
      <vt:lpstr>'2-4'!Print_Area</vt:lpstr>
    </vt:vector>
  </TitlesOfParts>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Adam Reid</cp:lastModifiedBy>
  <cp:revision>0</cp:revision>
  <cp:lastPrinted>2019-01-04T17:41:52Z</cp:lastPrinted>
  <dcterms:created xsi:type="dcterms:W3CDTF">1980-01-01T04:00:00Z</dcterms:created>
  <dcterms:modified xsi:type="dcterms:W3CDTF">2019-08-03T20:49:45Z</dcterms:modified>
</cp:coreProperties>
</file>