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ADAM128GB/personal/THALES arduino project/"/>
    </mc:Choice>
  </mc:AlternateContent>
  <bookViews>
    <workbookView xWindow="0" yWindow="0" windowWidth="28800" windowHeight="18000" tabRatio="500" activeTab="2"/>
  </bookViews>
  <sheets>
    <sheet name="Still" sheetId="1" r:id="rId1"/>
    <sheet name="Constant Texting" sheetId="3" r:id="rId2"/>
    <sheet name="Att. Const. Vel." sheetId="2" r:id="rId3"/>
    <sheet name="Sheet6" sheetId="6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G108" i="2"/>
  <c r="G107" i="2"/>
  <c r="G88" i="2"/>
  <c r="G87" i="2"/>
  <c r="G49" i="2"/>
  <c r="G48" i="2"/>
  <c r="G28" i="2"/>
  <c r="G27" i="2"/>
  <c r="G8" i="2"/>
  <c r="G7" i="2"/>
  <c r="J9" i="1"/>
  <c r="J8" i="1"/>
  <c r="J7" i="1"/>
  <c r="J6" i="1"/>
  <c r="E9" i="1"/>
  <c r="E8" i="1"/>
  <c r="E7" i="1"/>
  <c r="E6" i="1"/>
  <c r="O9" i="3"/>
  <c r="O8" i="3"/>
  <c r="J9" i="3"/>
  <c r="J8" i="3"/>
  <c r="E9" i="3"/>
  <c r="E8" i="3"/>
  <c r="O7" i="3"/>
  <c r="O6" i="3"/>
  <c r="J7" i="3"/>
  <c r="J6" i="3"/>
  <c r="E7" i="3"/>
  <c r="E6" i="3"/>
  <c r="G102" i="5"/>
  <c r="G101" i="5"/>
  <c r="G82" i="5"/>
  <c r="G81" i="5"/>
  <c r="G43" i="5"/>
  <c r="G42" i="5"/>
  <c r="G22" i="5"/>
  <c r="G21" i="5"/>
  <c r="G2" i="5"/>
  <c r="G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<sst xmlns="http://schemas.openxmlformats.org/spreadsheetml/2006/main" count="244" uniqueCount="48">
  <si>
    <t>Motion:</t>
  </si>
  <si>
    <t>Still</t>
  </si>
  <si>
    <t>Frequency of input:</t>
  </si>
  <si>
    <t>Data removed:</t>
  </si>
  <si>
    <t>Time</t>
  </si>
  <si>
    <t>Magnitude</t>
  </si>
  <si>
    <t>A</t>
  </si>
  <si>
    <t>Approx first and last 1 second</t>
  </si>
  <si>
    <t>~4Hz</t>
  </si>
  <si>
    <t>Run 1</t>
  </si>
  <si>
    <t>Run 2</t>
  </si>
  <si>
    <t>Approximately constant velocity</t>
  </si>
  <si>
    <t>Approx first and last 3 second</t>
  </si>
  <si>
    <t>Constant Texting</t>
  </si>
  <si>
    <t>Baud Rate:</t>
  </si>
  <si>
    <t>Run 3</t>
  </si>
  <si>
    <t>Approx first and last 5 seconds</t>
  </si>
  <si>
    <t>Pattern:</t>
  </si>
  <si>
    <t>5s prep -&gt; accelerate 5s -&gt; attempt constant velocity 10s -&gt; decellerate 5s -&gt; 5s stop</t>
  </si>
  <si>
    <t>ACCEL BEGINS</t>
  </si>
  <si>
    <t>CONSTANT V BEGINS</t>
  </si>
  <si>
    <t>DECEL BEGINS</t>
  </si>
  <si>
    <t>STOPPED</t>
  </si>
  <si>
    <t>Still Stdev:</t>
  </si>
  <si>
    <t>STILL BEGIN</t>
  </si>
  <si>
    <t>Still Avg:</t>
  </si>
  <si>
    <t>Accel Avg:</t>
  </si>
  <si>
    <t>Accel Stdev:</t>
  </si>
  <si>
    <t>Constant V Avg:</t>
  </si>
  <si>
    <t>Constant V Stdev:</t>
  </si>
  <si>
    <t>Decel avg:</t>
  </si>
  <si>
    <t>Decel stdev:</t>
  </si>
  <si>
    <t>Stopped avg:</t>
  </si>
  <si>
    <t>Stopped stdev:</t>
  </si>
  <si>
    <t>Avg:</t>
  </si>
  <si>
    <t>Stdev:</t>
  </si>
  <si>
    <t>Max:</t>
  </si>
  <si>
    <t>Min:</t>
  </si>
  <si>
    <t>Pretty much a total failure :/ hard to tell if user or if the sensor just isn't that good</t>
  </si>
  <si>
    <t>ATE=0</t>
  </si>
  <si>
    <t>x</t>
  </si>
  <si>
    <t>y</t>
  </si>
  <si>
    <t>z</t>
  </si>
  <si>
    <t>t</t>
  </si>
  <si>
    <t>Accel</t>
  </si>
  <si>
    <t>Const</t>
  </si>
  <si>
    <t>Decel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</si>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</sst>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7" sqref="J7"/>
    </sheetView>
  </sheetViews>
  <sheetFormatPr baseColWidth="10" defaultRowHeight="16" x14ac:dyDescent="0.2"/>
  <cols>
    <col min="1" max="1" width="18.33203125" customWidth="1"/>
  </cols>
  <sheetData>
    <row r="1" spans="1:10" x14ac:dyDescent="0.2">
      <c r="A1" s="1" t="s">
        <v>0</v>
      </c>
      <c r="B1" t="s">
        <v>1</v>
      </c>
    </row>
    <row r="2" spans="1:10" x14ac:dyDescent="0.2">
      <c r="A2" s="1" t="s">
        <v>2</v>
      </c>
      <c r="B2" t="s">
        <v>8</v>
      </c>
    </row>
    <row r="3" spans="1:10" x14ac:dyDescent="0.2">
      <c r="A3" s="1" t="s">
        <v>3</v>
      </c>
      <c r="B3" t="s">
        <v>7</v>
      </c>
    </row>
    <row r="4" spans="1:10" x14ac:dyDescent="0.2">
      <c r="A4" s="1" t="s">
        <v>14</v>
      </c>
      <c r="B4">
        <v>9600</v>
      </c>
    </row>
    <row r="6" spans="1:10" x14ac:dyDescent="0.2">
      <c r="A6" s="1" t="s">
        <v>9</v>
      </c>
      <c r="B6" s="2" t="s">
        <v>4</v>
      </c>
      <c r="C6" s="2" t="s">
        <v>5</v>
      </c>
      <c r="D6" s="4" t="s">
        <v>34</v>
      </c>
      <c r="E6">
        <f>AVERAGE(C7:C47)</f>
        <v>1.0041463414634146</v>
      </c>
      <c r="F6" s="3" t="s">
        <v>10</v>
      </c>
      <c r="G6" s="2" t="s">
        <v>4</v>
      </c>
      <c r="H6" s="2" t="s">
        <v>5</v>
      </c>
      <c r="I6" s="4" t="s">
        <v>34</v>
      </c>
      <c r="J6">
        <f>AVERAGE(H7:H47)</f>
        <v>1.0039024390243902</v>
      </c>
    </row>
    <row r="7" spans="1:10" x14ac:dyDescent="0.2">
      <c r="B7">
        <v>0</v>
      </c>
      <c r="C7">
        <v>1</v>
      </c>
      <c r="D7" t="s">
        <v>35</v>
      </c>
      <c r="E7">
        <f>_xlfn.STDEV.S(C7:C47)</f>
        <v>5.9057640302070877E-3</v>
      </c>
      <c r="G7">
        <v>0</v>
      </c>
      <c r="H7">
        <v>1</v>
      </c>
      <c r="I7" t="s">
        <v>35</v>
      </c>
      <c r="J7">
        <f>_xlfn.STDEV.S(H7:H47)</f>
        <v>5.4212769623437507E-3</v>
      </c>
    </row>
    <row r="8" spans="1:10" x14ac:dyDescent="0.2">
      <c r="B8">
        <f>B7+0.25</f>
        <v>0.25</v>
      </c>
      <c r="C8">
        <v>1.01</v>
      </c>
      <c r="D8" t="s">
        <v>36</v>
      </c>
      <c r="E8">
        <f>MAX(C:C)</f>
        <v>1.02</v>
      </c>
      <c r="G8">
        <f>G7+0.25</f>
        <v>0.25</v>
      </c>
      <c r="H8">
        <v>0.99</v>
      </c>
      <c r="I8" t="s">
        <v>36</v>
      </c>
      <c r="J8">
        <f>MAX(H:H)</f>
        <v>1.01</v>
      </c>
    </row>
    <row r="9" spans="1:10" x14ac:dyDescent="0.2">
      <c r="B9">
        <f t="shared" ref="B9:B47" si="0">B8+0.25</f>
        <v>0.5</v>
      </c>
      <c r="C9">
        <v>1</v>
      </c>
      <c r="D9" t="s">
        <v>37</v>
      </c>
      <c r="E9">
        <f>MIN(C:C)</f>
        <v>1</v>
      </c>
      <c r="G9">
        <f t="shared" ref="G9:G47" si="1">G8+0.25</f>
        <v>0.5</v>
      </c>
      <c r="H9">
        <v>1</v>
      </c>
      <c r="I9" t="s">
        <v>37</v>
      </c>
      <c r="J9">
        <f>MIN(H:H)</f>
        <v>0.99</v>
      </c>
    </row>
    <row r="10" spans="1:10" x14ac:dyDescent="0.2">
      <c r="B10">
        <f t="shared" si="0"/>
        <v>0.75</v>
      </c>
      <c r="C10">
        <v>1.01</v>
      </c>
      <c r="G10">
        <f t="shared" si="1"/>
        <v>0.75</v>
      </c>
      <c r="H10">
        <v>1</v>
      </c>
    </row>
    <row r="11" spans="1:10" x14ac:dyDescent="0.2">
      <c r="B11">
        <f t="shared" si="0"/>
        <v>1</v>
      </c>
      <c r="C11">
        <v>1</v>
      </c>
      <c r="G11">
        <f t="shared" si="1"/>
        <v>1</v>
      </c>
      <c r="H11">
        <v>1</v>
      </c>
    </row>
    <row r="12" spans="1:10" x14ac:dyDescent="0.2">
      <c r="B12">
        <f t="shared" si="0"/>
        <v>1.25</v>
      </c>
      <c r="C12">
        <v>1</v>
      </c>
      <c r="G12">
        <f t="shared" si="1"/>
        <v>1.25</v>
      </c>
      <c r="H12">
        <v>1.01</v>
      </c>
    </row>
    <row r="13" spans="1:10" x14ac:dyDescent="0.2">
      <c r="B13">
        <f t="shared" si="0"/>
        <v>1.5</v>
      </c>
      <c r="C13">
        <v>1.01</v>
      </c>
      <c r="G13">
        <f t="shared" si="1"/>
        <v>1.5</v>
      </c>
      <c r="H13">
        <v>1</v>
      </c>
    </row>
    <row r="14" spans="1:10" x14ac:dyDescent="0.2">
      <c r="B14">
        <f t="shared" si="0"/>
        <v>1.75</v>
      </c>
      <c r="C14">
        <v>1</v>
      </c>
      <c r="G14">
        <f t="shared" si="1"/>
        <v>1.75</v>
      </c>
      <c r="H14">
        <v>1</v>
      </c>
    </row>
    <row r="15" spans="1:10" x14ac:dyDescent="0.2">
      <c r="B15">
        <f t="shared" si="0"/>
        <v>2</v>
      </c>
      <c r="C15">
        <v>1</v>
      </c>
      <c r="G15">
        <f t="shared" si="1"/>
        <v>2</v>
      </c>
      <c r="H15">
        <v>1.01</v>
      </c>
    </row>
    <row r="16" spans="1:10" x14ac:dyDescent="0.2">
      <c r="B16">
        <f t="shared" si="0"/>
        <v>2.25</v>
      </c>
      <c r="C16">
        <v>1.01</v>
      </c>
      <c r="G16">
        <f t="shared" si="1"/>
        <v>2.25</v>
      </c>
      <c r="H16">
        <v>1</v>
      </c>
    </row>
    <row r="17" spans="2:8" x14ac:dyDescent="0.2">
      <c r="B17">
        <f t="shared" si="0"/>
        <v>2.5</v>
      </c>
      <c r="C17">
        <v>1</v>
      </c>
      <c r="G17">
        <f t="shared" si="1"/>
        <v>2.5</v>
      </c>
      <c r="H17">
        <v>1.01</v>
      </c>
    </row>
    <row r="18" spans="2:8" x14ac:dyDescent="0.2">
      <c r="B18">
        <f t="shared" si="0"/>
        <v>2.75</v>
      </c>
      <c r="C18">
        <v>1</v>
      </c>
      <c r="G18">
        <f t="shared" si="1"/>
        <v>2.75</v>
      </c>
      <c r="H18">
        <v>1</v>
      </c>
    </row>
    <row r="19" spans="2:8" x14ac:dyDescent="0.2">
      <c r="B19">
        <f t="shared" si="0"/>
        <v>3</v>
      </c>
      <c r="C19">
        <v>1.01</v>
      </c>
      <c r="G19">
        <f t="shared" si="1"/>
        <v>3</v>
      </c>
      <c r="H19">
        <v>1</v>
      </c>
    </row>
    <row r="20" spans="2:8" x14ac:dyDescent="0.2">
      <c r="B20">
        <f t="shared" si="0"/>
        <v>3.25</v>
      </c>
      <c r="C20">
        <v>1</v>
      </c>
      <c r="G20">
        <f t="shared" si="1"/>
        <v>3.25</v>
      </c>
      <c r="H20">
        <v>1</v>
      </c>
    </row>
    <row r="21" spans="2:8" x14ac:dyDescent="0.2">
      <c r="B21">
        <f t="shared" si="0"/>
        <v>3.5</v>
      </c>
      <c r="C21">
        <v>1</v>
      </c>
      <c r="G21">
        <f t="shared" si="1"/>
        <v>3.5</v>
      </c>
      <c r="H21">
        <v>1.01</v>
      </c>
    </row>
    <row r="22" spans="2:8" x14ac:dyDescent="0.2">
      <c r="B22">
        <f t="shared" si="0"/>
        <v>3.75</v>
      </c>
      <c r="C22">
        <v>1.01</v>
      </c>
      <c r="G22">
        <f t="shared" si="1"/>
        <v>3.75</v>
      </c>
      <c r="H22">
        <v>1</v>
      </c>
    </row>
    <row r="23" spans="2:8" x14ac:dyDescent="0.2">
      <c r="B23">
        <f t="shared" si="0"/>
        <v>4</v>
      </c>
      <c r="C23">
        <v>1.02</v>
      </c>
      <c r="G23">
        <f t="shared" si="1"/>
        <v>4</v>
      </c>
      <c r="H23">
        <v>1.01</v>
      </c>
    </row>
    <row r="24" spans="2:8" x14ac:dyDescent="0.2">
      <c r="B24">
        <f t="shared" si="0"/>
        <v>4.25</v>
      </c>
      <c r="C24">
        <v>1.01</v>
      </c>
      <c r="G24">
        <f t="shared" si="1"/>
        <v>4.25</v>
      </c>
      <c r="H24">
        <v>1.01</v>
      </c>
    </row>
    <row r="25" spans="2:8" x14ac:dyDescent="0.2">
      <c r="B25">
        <f t="shared" si="0"/>
        <v>4.5</v>
      </c>
      <c r="C25">
        <v>1.01</v>
      </c>
      <c r="G25">
        <f t="shared" si="1"/>
        <v>4.5</v>
      </c>
      <c r="H25">
        <v>1</v>
      </c>
    </row>
    <row r="26" spans="2:8" x14ac:dyDescent="0.2">
      <c r="B26">
        <f t="shared" si="0"/>
        <v>4.75</v>
      </c>
      <c r="C26">
        <v>1</v>
      </c>
      <c r="G26">
        <f t="shared" si="1"/>
        <v>4.75</v>
      </c>
      <c r="H26">
        <v>1</v>
      </c>
    </row>
    <row r="27" spans="2:8" x14ac:dyDescent="0.2">
      <c r="B27">
        <f t="shared" si="0"/>
        <v>5</v>
      </c>
      <c r="C27">
        <v>1.02</v>
      </c>
      <c r="G27">
        <f t="shared" si="1"/>
        <v>5</v>
      </c>
      <c r="H27">
        <v>1.01</v>
      </c>
    </row>
    <row r="28" spans="2:8" x14ac:dyDescent="0.2">
      <c r="B28">
        <f t="shared" si="0"/>
        <v>5.25</v>
      </c>
      <c r="C28">
        <v>1</v>
      </c>
      <c r="G28">
        <f t="shared" si="1"/>
        <v>5.25</v>
      </c>
      <c r="H28">
        <v>1</v>
      </c>
    </row>
    <row r="29" spans="2:8" x14ac:dyDescent="0.2">
      <c r="B29">
        <f t="shared" si="0"/>
        <v>5.5</v>
      </c>
      <c r="C29">
        <v>1</v>
      </c>
      <c r="G29">
        <f t="shared" si="1"/>
        <v>5.5</v>
      </c>
      <c r="H29">
        <v>1</v>
      </c>
    </row>
    <row r="30" spans="2:8" x14ac:dyDescent="0.2">
      <c r="B30">
        <f t="shared" si="0"/>
        <v>5.75</v>
      </c>
      <c r="C30">
        <v>1</v>
      </c>
      <c r="G30">
        <f t="shared" si="1"/>
        <v>5.75</v>
      </c>
      <c r="H30">
        <v>1.01</v>
      </c>
    </row>
    <row r="31" spans="2:8" x14ac:dyDescent="0.2">
      <c r="B31">
        <f t="shared" si="0"/>
        <v>6</v>
      </c>
      <c r="C31">
        <v>1</v>
      </c>
      <c r="G31">
        <f t="shared" si="1"/>
        <v>6</v>
      </c>
      <c r="H31">
        <v>1</v>
      </c>
    </row>
    <row r="32" spans="2:8" x14ac:dyDescent="0.2">
      <c r="B32">
        <f t="shared" si="0"/>
        <v>6.25</v>
      </c>
      <c r="C32">
        <v>1.01</v>
      </c>
      <c r="G32">
        <f t="shared" si="1"/>
        <v>6.25</v>
      </c>
      <c r="H32">
        <v>1</v>
      </c>
    </row>
    <row r="33" spans="2:8" x14ac:dyDescent="0.2">
      <c r="B33">
        <f t="shared" si="0"/>
        <v>6.5</v>
      </c>
      <c r="C33">
        <v>1</v>
      </c>
      <c r="G33">
        <f t="shared" si="1"/>
        <v>6.5</v>
      </c>
      <c r="H33">
        <v>1</v>
      </c>
    </row>
    <row r="34" spans="2:8" x14ac:dyDescent="0.2">
      <c r="B34">
        <f t="shared" si="0"/>
        <v>6.75</v>
      </c>
      <c r="C34">
        <v>1.01</v>
      </c>
      <c r="G34">
        <f t="shared" si="1"/>
        <v>6.75</v>
      </c>
      <c r="H34">
        <v>1</v>
      </c>
    </row>
    <row r="35" spans="2:8" x14ac:dyDescent="0.2">
      <c r="B35">
        <f t="shared" si="0"/>
        <v>7</v>
      </c>
      <c r="C35">
        <v>1.01</v>
      </c>
      <c r="G35">
        <f t="shared" si="1"/>
        <v>7</v>
      </c>
      <c r="H35">
        <v>1.01</v>
      </c>
    </row>
    <row r="36" spans="2:8" x14ac:dyDescent="0.2">
      <c r="B36">
        <f t="shared" si="0"/>
        <v>7.25</v>
      </c>
      <c r="C36">
        <v>1</v>
      </c>
      <c r="G36">
        <f t="shared" si="1"/>
        <v>7.25</v>
      </c>
      <c r="H36">
        <v>1.01</v>
      </c>
    </row>
    <row r="37" spans="2:8" x14ac:dyDescent="0.2">
      <c r="B37">
        <f t="shared" si="0"/>
        <v>7.5</v>
      </c>
      <c r="C37">
        <v>1</v>
      </c>
      <c r="G37">
        <f t="shared" si="1"/>
        <v>7.5</v>
      </c>
      <c r="H37">
        <v>1.01</v>
      </c>
    </row>
    <row r="38" spans="2:8" x14ac:dyDescent="0.2">
      <c r="B38">
        <f t="shared" si="0"/>
        <v>7.75</v>
      </c>
      <c r="C38">
        <v>1.01</v>
      </c>
      <c r="G38">
        <f t="shared" si="1"/>
        <v>7.75</v>
      </c>
      <c r="H38">
        <v>1</v>
      </c>
    </row>
    <row r="39" spans="2:8" x14ac:dyDescent="0.2">
      <c r="B39">
        <f t="shared" si="0"/>
        <v>8</v>
      </c>
      <c r="C39">
        <v>1</v>
      </c>
      <c r="G39">
        <f t="shared" si="1"/>
        <v>8</v>
      </c>
      <c r="H39">
        <v>1.01</v>
      </c>
    </row>
    <row r="40" spans="2:8" x14ac:dyDescent="0.2">
      <c r="B40">
        <f t="shared" si="0"/>
        <v>8.25</v>
      </c>
      <c r="C40">
        <v>1</v>
      </c>
      <c r="G40">
        <f t="shared" si="1"/>
        <v>8.25</v>
      </c>
      <c r="H40">
        <v>1</v>
      </c>
    </row>
    <row r="41" spans="2:8" x14ac:dyDescent="0.2">
      <c r="B41">
        <f t="shared" si="0"/>
        <v>8.5</v>
      </c>
      <c r="C41">
        <v>1</v>
      </c>
      <c r="G41">
        <f t="shared" si="1"/>
        <v>8.5</v>
      </c>
      <c r="H41">
        <v>1</v>
      </c>
    </row>
    <row r="42" spans="2:8" x14ac:dyDescent="0.2">
      <c r="B42">
        <f t="shared" si="0"/>
        <v>8.75</v>
      </c>
      <c r="C42">
        <v>1</v>
      </c>
      <c r="G42">
        <f t="shared" si="1"/>
        <v>8.75</v>
      </c>
      <c r="H42">
        <v>1.01</v>
      </c>
    </row>
    <row r="43" spans="2:8" x14ac:dyDescent="0.2">
      <c r="B43">
        <f t="shared" si="0"/>
        <v>9</v>
      </c>
      <c r="C43">
        <v>1</v>
      </c>
      <c r="G43">
        <f t="shared" si="1"/>
        <v>9</v>
      </c>
      <c r="H43">
        <v>1.01</v>
      </c>
    </row>
    <row r="44" spans="2:8" x14ac:dyDescent="0.2">
      <c r="B44">
        <f t="shared" si="0"/>
        <v>9.25</v>
      </c>
      <c r="C44">
        <v>1</v>
      </c>
      <c r="G44">
        <f t="shared" si="1"/>
        <v>9.25</v>
      </c>
      <c r="H44">
        <v>1.01</v>
      </c>
    </row>
    <row r="45" spans="2:8" x14ac:dyDescent="0.2">
      <c r="B45">
        <f t="shared" si="0"/>
        <v>9.5</v>
      </c>
      <c r="C45">
        <v>1</v>
      </c>
      <c r="G45">
        <f t="shared" si="1"/>
        <v>9.5</v>
      </c>
      <c r="H45">
        <v>1</v>
      </c>
    </row>
    <row r="46" spans="2:8" x14ac:dyDescent="0.2">
      <c r="B46">
        <f t="shared" si="0"/>
        <v>9.75</v>
      </c>
      <c r="C46">
        <v>1.01</v>
      </c>
      <c r="G46">
        <f t="shared" si="1"/>
        <v>9.75</v>
      </c>
      <c r="H46">
        <v>1.01</v>
      </c>
    </row>
    <row r="47" spans="2:8" x14ac:dyDescent="0.2">
      <c r="B47">
        <f t="shared" si="0"/>
        <v>10</v>
      </c>
      <c r="C47">
        <v>1</v>
      </c>
      <c r="G47">
        <f t="shared" si="1"/>
        <v>10</v>
      </c>
      <c r="H47">
        <v>1.01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F25" sqref="F25"/>
    </sheetView>
  </sheetViews>
  <sheetFormatPr baseColWidth="10" defaultRowHeight="16" x14ac:dyDescent="0.2"/>
  <cols>
    <col min="1" max="1" width="18.6640625" customWidth="1"/>
  </cols>
  <sheetData>
    <row r="1" spans="1:15" x14ac:dyDescent="0.2">
      <c r="A1" s="1" t="s">
        <v>0</v>
      </c>
      <c r="B1" t="s">
        <v>13</v>
      </c>
    </row>
    <row r="2" spans="1:15" x14ac:dyDescent="0.2">
      <c r="A2" s="1" t="s">
        <v>2</v>
      </c>
      <c r="B2" t="s">
        <v>8</v>
      </c>
    </row>
    <row r="3" spans="1:15" x14ac:dyDescent="0.2">
      <c r="A3" s="1" t="s">
        <v>3</v>
      </c>
      <c r="B3" t="s">
        <v>12</v>
      </c>
    </row>
    <row r="4" spans="1:15" x14ac:dyDescent="0.2">
      <c r="A4" s="1" t="s">
        <v>14</v>
      </c>
      <c r="B4">
        <v>9600</v>
      </c>
    </row>
    <row r="6" spans="1:15" x14ac:dyDescent="0.2">
      <c r="A6" s="1" t="s">
        <v>9</v>
      </c>
      <c r="B6" s="2" t="s">
        <v>4</v>
      </c>
      <c r="C6" s="2" t="s">
        <v>5</v>
      </c>
      <c r="D6" s="4" t="s">
        <v>34</v>
      </c>
      <c r="E6">
        <f>AVERAGE(C7:C47)</f>
        <v>1.0234146341463415</v>
      </c>
      <c r="F6" s="3" t="s">
        <v>10</v>
      </c>
      <c r="G6" s="2" t="s">
        <v>4</v>
      </c>
      <c r="H6" s="2" t="s">
        <v>5</v>
      </c>
      <c r="I6" s="4" t="s">
        <v>34</v>
      </c>
      <c r="J6">
        <f>AVERAGE(H7:H47)</f>
        <v>0.99975609756097583</v>
      </c>
      <c r="K6" s="3" t="s">
        <v>15</v>
      </c>
      <c r="L6" s="2" t="s">
        <v>4</v>
      </c>
      <c r="M6" s="2" t="s">
        <v>5</v>
      </c>
      <c r="N6" s="4" t="s">
        <v>34</v>
      </c>
      <c r="O6">
        <f>AVERAGE(M7:M47)</f>
        <v>0.99853658536585377</v>
      </c>
    </row>
    <row r="7" spans="1:15" x14ac:dyDescent="0.2">
      <c r="B7">
        <v>0</v>
      </c>
      <c r="C7">
        <v>0.98</v>
      </c>
      <c r="D7" t="s">
        <v>35</v>
      </c>
      <c r="E7">
        <f>_xlfn.STDEV.S(C7:C47)</f>
        <v>7.7382483680015116E-2</v>
      </c>
      <c r="G7">
        <f>0</f>
        <v>0</v>
      </c>
      <c r="H7">
        <v>1</v>
      </c>
      <c r="I7" t="s">
        <v>35</v>
      </c>
      <c r="J7">
        <f>_xlfn.STDEV.S(H7:H47)</f>
        <v>3.9018444669031156E-2</v>
      </c>
      <c r="L7">
        <f>0</f>
        <v>0</v>
      </c>
      <c r="M7">
        <v>1.01</v>
      </c>
      <c r="N7" t="s">
        <v>35</v>
      </c>
      <c r="O7">
        <f>_xlfn.STDEV.S(M7:M47)</f>
        <v>3.0705127878723811E-2</v>
      </c>
    </row>
    <row r="8" spans="1:15" x14ac:dyDescent="0.2">
      <c r="B8">
        <f>B7+0.25</f>
        <v>0.25</v>
      </c>
      <c r="C8">
        <v>1.1599999999999999</v>
      </c>
      <c r="D8" t="s">
        <v>36</v>
      </c>
      <c r="E8">
        <f>MAX(C:C)</f>
        <v>1.1599999999999999</v>
      </c>
      <c r="G8">
        <f>G7+0.25</f>
        <v>0.25</v>
      </c>
      <c r="H8">
        <v>0.99</v>
      </c>
      <c r="I8" t="s">
        <v>36</v>
      </c>
      <c r="J8">
        <f>MAX(H:H)</f>
        <v>1.08</v>
      </c>
      <c r="L8">
        <f>L7+0.25</f>
        <v>0.25</v>
      </c>
      <c r="M8">
        <v>0.98</v>
      </c>
      <c r="N8" t="s">
        <v>36</v>
      </c>
      <c r="O8">
        <f>MAX(M:M)</f>
        <v>1.07</v>
      </c>
    </row>
    <row r="9" spans="1:15" x14ac:dyDescent="0.2">
      <c r="B9">
        <f t="shared" ref="B9:B47" si="0">B8+0.25</f>
        <v>0.5</v>
      </c>
      <c r="C9">
        <v>1.1299999999999999</v>
      </c>
      <c r="D9" t="s">
        <v>37</v>
      </c>
      <c r="E9">
        <f>MIN(C:C)</f>
        <v>0.74</v>
      </c>
      <c r="G9">
        <f t="shared" ref="G9:G47" si="1">G8+0.25</f>
        <v>0.5</v>
      </c>
      <c r="H9">
        <v>1.03</v>
      </c>
      <c r="I9" t="s">
        <v>37</v>
      </c>
      <c r="J9">
        <f>MIN(H:H)</f>
        <v>0.82</v>
      </c>
      <c r="L9">
        <f t="shared" ref="L9:L47" si="2">L8+0.25</f>
        <v>0.5</v>
      </c>
      <c r="M9">
        <v>0.97</v>
      </c>
      <c r="N9" t="s">
        <v>37</v>
      </c>
      <c r="O9">
        <f>MIN(M:M)</f>
        <v>0.95</v>
      </c>
    </row>
    <row r="10" spans="1:15" x14ac:dyDescent="0.2">
      <c r="B10">
        <f t="shared" si="0"/>
        <v>0.75</v>
      </c>
      <c r="C10">
        <v>1.1200000000000001</v>
      </c>
      <c r="G10">
        <f t="shared" si="1"/>
        <v>0.75</v>
      </c>
      <c r="H10">
        <v>0.97</v>
      </c>
      <c r="L10">
        <f t="shared" si="2"/>
        <v>0.75</v>
      </c>
      <c r="M10">
        <v>0.95</v>
      </c>
    </row>
    <row r="11" spans="1:15" x14ac:dyDescent="0.2">
      <c r="B11">
        <f t="shared" si="0"/>
        <v>1</v>
      </c>
      <c r="C11">
        <v>0.97</v>
      </c>
      <c r="G11">
        <f t="shared" si="1"/>
        <v>1</v>
      </c>
      <c r="H11">
        <v>1.02</v>
      </c>
      <c r="L11">
        <f t="shared" si="2"/>
        <v>1</v>
      </c>
      <c r="M11">
        <v>0.98</v>
      </c>
    </row>
    <row r="12" spans="1:15" x14ac:dyDescent="0.2">
      <c r="B12">
        <f t="shared" si="0"/>
        <v>1.25</v>
      </c>
      <c r="C12">
        <v>1.01</v>
      </c>
      <c r="G12">
        <f t="shared" si="1"/>
        <v>1.25</v>
      </c>
      <c r="H12">
        <v>0.98</v>
      </c>
      <c r="L12">
        <f t="shared" si="2"/>
        <v>1.25</v>
      </c>
      <c r="M12">
        <v>0.99</v>
      </c>
    </row>
    <row r="13" spans="1:15" x14ac:dyDescent="0.2">
      <c r="B13">
        <f t="shared" si="0"/>
        <v>1.5</v>
      </c>
      <c r="C13">
        <v>0.99</v>
      </c>
      <c r="G13">
        <f t="shared" si="1"/>
        <v>1.5</v>
      </c>
      <c r="H13">
        <v>1.02</v>
      </c>
      <c r="L13">
        <f t="shared" si="2"/>
        <v>1.5</v>
      </c>
      <c r="M13">
        <v>0.96</v>
      </c>
    </row>
    <row r="14" spans="1:15" x14ac:dyDescent="0.2">
      <c r="B14">
        <f t="shared" si="0"/>
        <v>1.75</v>
      </c>
      <c r="C14">
        <v>1</v>
      </c>
      <c r="G14">
        <f t="shared" si="1"/>
        <v>1.75</v>
      </c>
      <c r="H14">
        <v>1.05</v>
      </c>
      <c r="L14">
        <f t="shared" si="2"/>
        <v>1.75</v>
      </c>
      <c r="M14">
        <v>1.02</v>
      </c>
    </row>
    <row r="15" spans="1:15" x14ac:dyDescent="0.2">
      <c r="B15">
        <f t="shared" si="0"/>
        <v>2</v>
      </c>
      <c r="C15">
        <v>0.74</v>
      </c>
      <c r="G15">
        <f t="shared" si="1"/>
        <v>2</v>
      </c>
      <c r="H15">
        <v>1.06</v>
      </c>
      <c r="L15">
        <f t="shared" si="2"/>
        <v>2</v>
      </c>
      <c r="M15">
        <v>1</v>
      </c>
    </row>
    <row r="16" spans="1:15" x14ac:dyDescent="0.2">
      <c r="B16">
        <f t="shared" si="0"/>
        <v>2.25</v>
      </c>
      <c r="C16">
        <v>1.04</v>
      </c>
      <c r="G16">
        <f t="shared" si="1"/>
        <v>2.25</v>
      </c>
      <c r="H16">
        <v>1.02</v>
      </c>
      <c r="L16">
        <f t="shared" si="2"/>
        <v>2.25</v>
      </c>
      <c r="M16">
        <v>1</v>
      </c>
    </row>
    <row r="17" spans="2:13" x14ac:dyDescent="0.2">
      <c r="B17">
        <f t="shared" si="0"/>
        <v>2.5</v>
      </c>
      <c r="C17">
        <v>0.99</v>
      </c>
      <c r="G17">
        <f t="shared" si="1"/>
        <v>2.5</v>
      </c>
      <c r="H17">
        <v>0.99</v>
      </c>
      <c r="L17">
        <f t="shared" si="2"/>
        <v>2.5</v>
      </c>
      <c r="M17">
        <v>0.99</v>
      </c>
    </row>
    <row r="18" spans="2:13" x14ac:dyDescent="0.2">
      <c r="B18">
        <f t="shared" si="0"/>
        <v>2.75</v>
      </c>
      <c r="C18">
        <v>0.91</v>
      </c>
      <c r="G18">
        <f t="shared" si="1"/>
        <v>2.75</v>
      </c>
      <c r="H18">
        <v>1.08</v>
      </c>
      <c r="L18">
        <f t="shared" si="2"/>
        <v>2.75</v>
      </c>
      <c r="M18">
        <v>0.96</v>
      </c>
    </row>
    <row r="19" spans="2:13" x14ac:dyDescent="0.2">
      <c r="B19">
        <f t="shared" si="0"/>
        <v>3</v>
      </c>
      <c r="C19">
        <v>0.94</v>
      </c>
      <c r="G19">
        <f t="shared" si="1"/>
        <v>3</v>
      </c>
      <c r="H19">
        <v>1.01</v>
      </c>
      <c r="L19">
        <f t="shared" si="2"/>
        <v>3</v>
      </c>
      <c r="M19">
        <v>1.07</v>
      </c>
    </row>
    <row r="20" spans="2:13" x14ac:dyDescent="0.2">
      <c r="B20">
        <f t="shared" si="0"/>
        <v>3.25</v>
      </c>
      <c r="C20">
        <v>0.99</v>
      </c>
      <c r="G20">
        <f t="shared" si="1"/>
        <v>3.25</v>
      </c>
      <c r="H20">
        <v>0.97</v>
      </c>
      <c r="L20">
        <f t="shared" si="2"/>
        <v>3.25</v>
      </c>
      <c r="M20">
        <v>1.04</v>
      </c>
    </row>
    <row r="21" spans="2:13" x14ac:dyDescent="0.2">
      <c r="B21">
        <f t="shared" si="0"/>
        <v>3.5</v>
      </c>
      <c r="C21">
        <v>1.1599999999999999</v>
      </c>
      <c r="G21">
        <f t="shared" si="1"/>
        <v>3.5</v>
      </c>
      <c r="H21">
        <v>0.98</v>
      </c>
      <c r="L21">
        <f t="shared" si="2"/>
        <v>3.5</v>
      </c>
      <c r="M21">
        <v>1</v>
      </c>
    </row>
    <row r="22" spans="2:13" x14ac:dyDescent="0.2">
      <c r="B22">
        <f t="shared" si="0"/>
        <v>3.75</v>
      </c>
      <c r="C22">
        <v>1.03</v>
      </c>
      <c r="G22">
        <f t="shared" si="1"/>
        <v>3.75</v>
      </c>
      <c r="H22">
        <v>1.01</v>
      </c>
      <c r="L22">
        <f t="shared" si="2"/>
        <v>3.75</v>
      </c>
      <c r="M22">
        <v>1.02</v>
      </c>
    </row>
    <row r="23" spans="2:13" x14ac:dyDescent="0.2">
      <c r="B23">
        <f t="shared" si="0"/>
        <v>4</v>
      </c>
      <c r="C23">
        <v>1.06</v>
      </c>
      <c r="G23">
        <f t="shared" si="1"/>
        <v>4</v>
      </c>
      <c r="H23">
        <v>1</v>
      </c>
      <c r="L23">
        <f t="shared" si="2"/>
        <v>4</v>
      </c>
      <c r="M23">
        <v>1.03</v>
      </c>
    </row>
    <row r="24" spans="2:13" x14ac:dyDescent="0.2">
      <c r="B24">
        <f t="shared" si="0"/>
        <v>4.25</v>
      </c>
      <c r="C24">
        <v>0.99</v>
      </c>
      <c r="G24">
        <f t="shared" si="1"/>
        <v>4.25</v>
      </c>
      <c r="H24">
        <v>0.97</v>
      </c>
      <c r="L24">
        <f t="shared" si="2"/>
        <v>4.25</v>
      </c>
      <c r="M24">
        <v>1.01</v>
      </c>
    </row>
    <row r="25" spans="2:13" x14ac:dyDescent="0.2">
      <c r="B25">
        <f t="shared" si="0"/>
        <v>4.5</v>
      </c>
      <c r="C25">
        <v>1.05</v>
      </c>
      <c r="G25">
        <f t="shared" si="1"/>
        <v>4.5</v>
      </c>
      <c r="H25">
        <v>0.82</v>
      </c>
      <c r="L25">
        <f t="shared" si="2"/>
        <v>4.5</v>
      </c>
      <c r="M25">
        <v>1</v>
      </c>
    </row>
    <row r="26" spans="2:13" x14ac:dyDescent="0.2">
      <c r="B26">
        <f t="shared" si="0"/>
        <v>4.75</v>
      </c>
      <c r="C26">
        <v>1.08</v>
      </c>
      <c r="G26">
        <f t="shared" si="1"/>
        <v>4.75</v>
      </c>
      <c r="H26">
        <v>1.02</v>
      </c>
      <c r="L26">
        <f t="shared" si="2"/>
        <v>4.75</v>
      </c>
      <c r="M26">
        <v>1.01</v>
      </c>
    </row>
    <row r="27" spans="2:13" x14ac:dyDescent="0.2">
      <c r="B27">
        <f t="shared" si="0"/>
        <v>5</v>
      </c>
      <c r="C27">
        <v>1.08</v>
      </c>
      <c r="G27">
        <f t="shared" si="1"/>
        <v>5</v>
      </c>
      <c r="H27">
        <v>0.97</v>
      </c>
      <c r="L27">
        <f t="shared" si="2"/>
        <v>5</v>
      </c>
      <c r="M27">
        <v>1.02</v>
      </c>
    </row>
    <row r="28" spans="2:13" x14ac:dyDescent="0.2">
      <c r="B28">
        <f t="shared" si="0"/>
        <v>5.25</v>
      </c>
      <c r="C28">
        <v>0.93</v>
      </c>
      <c r="G28">
        <f t="shared" si="1"/>
        <v>5.25</v>
      </c>
      <c r="H28">
        <v>1</v>
      </c>
      <c r="L28">
        <f t="shared" si="2"/>
        <v>5.25</v>
      </c>
      <c r="M28">
        <v>1.01</v>
      </c>
    </row>
    <row r="29" spans="2:13" x14ac:dyDescent="0.2">
      <c r="B29">
        <f t="shared" si="0"/>
        <v>5.5</v>
      </c>
      <c r="C29">
        <v>0.98</v>
      </c>
      <c r="G29">
        <f t="shared" si="1"/>
        <v>5.5</v>
      </c>
      <c r="H29">
        <v>0.99</v>
      </c>
      <c r="L29">
        <f t="shared" si="2"/>
        <v>5.5</v>
      </c>
      <c r="M29">
        <v>1.01</v>
      </c>
    </row>
    <row r="30" spans="2:13" x14ac:dyDescent="0.2">
      <c r="B30">
        <f t="shared" si="0"/>
        <v>5.75</v>
      </c>
      <c r="C30">
        <v>1.07</v>
      </c>
      <c r="G30">
        <f t="shared" si="1"/>
        <v>5.75</v>
      </c>
      <c r="H30">
        <v>1.03</v>
      </c>
      <c r="L30">
        <f t="shared" si="2"/>
        <v>5.75</v>
      </c>
      <c r="M30">
        <v>0.99</v>
      </c>
    </row>
    <row r="31" spans="2:13" x14ac:dyDescent="0.2">
      <c r="B31">
        <f t="shared" si="0"/>
        <v>6</v>
      </c>
      <c r="C31">
        <v>1.1000000000000001</v>
      </c>
      <c r="G31">
        <f t="shared" si="1"/>
        <v>6</v>
      </c>
      <c r="H31">
        <v>1</v>
      </c>
      <c r="L31">
        <f t="shared" si="2"/>
        <v>6</v>
      </c>
      <c r="M31">
        <v>0.99</v>
      </c>
    </row>
    <row r="32" spans="2:13" x14ac:dyDescent="0.2">
      <c r="B32">
        <f t="shared" si="0"/>
        <v>6.25</v>
      </c>
      <c r="C32">
        <v>0.99</v>
      </c>
      <c r="G32">
        <f t="shared" si="1"/>
        <v>6.25</v>
      </c>
      <c r="H32">
        <v>0.98</v>
      </c>
      <c r="L32">
        <f t="shared" si="2"/>
        <v>6.25</v>
      </c>
      <c r="M32">
        <v>1</v>
      </c>
    </row>
    <row r="33" spans="2:13" x14ac:dyDescent="0.2">
      <c r="B33">
        <f t="shared" si="0"/>
        <v>6.5</v>
      </c>
      <c r="C33">
        <v>1.1100000000000001</v>
      </c>
      <c r="G33">
        <f t="shared" si="1"/>
        <v>6.5</v>
      </c>
      <c r="H33">
        <v>1.02</v>
      </c>
      <c r="L33">
        <f t="shared" si="2"/>
        <v>6.5</v>
      </c>
      <c r="M33">
        <v>0.98</v>
      </c>
    </row>
    <row r="34" spans="2:13" x14ac:dyDescent="0.2">
      <c r="B34">
        <f t="shared" si="0"/>
        <v>6.75</v>
      </c>
      <c r="C34">
        <v>1.01</v>
      </c>
      <c r="G34">
        <f t="shared" si="1"/>
        <v>6.75</v>
      </c>
      <c r="H34">
        <v>1.02</v>
      </c>
      <c r="L34">
        <f t="shared" si="2"/>
        <v>6.75</v>
      </c>
      <c r="M34">
        <v>1.04</v>
      </c>
    </row>
    <row r="35" spans="2:13" x14ac:dyDescent="0.2">
      <c r="B35">
        <f t="shared" si="0"/>
        <v>7</v>
      </c>
      <c r="C35">
        <v>1.02</v>
      </c>
      <c r="G35">
        <f t="shared" si="1"/>
        <v>7</v>
      </c>
      <c r="H35">
        <v>1.02</v>
      </c>
      <c r="L35">
        <f t="shared" si="2"/>
        <v>7</v>
      </c>
      <c r="M35">
        <v>1</v>
      </c>
    </row>
    <row r="36" spans="2:13" x14ac:dyDescent="0.2">
      <c r="B36">
        <f t="shared" si="0"/>
        <v>7.25</v>
      </c>
      <c r="C36">
        <v>1.1599999999999999</v>
      </c>
      <c r="G36">
        <f t="shared" si="1"/>
        <v>7.25</v>
      </c>
      <c r="H36">
        <v>0.99</v>
      </c>
      <c r="L36">
        <f t="shared" si="2"/>
        <v>7.25</v>
      </c>
      <c r="M36">
        <v>1.07</v>
      </c>
    </row>
    <row r="37" spans="2:13" x14ac:dyDescent="0.2">
      <c r="B37">
        <f t="shared" si="0"/>
        <v>7.5</v>
      </c>
      <c r="C37">
        <v>1.04</v>
      </c>
      <c r="G37">
        <f t="shared" si="1"/>
        <v>7.5</v>
      </c>
      <c r="H37">
        <v>1.01</v>
      </c>
      <c r="L37">
        <f t="shared" si="2"/>
        <v>7.5</v>
      </c>
      <c r="M37">
        <v>0.98</v>
      </c>
    </row>
    <row r="38" spans="2:13" x14ac:dyDescent="0.2">
      <c r="B38">
        <f t="shared" si="0"/>
        <v>7.75</v>
      </c>
      <c r="C38">
        <v>0.95</v>
      </c>
      <c r="G38">
        <f t="shared" si="1"/>
        <v>7.75</v>
      </c>
      <c r="H38">
        <v>0.94</v>
      </c>
      <c r="L38">
        <f t="shared" si="2"/>
        <v>7.75</v>
      </c>
      <c r="M38">
        <v>0.97</v>
      </c>
    </row>
    <row r="39" spans="2:13" x14ac:dyDescent="0.2">
      <c r="B39">
        <f t="shared" si="0"/>
        <v>8</v>
      </c>
      <c r="C39">
        <v>1.02</v>
      </c>
      <c r="G39">
        <f t="shared" si="1"/>
        <v>8</v>
      </c>
      <c r="H39">
        <v>0.99</v>
      </c>
      <c r="L39">
        <f t="shared" si="2"/>
        <v>8</v>
      </c>
      <c r="M39">
        <v>0.96</v>
      </c>
    </row>
    <row r="40" spans="2:13" x14ac:dyDescent="0.2">
      <c r="B40">
        <f t="shared" si="0"/>
        <v>8.25</v>
      </c>
      <c r="C40">
        <v>1.01</v>
      </c>
      <c r="G40">
        <f t="shared" si="1"/>
        <v>8.25</v>
      </c>
      <c r="H40">
        <v>1</v>
      </c>
      <c r="L40">
        <f t="shared" si="2"/>
        <v>8.25</v>
      </c>
      <c r="M40">
        <v>1.07</v>
      </c>
    </row>
    <row r="41" spans="2:13" x14ac:dyDescent="0.2">
      <c r="B41">
        <f t="shared" si="0"/>
        <v>8.5</v>
      </c>
      <c r="C41">
        <v>0.98</v>
      </c>
      <c r="G41">
        <f t="shared" si="1"/>
        <v>8.5</v>
      </c>
      <c r="H41">
        <v>0.99</v>
      </c>
      <c r="L41">
        <f t="shared" si="2"/>
        <v>8.5</v>
      </c>
      <c r="M41">
        <v>1.02</v>
      </c>
    </row>
    <row r="42" spans="2:13" x14ac:dyDescent="0.2">
      <c r="B42">
        <f t="shared" si="0"/>
        <v>8.75</v>
      </c>
      <c r="C42">
        <v>1.03</v>
      </c>
      <c r="G42">
        <f t="shared" si="1"/>
        <v>8.75</v>
      </c>
      <c r="H42">
        <v>1</v>
      </c>
      <c r="L42">
        <f t="shared" si="2"/>
        <v>8.75</v>
      </c>
      <c r="M42">
        <v>0.98</v>
      </c>
    </row>
    <row r="43" spans="2:13" x14ac:dyDescent="0.2">
      <c r="B43">
        <f t="shared" si="0"/>
        <v>9</v>
      </c>
      <c r="C43">
        <v>0.96</v>
      </c>
      <c r="G43">
        <f t="shared" si="1"/>
        <v>9</v>
      </c>
      <c r="H43">
        <v>0.98</v>
      </c>
      <c r="L43">
        <f t="shared" si="2"/>
        <v>9</v>
      </c>
      <c r="M43">
        <v>0.96</v>
      </c>
    </row>
    <row r="44" spans="2:13" x14ac:dyDescent="0.2">
      <c r="B44">
        <f t="shared" si="0"/>
        <v>9.25</v>
      </c>
      <c r="C44">
        <v>1.04</v>
      </c>
      <c r="G44">
        <f t="shared" si="1"/>
        <v>9.25</v>
      </c>
      <c r="H44">
        <v>1.02</v>
      </c>
      <c r="L44">
        <f t="shared" si="2"/>
        <v>9.25</v>
      </c>
      <c r="M44">
        <v>1</v>
      </c>
    </row>
    <row r="45" spans="2:13" x14ac:dyDescent="0.2">
      <c r="B45">
        <f t="shared" si="0"/>
        <v>9.5</v>
      </c>
      <c r="C45">
        <v>1.02</v>
      </c>
      <c r="G45">
        <f t="shared" si="1"/>
        <v>9.5</v>
      </c>
      <c r="H45">
        <v>1.03</v>
      </c>
      <c r="L45">
        <f t="shared" si="2"/>
        <v>9.5</v>
      </c>
      <c r="M45">
        <v>0.97</v>
      </c>
    </row>
    <row r="46" spans="2:13" x14ac:dyDescent="0.2">
      <c r="B46">
        <f t="shared" si="0"/>
        <v>9.75</v>
      </c>
      <c r="C46">
        <v>1.03</v>
      </c>
      <c r="G46">
        <f t="shared" si="1"/>
        <v>9.75</v>
      </c>
      <c r="H46">
        <v>1.02</v>
      </c>
      <c r="L46">
        <f t="shared" si="2"/>
        <v>9.75</v>
      </c>
      <c r="M46">
        <v>0.95</v>
      </c>
    </row>
    <row r="47" spans="2:13" x14ac:dyDescent="0.2">
      <c r="B47">
        <f t="shared" si="0"/>
        <v>10</v>
      </c>
      <c r="C47">
        <v>1.0900000000000001</v>
      </c>
      <c r="G47">
        <f t="shared" si="1"/>
        <v>10</v>
      </c>
      <c r="H47">
        <v>1</v>
      </c>
      <c r="L47">
        <f t="shared" si="2"/>
        <v>10</v>
      </c>
      <c r="M47">
        <v>0.98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K13" sqref="K13"/>
    </sheetView>
  </sheetViews>
  <sheetFormatPr baseColWidth="10" defaultRowHeight="16" x14ac:dyDescent="0.2"/>
  <cols>
    <col min="1" max="1" width="18.5" customWidth="1"/>
    <col min="9" max="9" width="17.33203125" customWidth="1"/>
  </cols>
  <sheetData>
    <row r="1" spans="1:13" x14ac:dyDescent="0.2">
      <c r="A1" s="1" t="s">
        <v>0</v>
      </c>
      <c r="B1" t="s">
        <v>11</v>
      </c>
      <c r="E1" s="1" t="s">
        <v>17</v>
      </c>
      <c r="F1" t="s">
        <v>18</v>
      </c>
    </row>
    <row r="2" spans="1:13" x14ac:dyDescent="0.2">
      <c r="A2" s="1" t="s">
        <v>2</v>
      </c>
      <c r="B2" t="s">
        <v>8</v>
      </c>
    </row>
    <row r="3" spans="1:13" x14ac:dyDescent="0.2">
      <c r="A3" s="1" t="s">
        <v>3</v>
      </c>
      <c r="B3" t="s">
        <v>16</v>
      </c>
    </row>
    <row r="4" spans="1:13" x14ac:dyDescent="0.2">
      <c r="A4" s="1" t="s">
        <v>14</v>
      </c>
      <c r="B4">
        <v>9600</v>
      </c>
    </row>
    <row r="6" spans="1:13" x14ac:dyDescent="0.2">
      <c r="A6" s="1" t="s">
        <v>9</v>
      </c>
      <c r="B6" s="2" t="s">
        <v>4</v>
      </c>
      <c r="C6" s="2" t="s">
        <v>5</v>
      </c>
      <c r="F6" s="3"/>
      <c r="G6" s="5"/>
      <c r="H6" s="5"/>
      <c r="I6" s="6"/>
      <c r="J6" s="6"/>
      <c r="K6" s="3"/>
      <c r="L6" s="5"/>
      <c r="M6" s="5"/>
    </row>
    <row r="7" spans="1:13" x14ac:dyDescent="0.2">
      <c r="B7">
        <v>0</v>
      </c>
      <c r="C7">
        <v>1</v>
      </c>
      <c r="D7" s="1" t="s">
        <v>24</v>
      </c>
      <c r="F7" t="s">
        <v>25</v>
      </c>
      <c r="G7">
        <f>AVERAGE(C7:C26)</f>
        <v>1.0005000000000002</v>
      </c>
      <c r="I7" t="s">
        <v>25</v>
      </c>
      <c r="J7">
        <v>1.0005000000000002</v>
      </c>
      <c r="L7" t="s">
        <v>38</v>
      </c>
    </row>
    <row r="8" spans="1:13" x14ac:dyDescent="0.2">
      <c r="B8">
        <f t="shared" ref="B8:B71" si="0">B7+0.25</f>
        <v>0.25</v>
      </c>
      <c r="C8">
        <v>1</v>
      </c>
      <c r="F8" t="s">
        <v>23</v>
      </c>
      <c r="G8">
        <f>_xlfn.STDEV.S(C7:C26)</f>
        <v>9.4451324138833358E-3</v>
      </c>
      <c r="I8" t="s">
        <v>23</v>
      </c>
      <c r="J8">
        <v>9.4451324138833358E-3</v>
      </c>
    </row>
    <row r="9" spans="1:13" x14ac:dyDescent="0.2">
      <c r="B9">
        <f>B8+0.25</f>
        <v>0.5</v>
      </c>
      <c r="C9">
        <v>1.01</v>
      </c>
    </row>
    <row r="10" spans="1:13" x14ac:dyDescent="0.2">
      <c r="B10">
        <f t="shared" si="0"/>
        <v>0.75</v>
      </c>
      <c r="C10">
        <v>1</v>
      </c>
      <c r="I10" t="s">
        <v>26</v>
      </c>
      <c r="J10">
        <v>0.98857142857142866</v>
      </c>
    </row>
    <row r="11" spans="1:13" x14ac:dyDescent="0.2">
      <c r="B11">
        <f t="shared" si="0"/>
        <v>1</v>
      </c>
      <c r="C11">
        <v>1</v>
      </c>
      <c r="I11" t="s">
        <v>27</v>
      </c>
      <c r="J11">
        <v>0.11046654309272581</v>
      </c>
    </row>
    <row r="12" spans="1:13" x14ac:dyDescent="0.2">
      <c r="B12">
        <f t="shared" si="0"/>
        <v>1.25</v>
      </c>
      <c r="C12">
        <v>1</v>
      </c>
    </row>
    <row r="13" spans="1:13" x14ac:dyDescent="0.2">
      <c r="B13">
        <f t="shared" si="0"/>
        <v>1.5</v>
      </c>
      <c r="C13">
        <v>1</v>
      </c>
      <c r="I13" t="s">
        <v>28</v>
      </c>
      <c r="J13">
        <v>1.0287179487179487</v>
      </c>
    </row>
    <row r="14" spans="1:13" x14ac:dyDescent="0.2">
      <c r="B14">
        <f t="shared" si="0"/>
        <v>1.75</v>
      </c>
      <c r="C14">
        <v>1</v>
      </c>
      <c r="I14" t="s">
        <v>29</v>
      </c>
      <c r="J14">
        <v>0.15415609804384131</v>
      </c>
    </row>
    <row r="15" spans="1:13" x14ac:dyDescent="0.2">
      <c r="B15">
        <f t="shared" si="0"/>
        <v>2</v>
      </c>
      <c r="C15">
        <v>1</v>
      </c>
    </row>
    <row r="16" spans="1:13" x14ac:dyDescent="0.2">
      <c r="B16">
        <f t="shared" si="0"/>
        <v>2.25</v>
      </c>
      <c r="C16">
        <v>1</v>
      </c>
      <c r="I16" t="s">
        <v>30</v>
      </c>
      <c r="J16">
        <v>1.0429999999999999</v>
      </c>
    </row>
    <row r="17" spans="2:10" x14ac:dyDescent="0.2">
      <c r="B17">
        <f t="shared" si="0"/>
        <v>2.5</v>
      </c>
      <c r="C17">
        <v>1</v>
      </c>
      <c r="I17" t="s">
        <v>31</v>
      </c>
      <c r="J17">
        <v>7.1532105416121775E-2</v>
      </c>
    </row>
    <row r="18" spans="2:10" x14ac:dyDescent="0.2">
      <c r="B18">
        <f t="shared" si="0"/>
        <v>2.75</v>
      </c>
      <c r="C18">
        <v>1</v>
      </c>
    </row>
    <row r="19" spans="2:10" x14ac:dyDescent="0.2">
      <c r="B19">
        <f t="shared" si="0"/>
        <v>3</v>
      </c>
      <c r="C19">
        <v>1</v>
      </c>
      <c r="I19" t="s">
        <v>32</v>
      </c>
      <c r="J19">
        <v>1.0028571428571429</v>
      </c>
    </row>
    <row r="20" spans="2:10" x14ac:dyDescent="0.2">
      <c r="B20">
        <f t="shared" si="0"/>
        <v>3.25</v>
      </c>
      <c r="C20">
        <v>0.97</v>
      </c>
      <c r="I20" t="s">
        <v>33</v>
      </c>
      <c r="J20">
        <v>5.6061191058138842E-3</v>
      </c>
    </row>
    <row r="21" spans="2:10" x14ac:dyDescent="0.2">
      <c r="B21">
        <f t="shared" si="0"/>
        <v>3.5</v>
      </c>
      <c r="C21">
        <v>1</v>
      </c>
    </row>
    <row r="22" spans="2:10" x14ac:dyDescent="0.2">
      <c r="B22">
        <f t="shared" si="0"/>
        <v>3.75</v>
      </c>
      <c r="C22">
        <v>1.02</v>
      </c>
    </row>
    <row r="23" spans="2:10" x14ac:dyDescent="0.2">
      <c r="B23">
        <f t="shared" si="0"/>
        <v>4</v>
      </c>
      <c r="C23">
        <v>1</v>
      </c>
    </row>
    <row r="24" spans="2:10" x14ac:dyDescent="0.2">
      <c r="B24">
        <f t="shared" si="0"/>
        <v>4.25</v>
      </c>
      <c r="C24">
        <v>1.01</v>
      </c>
    </row>
    <row r="25" spans="2:10" x14ac:dyDescent="0.2">
      <c r="B25">
        <f t="shared" si="0"/>
        <v>4.5</v>
      </c>
      <c r="C25">
        <v>1.01</v>
      </c>
    </row>
    <row r="26" spans="2:10" x14ac:dyDescent="0.2">
      <c r="B26">
        <f t="shared" si="0"/>
        <v>4.75</v>
      </c>
      <c r="C26">
        <v>0.99</v>
      </c>
    </row>
    <row r="27" spans="2:10" x14ac:dyDescent="0.2">
      <c r="B27">
        <f t="shared" si="0"/>
        <v>5</v>
      </c>
      <c r="C27">
        <v>0.99</v>
      </c>
      <c r="D27" s="1" t="s">
        <v>19</v>
      </c>
      <c r="F27" t="s">
        <v>26</v>
      </c>
      <c r="G27">
        <f>AVERAGE(C27:C47)</f>
        <v>0.98857142857142866</v>
      </c>
    </row>
    <row r="28" spans="2:10" x14ac:dyDescent="0.2">
      <c r="B28">
        <f t="shared" si="0"/>
        <v>5.25</v>
      </c>
      <c r="C28">
        <v>0.99</v>
      </c>
      <c r="F28" t="s">
        <v>27</v>
      </c>
      <c r="G28">
        <f>_xlfn.STDEV.S(C27:C47)</f>
        <v>0.11046654309272581</v>
      </c>
    </row>
    <row r="29" spans="2:10" x14ac:dyDescent="0.2">
      <c r="B29">
        <f t="shared" si="0"/>
        <v>5.5</v>
      </c>
      <c r="C29">
        <v>1.05</v>
      </c>
    </row>
    <row r="30" spans="2:10" x14ac:dyDescent="0.2">
      <c r="B30">
        <f t="shared" si="0"/>
        <v>5.75</v>
      </c>
      <c r="C30">
        <v>1.05</v>
      </c>
    </row>
    <row r="31" spans="2:10" x14ac:dyDescent="0.2">
      <c r="B31">
        <f t="shared" si="0"/>
        <v>6</v>
      </c>
      <c r="C31">
        <v>1</v>
      </c>
    </row>
    <row r="32" spans="2:10" x14ac:dyDescent="0.2">
      <c r="B32">
        <f t="shared" si="0"/>
        <v>6.25</v>
      </c>
      <c r="C32">
        <v>0.99</v>
      </c>
    </row>
    <row r="33" spans="2:7" x14ac:dyDescent="0.2">
      <c r="B33">
        <f t="shared" si="0"/>
        <v>6.5</v>
      </c>
      <c r="C33">
        <v>1</v>
      </c>
    </row>
    <row r="34" spans="2:7" x14ac:dyDescent="0.2">
      <c r="B34">
        <f t="shared" si="0"/>
        <v>6.75</v>
      </c>
      <c r="C34">
        <v>0.85</v>
      </c>
    </row>
    <row r="35" spans="2:7" x14ac:dyDescent="0.2">
      <c r="B35">
        <f t="shared" si="0"/>
        <v>7</v>
      </c>
      <c r="C35">
        <v>1.1599999999999999</v>
      </c>
    </row>
    <row r="36" spans="2:7" x14ac:dyDescent="0.2">
      <c r="B36">
        <f t="shared" si="0"/>
        <v>7.25</v>
      </c>
      <c r="C36">
        <v>0.92</v>
      </c>
    </row>
    <row r="37" spans="2:7" x14ac:dyDescent="0.2">
      <c r="B37">
        <f t="shared" si="0"/>
        <v>7.5</v>
      </c>
      <c r="C37">
        <v>0.98</v>
      </c>
    </row>
    <row r="38" spans="2:7" x14ac:dyDescent="0.2">
      <c r="B38">
        <f t="shared" si="0"/>
        <v>7.75</v>
      </c>
      <c r="C38">
        <v>1.1399999999999999</v>
      </c>
    </row>
    <row r="39" spans="2:7" x14ac:dyDescent="0.2">
      <c r="B39">
        <f t="shared" si="0"/>
        <v>8</v>
      </c>
      <c r="C39">
        <v>0.86</v>
      </c>
    </row>
    <row r="40" spans="2:7" x14ac:dyDescent="0.2">
      <c r="B40">
        <f t="shared" si="0"/>
        <v>8.25</v>
      </c>
      <c r="C40">
        <v>0.86</v>
      </c>
    </row>
    <row r="41" spans="2:7" x14ac:dyDescent="0.2">
      <c r="B41">
        <f t="shared" si="0"/>
        <v>8.5</v>
      </c>
      <c r="C41">
        <v>0.84</v>
      </c>
    </row>
    <row r="42" spans="2:7" x14ac:dyDescent="0.2">
      <c r="B42">
        <f t="shared" si="0"/>
        <v>8.75</v>
      </c>
      <c r="C42">
        <v>0.92</v>
      </c>
    </row>
    <row r="43" spans="2:7" x14ac:dyDescent="0.2">
      <c r="B43">
        <f t="shared" si="0"/>
        <v>9</v>
      </c>
      <c r="C43">
        <v>1.0900000000000001</v>
      </c>
    </row>
    <row r="44" spans="2:7" x14ac:dyDescent="0.2">
      <c r="B44">
        <f t="shared" si="0"/>
        <v>9.25</v>
      </c>
      <c r="C44">
        <v>0.96</v>
      </c>
    </row>
    <row r="45" spans="2:7" x14ac:dyDescent="0.2">
      <c r="B45">
        <f t="shared" si="0"/>
        <v>9.5</v>
      </c>
      <c r="C45">
        <v>1.1000000000000001</v>
      </c>
    </row>
    <row r="46" spans="2:7" x14ac:dyDescent="0.2">
      <c r="B46">
        <f t="shared" si="0"/>
        <v>9.75</v>
      </c>
      <c r="C46">
        <v>1.2</v>
      </c>
    </row>
    <row r="47" spans="2:7" x14ac:dyDescent="0.2">
      <c r="B47">
        <f t="shared" si="0"/>
        <v>10</v>
      </c>
      <c r="C47">
        <v>0.81</v>
      </c>
    </row>
    <row r="48" spans="2:7" x14ac:dyDescent="0.2">
      <c r="B48">
        <f t="shared" si="0"/>
        <v>10.25</v>
      </c>
      <c r="C48">
        <v>0.88</v>
      </c>
      <c r="D48" s="1" t="s">
        <v>20</v>
      </c>
      <c r="F48" t="s">
        <v>28</v>
      </c>
      <c r="G48">
        <f>AVERAGE(C48:C86)</f>
        <v>1.0287179487179487</v>
      </c>
    </row>
    <row r="49" spans="2:7" x14ac:dyDescent="0.2">
      <c r="B49">
        <f t="shared" si="0"/>
        <v>10.5</v>
      </c>
      <c r="C49">
        <v>1.24</v>
      </c>
      <c r="F49" t="s">
        <v>29</v>
      </c>
      <c r="G49">
        <f>_xlfn.STDEV.S(C48:C86)</f>
        <v>0.15415609804384131</v>
      </c>
    </row>
    <row r="50" spans="2:7" x14ac:dyDescent="0.2">
      <c r="B50">
        <f t="shared" si="0"/>
        <v>10.75</v>
      </c>
      <c r="C50">
        <v>0.86</v>
      </c>
    </row>
    <row r="51" spans="2:7" x14ac:dyDescent="0.2">
      <c r="B51">
        <f t="shared" si="0"/>
        <v>11</v>
      </c>
      <c r="C51">
        <v>0.96</v>
      </c>
    </row>
    <row r="52" spans="2:7" x14ac:dyDescent="0.2">
      <c r="B52">
        <f t="shared" si="0"/>
        <v>11.25</v>
      </c>
      <c r="C52">
        <v>1.03</v>
      </c>
    </row>
    <row r="53" spans="2:7" x14ac:dyDescent="0.2">
      <c r="B53">
        <f t="shared" si="0"/>
        <v>11.5</v>
      </c>
      <c r="C53">
        <v>0.83</v>
      </c>
    </row>
    <row r="54" spans="2:7" x14ac:dyDescent="0.2">
      <c r="B54">
        <f t="shared" si="0"/>
        <v>11.75</v>
      </c>
      <c r="C54">
        <v>1.23</v>
      </c>
    </row>
    <row r="55" spans="2:7" x14ac:dyDescent="0.2">
      <c r="B55">
        <f t="shared" si="0"/>
        <v>12</v>
      </c>
      <c r="C55">
        <v>0.89</v>
      </c>
    </row>
    <row r="56" spans="2:7" x14ac:dyDescent="0.2">
      <c r="B56">
        <f t="shared" si="0"/>
        <v>12.25</v>
      </c>
      <c r="C56">
        <v>1.01</v>
      </c>
    </row>
    <row r="57" spans="2:7" x14ac:dyDescent="0.2">
      <c r="B57">
        <f t="shared" si="0"/>
        <v>12.5</v>
      </c>
      <c r="C57">
        <v>1.2</v>
      </c>
    </row>
    <row r="58" spans="2:7" x14ac:dyDescent="0.2">
      <c r="B58">
        <f t="shared" si="0"/>
        <v>12.75</v>
      </c>
      <c r="C58">
        <v>1.03</v>
      </c>
    </row>
    <row r="59" spans="2:7" x14ac:dyDescent="0.2">
      <c r="B59">
        <f t="shared" si="0"/>
        <v>13</v>
      </c>
      <c r="C59">
        <v>0.92</v>
      </c>
    </row>
    <row r="60" spans="2:7" x14ac:dyDescent="0.2">
      <c r="B60">
        <f t="shared" si="0"/>
        <v>13.25</v>
      </c>
      <c r="C60">
        <v>1.39</v>
      </c>
    </row>
    <row r="61" spans="2:7" x14ac:dyDescent="0.2">
      <c r="B61">
        <f t="shared" si="0"/>
        <v>13.5</v>
      </c>
      <c r="C61">
        <v>1.1100000000000001</v>
      </c>
    </row>
    <row r="62" spans="2:7" x14ac:dyDescent="0.2">
      <c r="B62">
        <f t="shared" si="0"/>
        <v>13.75</v>
      </c>
      <c r="C62">
        <v>1.1399999999999999</v>
      </c>
    </row>
    <row r="63" spans="2:7" x14ac:dyDescent="0.2">
      <c r="B63">
        <f t="shared" si="0"/>
        <v>14</v>
      </c>
      <c r="C63">
        <v>1.1499999999999999</v>
      </c>
    </row>
    <row r="64" spans="2:7" x14ac:dyDescent="0.2">
      <c r="B64">
        <f t="shared" si="0"/>
        <v>14.25</v>
      </c>
      <c r="C64">
        <v>1.17</v>
      </c>
    </row>
    <row r="65" spans="2:3" x14ac:dyDescent="0.2">
      <c r="B65">
        <f t="shared" si="0"/>
        <v>14.5</v>
      </c>
      <c r="C65">
        <v>0.92</v>
      </c>
    </row>
    <row r="66" spans="2:3" x14ac:dyDescent="0.2">
      <c r="B66">
        <f t="shared" si="0"/>
        <v>14.75</v>
      </c>
      <c r="C66">
        <v>1.0900000000000001</v>
      </c>
    </row>
    <row r="67" spans="2:3" x14ac:dyDescent="0.2">
      <c r="B67">
        <f t="shared" si="0"/>
        <v>15</v>
      </c>
      <c r="C67">
        <v>0.79</v>
      </c>
    </row>
    <row r="68" spans="2:3" x14ac:dyDescent="0.2">
      <c r="B68">
        <f t="shared" si="0"/>
        <v>15.25</v>
      </c>
      <c r="C68">
        <v>1.01</v>
      </c>
    </row>
    <row r="69" spans="2:3" x14ac:dyDescent="0.2">
      <c r="B69">
        <f t="shared" si="0"/>
        <v>15.5</v>
      </c>
      <c r="C69">
        <v>0.94</v>
      </c>
    </row>
    <row r="70" spans="2:3" x14ac:dyDescent="0.2">
      <c r="B70">
        <f t="shared" si="0"/>
        <v>15.75</v>
      </c>
      <c r="C70">
        <v>1.07</v>
      </c>
    </row>
    <row r="71" spans="2:3" x14ac:dyDescent="0.2">
      <c r="B71">
        <f t="shared" si="0"/>
        <v>16</v>
      </c>
      <c r="C71">
        <v>1.0900000000000001</v>
      </c>
    </row>
    <row r="72" spans="2:3" x14ac:dyDescent="0.2">
      <c r="B72">
        <f t="shared" ref="B72:B127" si="1">B71+0.25</f>
        <v>16.25</v>
      </c>
      <c r="C72">
        <v>0.73</v>
      </c>
    </row>
    <row r="73" spans="2:3" x14ac:dyDescent="0.2">
      <c r="B73">
        <f t="shared" si="1"/>
        <v>16.5</v>
      </c>
      <c r="C73">
        <v>0.99</v>
      </c>
    </row>
    <row r="74" spans="2:3" x14ac:dyDescent="0.2">
      <c r="B74">
        <f t="shared" si="1"/>
        <v>16.75</v>
      </c>
      <c r="C74">
        <v>1.35</v>
      </c>
    </row>
    <row r="75" spans="2:3" x14ac:dyDescent="0.2">
      <c r="B75">
        <f t="shared" si="1"/>
        <v>17</v>
      </c>
      <c r="C75">
        <v>1.18</v>
      </c>
    </row>
    <row r="76" spans="2:3" x14ac:dyDescent="0.2">
      <c r="B76">
        <f t="shared" si="1"/>
        <v>17.25</v>
      </c>
      <c r="C76">
        <v>0.85</v>
      </c>
    </row>
    <row r="77" spans="2:3" x14ac:dyDescent="0.2">
      <c r="B77">
        <f t="shared" si="1"/>
        <v>17.5</v>
      </c>
      <c r="C77">
        <v>0.94</v>
      </c>
    </row>
    <row r="78" spans="2:3" x14ac:dyDescent="0.2">
      <c r="B78">
        <f t="shared" si="1"/>
        <v>17.75</v>
      </c>
      <c r="C78">
        <v>0.97</v>
      </c>
    </row>
    <row r="79" spans="2:3" x14ac:dyDescent="0.2">
      <c r="B79">
        <f t="shared" si="1"/>
        <v>18</v>
      </c>
      <c r="C79">
        <v>1.02</v>
      </c>
    </row>
    <row r="80" spans="2:3" x14ac:dyDescent="0.2">
      <c r="B80">
        <f t="shared" si="1"/>
        <v>18.25</v>
      </c>
      <c r="C80">
        <v>0.93</v>
      </c>
    </row>
    <row r="81" spans="2:7" x14ac:dyDescent="0.2">
      <c r="B81">
        <f t="shared" si="1"/>
        <v>18.5</v>
      </c>
      <c r="C81">
        <v>0.98</v>
      </c>
    </row>
    <row r="82" spans="2:7" x14ac:dyDescent="0.2">
      <c r="B82">
        <f t="shared" si="1"/>
        <v>18.75</v>
      </c>
      <c r="C82">
        <v>0.8</v>
      </c>
    </row>
    <row r="83" spans="2:7" x14ac:dyDescent="0.2">
      <c r="B83">
        <f t="shared" si="1"/>
        <v>19</v>
      </c>
      <c r="C83">
        <v>1.17</v>
      </c>
    </row>
    <row r="84" spans="2:7" x14ac:dyDescent="0.2">
      <c r="B84">
        <f t="shared" si="1"/>
        <v>19.25</v>
      </c>
      <c r="C84">
        <v>1.1499999999999999</v>
      </c>
    </row>
    <row r="85" spans="2:7" x14ac:dyDescent="0.2">
      <c r="B85">
        <f t="shared" si="1"/>
        <v>19.5</v>
      </c>
      <c r="C85">
        <v>1.18</v>
      </c>
    </row>
    <row r="86" spans="2:7" x14ac:dyDescent="0.2">
      <c r="B86">
        <f t="shared" si="1"/>
        <v>19.75</v>
      </c>
      <c r="C86">
        <v>0.93</v>
      </c>
    </row>
    <row r="87" spans="2:7" x14ac:dyDescent="0.2">
      <c r="B87">
        <f t="shared" si="1"/>
        <v>20</v>
      </c>
      <c r="C87">
        <v>1.1100000000000001</v>
      </c>
      <c r="D87" s="1" t="s">
        <v>21</v>
      </c>
      <c r="F87" t="s">
        <v>30</v>
      </c>
      <c r="G87">
        <f>AVERAGE(C87:C106)</f>
        <v>1.0429999999999999</v>
      </c>
    </row>
    <row r="88" spans="2:7" x14ac:dyDescent="0.2">
      <c r="B88">
        <f t="shared" si="1"/>
        <v>20.25</v>
      </c>
      <c r="C88">
        <v>0.98</v>
      </c>
      <c r="F88" t="s">
        <v>31</v>
      </c>
      <c r="G88">
        <f>_xlfn.STDEV.S(C87:C106)</f>
        <v>7.1532105416121775E-2</v>
      </c>
    </row>
    <row r="89" spans="2:7" x14ac:dyDescent="0.2">
      <c r="B89">
        <f t="shared" si="1"/>
        <v>20.5</v>
      </c>
      <c r="C89">
        <v>1.1200000000000001</v>
      </c>
    </row>
    <row r="90" spans="2:7" x14ac:dyDescent="0.2">
      <c r="B90">
        <f t="shared" si="1"/>
        <v>20.75</v>
      </c>
      <c r="C90">
        <v>1.01</v>
      </c>
    </row>
    <row r="91" spans="2:7" x14ac:dyDescent="0.2">
      <c r="B91">
        <f t="shared" si="1"/>
        <v>21</v>
      </c>
      <c r="C91">
        <v>0.96</v>
      </c>
    </row>
    <row r="92" spans="2:7" x14ac:dyDescent="0.2">
      <c r="B92">
        <f t="shared" si="1"/>
        <v>21.25</v>
      </c>
      <c r="C92">
        <v>1.0900000000000001</v>
      </c>
    </row>
    <row r="93" spans="2:7" x14ac:dyDescent="0.2">
      <c r="B93">
        <f t="shared" si="1"/>
        <v>21.5</v>
      </c>
      <c r="C93">
        <v>1.17</v>
      </c>
    </row>
    <row r="94" spans="2:7" x14ac:dyDescent="0.2">
      <c r="B94">
        <f t="shared" si="1"/>
        <v>21.75</v>
      </c>
      <c r="C94">
        <v>1.03</v>
      </c>
    </row>
    <row r="95" spans="2:7" x14ac:dyDescent="0.2">
      <c r="B95">
        <f t="shared" si="1"/>
        <v>22</v>
      </c>
      <c r="C95">
        <v>1.1000000000000001</v>
      </c>
    </row>
    <row r="96" spans="2:7" x14ac:dyDescent="0.2">
      <c r="B96">
        <f t="shared" si="1"/>
        <v>22.25</v>
      </c>
      <c r="C96">
        <v>0.94</v>
      </c>
    </row>
    <row r="97" spans="2:7" x14ac:dyDescent="0.2">
      <c r="B97">
        <f t="shared" si="1"/>
        <v>22.5</v>
      </c>
      <c r="C97">
        <v>1.07</v>
      </c>
    </row>
    <row r="98" spans="2:7" x14ac:dyDescent="0.2">
      <c r="B98">
        <f t="shared" si="1"/>
        <v>22.75</v>
      </c>
      <c r="C98">
        <v>1.0900000000000001</v>
      </c>
    </row>
    <row r="99" spans="2:7" x14ac:dyDescent="0.2">
      <c r="B99">
        <f t="shared" si="1"/>
        <v>23</v>
      </c>
      <c r="C99">
        <v>0.9</v>
      </c>
    </row>
    <row r="100" spans="2:7" x14ac:dyDescent="0.2">
      <c r="B100">
        <f t="shared" si="1"/>
        <v>23.25</v>
      </c>
      <c r="C100">
        <v>1</v>
      </c>
    </row>
    <row r="101" spans="2:7" x14ac:dyDescent="0.2">
      <c r="B101">
        <f t="shared" si="1"/>
        <v>23.5</v>
      </c>
      <c r="C101">
        <v>1.1299999999999999</v>
      </c>
    </row>
    <row r="102" spans="2:7" x14ac:dyDescent="0.2">
      <c r="B102">
        <f t="shared" si="1"/>
        <v>23.75</v>
      </c>
      <c r="C102">
        <v>1.1000000000000001</v>
      </c>
    </row>
    <row r="103" spans="2:7" x14ac:dyDescent="0.2">
      <c r="B103">
        <f t="shared" si="1"/>
        <v>24</v>
      </c>
      <c r="C103">
        <v>1.04</v>
      </c>
    </row>
    <row r="104" spans="2:7" x14ac:dyDescent="0.2">
      <c r="B104">
        <f t="shared" si="1"/>
        <v>24.25</v>
      </c>
      <c r="C104">
        <v>1.04</v>
      </c>
    </row>
    <row r="105" spans="2:7" x14ac:dyDescent="0.2">
      <c r="B105">
        <f t="shared" si="1"/>
        <v>24.5</v>
      </c>
      <c r="C105">
        <v>0.97</v>
      </c>
    </row>
    <row r="106" spans="2:7" x14ac:dyDescent="0.2">
      <c r="B106">
        <f t="shared" si="1"/>
        <v>24.75</v>
      </c>
      <c r="C106">
        <v>1.01</v>
      </c>
    </row>
    <row r="107" spans="2:7" x14ac:dyDescent="0.2">
      <c r="B107">
        <f t="shared" si="1"/>
        <v>25</v>
      </c>
      <c r="C107">
        <v>1.02</v>
      </c>
      <c r="D107" s="1" t="s">
        <v>22</v>
      </c>
      <c r="F107" t="s">
        <v>32</v>
      </c>
      <c r="G107">
        <f>AVERAGE(C107:C127)</f>
        <v>1.0028571428571429</v>
      </c>
    </row>
    <row r="108" spans="2:7" x14ac:dyDescent="0.2">
      <c r="B108">
        <f t="shared" si="1"/>
        <v>25.25</v>
      </c>
      <c r="C108">
        <v>1.01</v>
      </c>
      <c r="F108" t="s">
        <v>33</v>
      </c>
      <c r="G108">
        <f>_xlfn.STDEV.S(C107:C127)</f>
        <v>5.6061191058138842E-3</v>
      </c>
    </row>
    <row r="109" spans="2:7" x14ac:dyDescent="0.2">
      <c r="B109">
        <f t="shared" si="1"/>
        <v>25.5</v>
      </c>
      <c r="C109">
        <v>1.01</v>
      </c>
    </row>
    <row r="110" spans="2:7" x14ac:dyDescent="0.2">
      <c r="B110">
        <f t="shared" si="1"/>
        <v>25.75</v>
      </c>
      <c r="C110">
        <v>1.01</v>
      </c>
    </row>
    <row r="111" spans="2:7" x14ac:dyDescent="0.2">
      <c r="B111">
        <f t="shared" si="1"/>
        <v>26</v>
      </c>
      <c r="C111">
        <v>1</v>
      </c>
    </row>
    <row r="112" spans="2:7" x14ac:dyDescent="0.2">
      <c r="B112">
        <f t="shared" si="1"/>
        <v>26.25</v>
      </c>
      <c r="C112">
        <v>1</v>
      </c>
    </row>
    <row r="113" spans="2:3" x14ac:dyDescent="0.2">
      <c r="B113">
        <f t="shared" si="1"/>
        <v>26.5</v>
      </c>
      <c r="C113">
        <v>1</v>
      </c>
    </row>
    <row r="114" spans="2:3" x14ac:dyDescent="0.2">
      <c r="B114">
        <f t="shared" si="1"/>
        <v>26.75</v>
      </c>
      <c r="C114">
        <v>1</v>
      </c>
    </row>
    <row r="115" spans="2:3" x14ac:dyDescent="0.2">
      <c r="B115">
        <f t="shared" si="1"/>
        <v>27</v>
      </c>
      <c r="C115">
        <v>1</v>
      </c>
    </row>
    <row r="116" spans="2:3" x14ac:dyDescent="0.2">
      <c r="B116">
        <f t="shared" si="1"/>
        <v>27.25</v>
      </c>
      <c r="C116">
        <v>1.01</v>
      </c>
    </row>
    <row r="117" spans="2:3" x14ac:dyDescent="0.2">
      <c r="B117">
        <f t="shared" si="1"/>
        <v>27.5</v>
      </c>
      <c r="C117">
        <v>1</v>
      </c>
    </row>
    <row r="118" spans="2:3" x14ac:dyDescent="0.2">
      <c r="B118">
        <f t="shared" si="1"/>
        <v>27.75</v>
      </c>
      <c r="C118">
        <v>1</v>
      </c>
    </row>
    <row r="119" spans="2:3" x14ac:dyDescent="0.2">
      <c r="B119">
        <f t="shared" si="1"/>
        <v>28</v>
      </c>
      <c r="C119">
        <v>1</v>
      </c>
    </row>
    <row r="120" spans="2:3" x14ac:dyDescent="0.2">
      <c r="B120">
        <f t="shared" si="1"/>
        <v>28.25</v>
      </c>
      <c r="C120">
        <v>1</v>
      </c>
    </row>
    <row r="121" spans="2:3" x14ac:dyDescent="0.2">
      <c r="B121">
        <f t="shared" si="1"/>
        <v>28.5</v>
      </c>
      <c r="C121">
        <v>1</v>
      </c>
    </row>
    <row r="122" spans="2:3" x14ac:dyDescent="0.2">
      <c r="B122">
        <f t="shared" si="1"/>
        <v>28.75</v>
      </c>
      <c r="C122">
        <v>1</v>
      </c>
    </row>
    <row r="123" spans="2:3" x14ac:dyDescent="0.2">
      <c r="B123">
        <f t="shared" si="1"/>
        <v>29</v>
      </c>
      <c r="C123">
        <v>1</v>
      </c>
    </row>
    <row r="124" spans="2:3" x14ac:dyDescent="0.2">
      <c r="B124">
        <f t="shared" si="1"/>
        <v>29.25</v>
      </c>
      <c r="C124">
        <v>1</v>
      </c>
    </row>
    <row r="125" spans="2:3" x14ac:dyDescent="0.2">
      <c r="B125">
        <f t="shared" si="1"/>
        <v>29.5</v>
      </c>
      <c r="C125">
        <v>1</v>
      </c>
    </row>
    <row r="126" spans="2:3" x14ac:dyDescent="0.2">
      <c r="B126">
        <f t="shared" si="1"/>
        <v>29.75</v>
      </c>
      <c r="C126">
        <v>1</v>
      </c>
    </row>
    <row r="127" spans="2:3" x14ac:dyDescent="0.2">
      <c r="B127">
        <f t="shared" si="1"/>
        <v>30</v>
      </c>
      <c r="C1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5"/>
  <sheetViews>
    <sheetView topLeftCell="B1" workbookViewId="0">
      <selection activeCell="P58" sqref="P58"/>
    </sheetView>
  </sheetViews>
  <sheetFormatPr baseColWidth="10" defaultRowHeight="16" x14ac:dyDescent="0.2"/>
  <sheetData>
    <row r="1" spans="2:12" x14ac:dyDescent="0.2">
      <c r="F1" t="s">
        <v>39</v>
      </c>
    </row>
    <row r="6" spans="2:12" x14ac:dyDescent="0.2">
      <c r="D6" t="s">
        <v>43</v>
      </c>
      <c r="F6" t="s">
        <v>40</v>
      </c>
      <c r="H6" t="s">
        <v>41</v>
      </c>
      <c r="J6" t="s">
        <v>42</v>
      </c>
      <c r="L6" t="s">
        <v>47</v>
      </c>
    </row>
    <row r="7" spans="2:12" x14ac:dyDescent="0.2">
      <c r="B7" t="s">
        <v>1</v>
      </c>
      <c r="D7" s="7">
        <v>0</v>
      </c>
      <c r="E7" s="7"/>
      <c r="F7" s="7">
        <v>0.09</v>
      </c>
      <c r="G7" s="7"/>
      <c r="H7" s="7">
        <v>-0.09</v>
      </c>
      <c r="I7" s="7"/>
      <c r="J7" s="7">
        <v>-1.01</v>
      </c>
      <c r="L7">
        <f t="shared" ref="L7:L38" si="0">SQRT(F7^2+H7^2+J7^2)</f>
        <v>1.0179882121124979</v>
      </c>
    </row>
    <row r="8" spans="2:12" x14ac:dyDescent="0.2">
      <c r="D8" s="7">
        <f>D7+0.25</f>
        <v>0.25</v>
      </c>
      <c r="E8" s="7"/>
      <c r="F8" s="7">
        <v>0.06</v>
      </c>
      <c r="G8" s="7"/>
      <c r="H8" s="7">
        <v>-0.05</v>
      </c>
      <c r="I8" s="7"/>
      <c r="J8" s="7">
        <v>-1</v>
      </c>
      <c r="L8">
        <f t="shared" si="0"/>
        <v>1.0030453628824572</v>
      </c>
    </row>
    <row r="9" spans="2:12" x14ac:dyDescent="0.2">
      <c r="D9" s="7">
        <f t="shared" ref="D9:D72" si="1">D8+0.25</f>
        <v>0.5</v>
      </c>
      <c r="E9" s="7"/>
      <c r="F9" s="7">
        <v>0.06</v>
      </c>
      <c r="G9" s="7"/>
      <c r="H9" s="7">
        <v>-0.05</v>
      </c>
      <c r="I9" s="7"/>
      <c r="J9" s="7">
        <v>-1</v>
      </c>
      <c r="L9">
        <f t="shared" si="0"/>
        <v>1.0030453628824572</v>
      </c>
    </row>
    <row r="10" spans="2:12" x14ac:dyDescent="0.2">
      <c r="D10" s="7">
        <f t="shared" si="1"/>
        <v>0.75</v>
      </c>
      <c r="E10" s="7"/>
      <c r="F10" s="7">
        <v>0.06</v>
      </c>
      <c r="G10" s="7"/>
      <c r="H10" s="7">
        <v>-0.04</v>
      </c>
      <c r="I10" s="7"/>
      <c r="J10" s="7">
        <v>-1</v>
      </c>
      <c r="L10">
        <f t="shared" si="0"/>
        <v>1.0025966287595427</v>
      </c>
    </row>
    <row r="11" spans="2:12" x14ac:dyDescent="0.2">
      <c r="D11" s="7">
        <f t="shared" si="1"/>
        <v>1</v>
      </c>
      <c r="E11" s="7"/>
      <c r="F11" s="7">
        <v>0.06</v>
      </c>
      <c r="G11" s="7"/>
      <c r="H11" s="7">
        <v>-0.05</v>
      </c>
      <c r="I11" s="7"/>
      <c r="J11" s="7">
        <v>-1</v>
      </c>
      <c r="L11">
        <f t="shared" si="0"/>
        <v>1.0030453628824572</v>
      </c>
    </row>
    <row r="12" spans="2:12" x14ac:dyDescent="0.2">
      <c r="D12" s="7">
        <f t="shared" si="1"/>
        <v>1.25</v>
      </c>
      <c r="E12" s="7"/>
      <c r="F12" s="7">
        <v>0.06</v>
      </c>
      <c r="G12" s="7"/>
      <c r="H12" s="7">
        <v>-0.05</v>
      </c>
      <c r="I12" s="7"/>
      <c r="J12" s="7">
        <v>-1</v>
      </c>
      <c r="L12">
        <f t="shared" si="0"/>
        <v>1.0030453628824572</v>
      </c>
    </row>
    <row r="13" spans="2:12" x14ac:dyDescent="0.2">
      <c r="D13" s="7">
        <f t="shared" si="1"/>
        <v>1.5</v>
      </c>
      <c r="E13" s="7"/>
      <c r="F13" s="7">
        <v>0.06</v>
      </c>
      <c r="G13" s="7"/>
      <c r="H13" s="7">
        <v>-0.05</v>
      </c>
      <c r="I13" s="7"/>
      <c r="J13" s="7">
        <v>-1</v>
      </c>
      <c r="L13">
        <f t="shared" si="0"/>
        <v>1.0030453628824572</v>
      </c>
    </row>
    <row r="14" spans="2:12" x14ac:dyDescent="0.2">
      <c r="D14" s="7">
        <f t="shared" si="1"/>
        <v>1.75</v>
      </c>
      <c r="E14" s="7"/>
      <c r="F14" s="7">
        <v>0.06</v>
      </c>
      <c r="G14" s="7"/>
      <c r="H14" s="7">
        <v>-0.05</v>
      </c>
      <c r="I14" s="7"/>
      <c r="J14" s="7">
        <v>-1</v>
      </c>
      <c r="L14">
        <f t="shared" si="0"/>
        <v>1.0030453628824572</v>
      </c>
    </row>
    <row r="15" spans="2:12" x14ac:dyDescent="0.2">
      <c r="D15" s="7">
        <f t="shared" si="1"/>
        <v>2</v>
      </c>
      <c r="E15" s="7"/>
      <c r="F15" s="7">
        <v>0.06</v>
      </c>
      <c r="G15" s="7"/>
      <c r="H15" s="7">
        <v>-0.05</v>
      </c>
      <c r="I15" s="7"/>
      <c r="J15" s="7">
        <v>-1</v>
      </c>
      <c r="L15">
        <f t="shared" si="0"/>
        <v>1.0030453628824572</v>
      </c>
    </row>
    <row r="16" spans="2:12" x14ac:dyDescent="0.2">
      <c r="D16" s="7">
        <f t="shared" si="1"/>
        <v>2.25</v>
      </c>
      <c r="E16" s="7"/>
      <c r="F16" s="7">
        <v>0.06</v>
      </c>
      <c r="G16" s="7"/>
      <c r="H16" s="7">
        <v>-0.05</v>
      </c>
      <c r="I16" s="7"/>
      <c r="J16" s="7">
        <v>-1</v>
      </c>
      <c r="L16">
        <f t="shared" si="0"/>
        <v>1.0030453628824572</v>
      </c>
    </row>
    <row r="17" spans="2:12" x14ac:dyDescent="0.2">
      <c r="D17" s="7">
        <f t="shared" si="1"/>
        <v>2.5</v>
      </c>
      <c r="E17" s="7"/>
      <c r="F17" s="7">
        <v>0.06</v>
      </c>
      <c r="G17" s="7"/>
      <c r="H17" s="7">
        <v>-0.05</v>
      </c>
      <c r="I17" s="7"/>
      <c r="J17" s="7">
        <v>-0.99</v>
      </c>
      <c r="L17">
        <f t="shared" si="0"/>
        <v>0.99307602931497641</v>
      </c>
    </row>
    <row r="18" spans="2:12" x14ac:dyDescent="0.2">
      <c r="D18" s="7">
        <f t="shared" si="1"/>
        <v>2.75</v>
      </c>
      <c r="E18" s="7"/>
      <c r="F18" s="7">
        <v>0.06</v>
      </c>
      <c r="G18" s="7"/>
      <c r="H18" s="7">
        <v>-0.05</v>
      </c>
      <c r="I18" s="7"/>
      <c r="J18" s="7">
        <v>-1.01</v>
      </c>
      <c r="L18">
        <f t="shared" si="0"/>
        <v>1.013015300970326</v>
      </c>
    </row>
    <row r="19" spans="2:12" x14ac:dyDescent="0.2">
      <c r="D19" s="7">
        <f t="shared" si="1"/>
        <v>3</v>
      </c>
      <c r="E19" s="7"/>
      <c r="F19" s="7">
        <v>0.06</v>
      </c>
      <c r="G19" s="7"/>
      <c r="H19" s="7">
        <v>-0.05</v>
      </c>
      <c r="I19" s="7"/>
      <c r="J19" s="7">
        <v>-1</v>
      </c>
      <c r="L19">
        <f t="shared" si="0"/>
        <v>1.0030453628824572</v>
      </c>
    </row>
    <row r="20" spans="2:12" x14ac:dyDescent="0.2">
      <c r="D20" s="7">
        <f t="shared" si="1"/>
        <v>3.25</v>
      </c>
      <c r="E20" s="7"/>
      <c r="F20" s="7">
        <v>0.06</v>
      </c>
      <c r="G20" s="7"/>
      <c r="H20" s="7">
        <v>-0.05</v>
      </c>
      <c r="I20" s="7"/>
      <c r="J20" s="7">
        <v>-1</v>
      </c>
      <c r="L20">
        <f t="shared" si="0"/>
        <v>1.0030453628824572</v>
      </c>
    </row>
    <row r="21" spans="2:12" x14ac:dyDescent="0.2">
      <c r="D21" s="7">
        <f t="shared" si="1"/>
        <v>3.5</v>
      </c>
      <c r="E21" s="7"/>
      <c r="F21" s="7">
        <v>0.06</v>
      </c>
      <c r="G21" s="7"/>
      <c r="H21" s="7">
        <v>-0.05</v>
      </c>
      <c r="I21" s="7"/>
      <c r="J21" s="7">
        <v>-1</v>
      </c>
      <c r="L21">
        <f t="shared" si="0"/>
        <v>1.0030453628824572</v>
      </c>
    </row>
    <row r="22" spans="2:12" x14ac:dyDescent="0.2">
      <c r="D22" s="7">
        <f t="shared" si="1"/>
        <v>3.75</v>
      </c>
      <c r="E22" s="7"/>
      <c r="F22" s="7">
        <v>0.06</v>
      </c>
      <c r="G22" s="7"/>
      <c r="H22" s="7">
        <v>-0.05</v>
      </c>
      <c r="I22" s="7"/>
      <c r="J22" s="7">
        <v>-1</v>
      </c>
      <c r="L22">
        <f t="shared" si="0"/>
        <v>1.0030453628824572</v>
      </c>
    </row>
    <row r="23" spans="2:12" x14ac:dyDescent="0.2">
      <c r="D23" s="7">
        <f t="shared" si="1"/>
        <v>4</v>
      </c>
      <c r="E23" s="7"/>
      <c r="F23" s="7">
        <v>0.06</v>
      </c>
      <c r="G23" s="7"/>
      <c r="H23" s="7">
        <v>-0.05</v>
      </c>
      <c r="I23" s="7"/>
      <c r="J23" s="7">
        <v>-1</v>
      </c>
      <c r="L23">
        <f t="shared" si="0"/>
        <v>1.0030453628824572</v>
      </c>
    </row>
    <row r="24" spans="2:12" x14ac:dyDescent="0.2">
      <c r="D24" s="7">
        <f t="shared" si="1"/>
        <v>4.25</v>
      </c>
      <c r="E24" s="7"/>
      <c r="F24" s="7">
        <v>0.06</v>
      </c>
      <c r="G24" s="7"/>
      <c r="H24" s="7">
        <v>-0.05</v>
      </c>
      <c r="I24" s="7"/>
      <c r="J24" s="7">
        <v>-1.01</v>
      </c>
      <c r="L24">
        <f t="shared" si="0"/>
        <v>1.013015300970326</v>
      </c>
    </row>
    <row r="25" spans="2:12" x14ac:dyDescent="0.2">
      <c r="D25" s="7">
        <f t="shared" si="1"/>
        <v>4.5</v>
      </c>
      <c r="E25" s="7"/>
      <c r="F25" s="7">
        <v>0.06</v>
      </c>
      <c r="G25" s="7"/>
      <c r="H25" s="7">
        <v>-0.05</v>
      </c>
      <c r="I25" s="7"/>
      <c r="J25" s="7">
        <v>-1</v>
      </c>
      <c r="L25">
        <f t="shared" si="0"/>
        <v>1.0030453628824572</v>
      </c>
    </row>
    <row r="26" spans="2:12" x14ac:dyDescent="0.2">
      <c r="D26" s="7">
        <f t="shared" si="1"/>
        <v>4.75</v>
      </c>
      <c r="E26" s="7"/>
      <c r="F26" s="7">
        <v>0.06</v>
      </c>
      <c r="G26" s="7"/>
      <c r="H26" s="7">
        <v>-0.05</v>
      </c>
      <c r="I26" s="7"/>
      <c r="J26" s="7">
        <v>-1</v>
      </c>
      <c r="L26">
        <f t="shared" si="0"/>
        <v>1.0030453628824572</v>
      </c>
    </row>
    <row r="27" spans="2:12" x14ac:dyDescent="0.2">
      <c r="B27" t="s">
        <v>44</v>
      </c>
      <c r="D27" s="8">
        <f t="shared" si="1"/>
        <v>5</v>
      </c>
      <c r="E27" s="8"/>
      <c r="F27" s="8">
        <v>7.0000000000000007E-2</v>
      </c>
      <c r="G27" s="8"/>
      <c r="H27" s="8">
        <v>-0.05</v>
      </c>
      <c r="I27" s="8"/>
      <c r="J27" s="8">
        <v>-1.01</v>
      </c>
      <c r="L27">
        <f t="shared" si="0"/>
        <v>1.0136567466356647</v>
      </c>
    </row>
    <row r="28" spans="2:12" x14ac:dyDescent="0.2">
      <c r="D28" s="8">
        <f t="shared" si="1"/>
        <v>5.25</v>
      </c>
      <c r="E28" s="8"/>
      <c r="F28" s="8">
        <v>0.06</v>
      </c>
      <c r="G28" s="8"/>
      <c r="H28" s="8">
        <v>-0.06</v>
      </c>
      <c r="I28" s="8"/>
      <c r="J28" s="8">
        <v>-1</v>
      </c>
      <c r="L28">
        <f t="shared" si="0"/>
        <v>1.0035935432235503</v>
      </c>
    </row>
    <row r="29" spans="2:12" x14ac:dyDescent="0.2">
      <c r="D29" s="8">
        <f t="shared" si="1"/>
        <v>5.5</v>
      </c>
      <c r="E29" s="8"/>
      <c r="F29" s="8">
        <v>0.06</v>
      </c>
      <c r="G29" s="8"/>
      <c r="H29" s="8">
        <v>-0.06</v>
      </c>
      <c r="I29" s="8"/>
      <c r="J29" s="8">
        <v>-1</v>
      </c>
      <c r="L29">
        <f t="shared" si="0"/>
        <v>1.0035935432235503</v>
      </c>
    </row>
    <row r="30" spans="2:12" x14ac:dyDescent="0.2">
      <c r="D30" s="8">
        <f t="shared" si="1"/>
        <v>5.75</v>
      </c>
      <c r="E30" s="8"/>
      <c r="F30" s="8">
        <v>0.06</v>
      </c>
      <c r="G30" s="8"/>
      <c r="H30" s="8">
        <v>-7.0000000000000007E-2</v>
      </c>
      <c r="I30" s="8"/>
      <c r="J30" s="8">
        <v>-1.01</v>
      </c>
      <c r="L30">
        <f t="shared" si="0"/>
        <v>1.0141991914806479</v>
      </c>
    </row>
    <row r="31" spans="2:12" x14ac:dyDescent="0.2">
      <c r="D31" s="8">
        <f t="shared" si="1"/>
        <v>6</v>
      </c>
      <c r="E31" s="8"/>
      <c r="F31" s="8">
        <v>0.06</v>
      </c>
      <c r="G31" s="8"/>
      <c r="H31" s="8">
        <v>-7.0000000000000007E-2</v>
      </c>
      <c r="I31" s="8"/>
      <c r="J31" s="8">
        <v>-1</v>
      </c>
      <c r="L31">
        <f t="shared" si="0"/>
        <v>1.0042410069301093</v>
      </c>
    </row>
    <row r="32" spans="2:12" x14ac:dyDescent="0.2">
      <c r="D32" s="8">
        <f t="shared" si="1"/>
        <v>6.25</v>
      </c>
      <c r="E32" s="8"/>
      <c r="F32" s="8">
        <v>0.06</v>
      </c>
      <c r="G32" s="8"/>
      <c r="H32" s="8">
        <v>-7.0000000000000007E-2</v>
      </c>
      <c r="I32" s="8"/>
      <c r="J32" s="8">
        <v>-1</v>
      </c>
      <c r="L32">
        <f t="shared" si="0"/>
        <v>1.0042410069301093</v>
      </c>
    </row>
    <row r="33" spans="2:12" x14ac:dyDescent="0.2">
      <c r="D33" s="8">
        <f t="shared" si="1"/>
        <v>6.5</v>
      </c>
      <c r="E33" s="8"/>
      <c r="F33" s="8">
        <v>0.05</v>
      </c>
      <c r="G33" s="8"/>
      <c r="H33" s="8">
        <v>-0.06</v>
      </c>
      <c r="I33" s="8"/>
      <c r="J33" s="8">
        <v>-1.04</v>
      </c>
      <c r="L33">
        <f t="shared" si="0"/>
        <v>1.0429285689825551</v>
      </c>
    </row>
    <row r="34" spans="2:12" x14ac:dyDescent="0.2">
      <c r="D34" s="8">
        <f t="shared" si="1"/>
        <v>6.75</v>
      </c>
      <c r="E34" s="8"/>
      <c r="F34" s="8">
        <v>0.09</v>
      </c>
      <c r="G34" s="8"/>
      <c r="H34" s="8">
        <v>-7.0000000000000007E-2</v>
      </c>
      <c r="I34" s="8"/>
      <c r="J34" s="8">
        <v>-1.03</v>
      </c>
      <c r="L34">
        <f t="shared" si="0"/>
        <v>1.0362914647916386</v>
      </c>
    </row>
    <row r="35" spans="2:12" x14ac:dyDescent="0.2">
      <c r="D35" s="8">
        <f t="shared" si="1"/>
        <v>7</v>
      </c>
      <c r="E35" s="8"/>
      <c r="F35" s="8">
        <v>0.14000000000000001</v>
      </c>
      <c r="G35" s="8"/>
      <c r="H35" s="8">
        <v>-0.14000000000000001</v>
      </c>
      <c r="I35" s="8"/>
      <c r="J35" s="8">
        <v>-1.1100000000000001</v>
      </c>
      <c r="L35">
        <f t="shared" si="0"/>
        <v>1.1275194011634568</v>
      </c>
    </row>
    <row r="36" spans="2:12" x14ac:dyDescent="0.2">
      <c r="D36" s="8">
        <f t="shared" si="1"/>
        <v>7.25</v>
      </c>
      <c r="E36" s="8"/>
      <c r="F36" s="8">
        <v>0.02</v>
      </c>
      <c r="G36" s="8"/>
      <c r="H36" s="8">
        <v>-0.03</v>
      </c>
      <c r="I36" s="8"/>
      <c r="J36" s="8">
        <v>-1.03</v>
      </c>
      <c r="L36">
        <f t="shared" si="0"/>
        <v>1.0306308747558459</v>
      </c>
    </row>
    <row r="37" spans="2:12" x14ac:dyDescent="0.2">
      <c r="D37" s="8">
        <f t="shared" si="1"/>
        <v>7.5</v>
      </c>
      <c r="E37" s="8"/>
      <c r="F37" s="8">
        <v>0.02</v>
      </c>
      <c r="G37" s="8"/>
      <c r="H37" s="8">
        <v>-0.08</v>
      </c>
      <c r="I37" s="8"/>
      <c r="J37" s="8">
        <v>-0.82</v>
      </c>
      <c r="L37">
        <f t="shared" si="0"/>
        <v>0.82413591112146056</v>
      </c>
    </row>
    <row r="38" spans="2:12" x14ac:dyDescent="0.2">
      <c r="D38" s="8">
        <f t="shared" si="1"/>
        <v>7.75</v>
      </c>
      <c r="E38" s="8"/>
      <c r="F38" s="8">
        <v>0.02</v>
      </c>
      <c r="G38" s="8"/>
      <c r="H38" s="8">
        <v>-7.0000000000000007E-2</v>
      </c>
      <c r="I38" s="8"/>
      <c r="J38" s="8">
        <v>-0.93</v>
      </c>
      <c r="L38">
        <f t="shared" si="0"/>
        <v>0.93284511040150719</v>
      </c>
    </row>
    <row r="39" spans="2:12" x14ac:dyDescent="0.2">
      <c r="D39" s="8">
        <f t="shared" si="1"/>
        <v>8</v>
      </c>
      <c r="E39" s="8"/>
      <c r="F39" s="8">
        <v>0.11</v>
      </c>
      <c r="G39" s="8"/>
      <c r="H39" s="8">
        <v>-7.0000000000000007E-2</v>
      </c>
      <c r="I39" s="8"/>
      <c r="J39" s="8">
        <v>-0.95</v>
      </c>
      <c r="L39">
        <f t="shared" ref="L39:L70" si="2">SQRT(F39^2+H39^2+J39^2)</f>
        <v>0.95890562622189257</v>
      </c>
    </row>
    <row r="40" spans="2:12" x14ac:dyDescent="0.2">
      <c r="D40" s="8">
        <f t="shared" si="1"/>
        <v>8.25</v>
      </c>
      <c r="E40" s="8"/>
      <c r="F40" s="8">
        <v>0.03</v>
      </c>
      <c r="G40" s="8"/>
      <c r="H40" s="8">
        <v>-0.05</v>
      </c>
      <c r="I40" s="8"/>
      <c r="J40" s="8">
        <v>-0.97</v>
      </c>
      <c r="L40">
        <f t="shared" si="2"/>
        <v>0.97175099691227484</v>
      </c>
    </row>
    <row r="41" spans="2:12" x14ac:dyDescent="0.2">
      <c r="D41" s="8">
        <f t="shared" si="1"/>
        <v>8.5</v>
      </c>
      <c r="E41" s="8"/>
      <c r="F41" s="8">
        <v>0.08</v>
      </c>
      <c r="G41" s="8"/>
      <c r="H41" s="8">
        <v>-0.1</v>
      </c>
      <c r="I41" s="8"/>
      <c r="J41" s="8">
        <v>-1</v>
      </c>
      <c r="L41">
        <f t="shared" si="2"/>
        <v>1.0081666528902848</v>
      </c>
    </row>
    <row r="42" spans="2:12" x14ac:dyDescent="0.2">
      <c r="D42" s="8">
        <f t="shared" si="1"/>
        <v>8.75</v>
      </c>
      <c r="E42" s="8"/>
      <c r="F42" s="8">
        <v>7.0000000000000007E-2</v>
      </c>
      <c r="G42" s="8"/>
      <c r="H42" s="8">
        <v>-7.0000000000000007E-2</v>
      </c>
      <c r="I42" s="8"/>
      <c r="J42" s="8">
        <v>-1</v>
      </c>
      <c r="L42">
        <f t="shared" si="2"/>
        <v>1.0048880534666536</v>
      </c>
    </row>
    <row r="43" spans="2:12" x14ac:dyDescent="0.2">
      <c r="D43" s="8">
        <f t="shared" si="1"/>
        <v>9</v>
      </c>
      <c r="E43" s="8"/>
      <c r="F43" s="8">
        <v>0.05</v>
      </c>
      <c r="G43" s="8"/>
      <c r="H43" s="8">
        <v>-0.06</v>
      </c>
      <c r="I43" s="8"/>
      <c r="J43" s="8">
        <v>-0.98</v>
      </c>
      <c r="L43">
        <f t="shared" si="2"/>
        <v>0.98310731865854806</v>
      </c>
    </row>
    <row r="44" spans="2:12" x14ac:dyDescent="0.2">
      <c r="D44" s="8">
        <f t="shared" si="1"/>
        <v>9.25</v>
      </c>
      <c r="E44" s="8"/>
      <c r="F44" s="8">
        <v>7.0000000000000007E-2</v>
      </c>
      <c r="G44" s="8"/>
      <c r="H44" s="8">
        <v>-0.08</v>
      </c>
      <c r="I44" s="8"/>
      <c r="J44" s="8">
        <v>-0.97</v>
      </c>
      <c r="L44">
        <f t="shared" si="2"/>
        <v>0.97580735803743557</v>
      </c>
    </row>
    <row r="45" spans="2:12" x14ac:dyDescent="0.2">
      <c r="D45" s="8">
        <f t="shared" si="1"/>
        <v>9.5</v>
      </c>
      <c r="E45" s="8"/>
      <c r="F45" s="8">
        <v>0.04</v>
      </c>
      <c r="G45" s="8"/>
      <c r="H45" s="8">
        <v>-0.05</v>
      </c>
      <c r="I45" s="8"/>
      <c r="J45" s="8">
        <v>-0.91</v>
      </c>
      <c r="L45">
        <f t="shared" si="2"/>
        <v>0.91224996574403883</v>
      </c>
    </row>
    <row r="46" spans="2:12" x14ac:dyDescent="0.2">
      <c r="D46" s="8">
        <f t="shared" si="1"/>
        <v>9.75</v>
      </c>
      <c r="E46" s="8"/>
      <c r="F46" s="8">
        <v>0.09</v>
      </c>
      <c r="G46" s="8"/>
      <c r="H46" s="8">
        <v>-0.12</v>
      </c>
      <c r="I46" s="8"/>
      <c r="J46" s="8">
        <v>-1</v>
      </c>
      <c r="L46">
        <f t="shared" si="2"/>
        <v>1.0111874208078342</v>
      </c>
    </row>
    <row r="47" spans="2:12" x14ac:dyDescent="0.2">
      <c r="B47" t="s">
        <v>45</v>
      </c>
      <c r="D47" s="9">
        <f t="shared" si="1"/>
        <v>10</v>
      </c>
      <c r="E47" s="9"/>
      <c r="F47" s="9">
        <v>0.03</v>
      </c>
      <c r="G47" s="9"/>
      <c r="H47" s="9">
        <v>-0.1</v>
      </c>
      <c r="I47" s="9"/>
      <c r="J47" s="9">
        <v>-0.85</v>
      </c>
      <c r="L47">
        <f t="shared" si="2"/>
        <v>0.85638776264026562</v>
      </c>
    </row>
    <row r="48" spans="2:12" x14ac:dyDescent="0.2">
      <c r="D48" s="9">
        <f t="shared" si="1"/>
        <v>10.25</v>
      </c>
      <c r="E48" s="9"/>
      <c r="F48" s="9">
        <v>0.01</v>
      </c>
      <c r="G48" s="9"/>
      <c r="H48" s="9">
        <v>-0.04</v>
      </c>
      <c r="I48" s="9"/>
      <c r="J48" s="9">
        <v>-1.07</v>
      </c>
      <c r="L48">
        <f t="shared" si="2"/>
        <v>1.0707940978544848</v>
      </c>
    </row>
    <row r="49" spans="4:12" x14ac:dyDescent="0.2">
      <c r="D49" s="9">
        <f t="shared" si="1"/>
        <v>10.5</v>
      </c>
      <c r="E49" s="9"/>
      <c r="F49" s="9">
        <v>0.04</v>
      </c>
      <c r="G49" s="9"/>
      <c r="H49" s="9">
        <v>-0.01</v>
      </c>
      <c r="I49" s="9"/>
      <c r="J49" s="9">
        <v>-0.89</v>
      </c>
      <c r="L49">
        <f t="shared" si="2"/>
        <v>0.89095454429504994</v>
      </c>
    </row>
    <row r="50" spans="4:12" x14ac:dyDescent="0.2">
      <c r="D50" s="9">
        <f t="shared" si="1"/>
        <v>10.75</v>
      </c>
      <c r="E50" s="9"/>
      <c r="F50" s="9">
        <v>0.06</v>
      </c>
      <c r="G50" s="9"/>
      <c r="H50" s="9">
        <v>-7.0000000000000007E-2</v>
      </c>
      <c r="I50" s="9"/>
      <c r="J50" s="9">
        <v>-0.98</v>
      </c>
      <c r="L50">
        <f t="shared" si="2"/>
        <v>0.98432718137822439</v>
      </c>
    </row>
    <row r="51" spans="4:12" x14ac:dyDescent="0.2">
      <c r="D51" s="9">
        <f t="shared" si="1"/>
        <v>11</v>
      </c>
      <c r="E51" s="9"/>
      <c r="F51" s="9">
        <v>0.01</v>
      </c>
      <c r="G51" s="9"/>
      <c r="H51" s="9">
        <v>-0.06</v>
      </c>
      <c r="I51" s="9"/>
      <c r="J51" s="9">
        <v>-1.01</v>
      </c>
      <c r="L51">
        <f t="shared" si="2"/>
        <v>1.0118300252512771</v>
      </c>
    </row>
    <row r="52" spans="4:12" x14ac:dyDescent="0.2">
      <c r="D52" s="9">
        <f t="shared" si="1"/>
        <v>11.25</v>
      </c>
      <c r="E52" s="9"/>
      <c r="F52" s="9">
        <v>0.1</v>
      </c>
      <c r="G52" s="9"/>
      <c r="H52" s="9">
        <v>-0.08</v>
      </c>
      <c r="I52" s="9"/>
      <c r="J52" s="9">
        <v>-1.18</v>
      </c>
      <c r="L52">
        <f t="shared" si="2"/>
        <v>1.1869288099966231</v>
      </c>
    </row>
    <row r="53" spans="4:12" x14ac:dyDescent="0.2">
      <c r="D53" s="9">
        <f t="shared" si="1"/>
        <v>11.5</v>
      </c>
      <c r="E53" s="9"/>
      <c r="F53" s="9">
        <v>0.03</v>
      </c>
      <c r="G53" s="9"/>
      <c r="H53" s="9">
        <v>-0.04</v>
      </c>
      <c r="I53" s="9"/>
      <c r="J53" s="9">
        <v>-1.0900000000000001</v>
      </c>
      <c r="L53">
        <f t="shared" si="2"/>
        <v>1.091146186356347</v>
      </c>
    </row>
    <row r="54" spans="4:12" x14ac:dyDescent="0.2">
      <c r="D54" s="9">
        <f t="shared" si="1"/>
        <v>11.75</v>
      </c>
      <c r="E54" s="9"/>
      <c r="F54" s="9">
        <v>0.11</v>
      </c>
      <c r="G54" s="9"/>
      <c r="H54" s="9">
        <v>-0.08</v>
      </c>
      <c r="I54" s="9"/>
      <c r="J54" s="9">
        <v>-1.04</v>
      </c>
      <c r="L54">
        <f t="shared" si="2"/>
        <v>1.0488565202161828</v>
      </c>
    </row>
    <row r="55" spans="4:12" x14ac:dyDescent="0.2">
      <c r="D55" s="9">
        <f t="shared" si="1"/>
        <v>12</v>
      </c>
      <c r="E55" s="9"/>
      <c r="F55" s="9">
        <v>0.08</v>
      </c>
      <c r="G55" s="9"/>
      <c r="H55" s="9">
        <v>-0.11</v>
      </c>
      <c r="I55" s="9"/>
      <c r="J55" s="9">
        <v>-0.74</v>
      </c>
      <c r="L55">
        <f t="shared" si="2"/>
        <v>0.75239617223906707</v>
      </c>
    </row>
    <row r="56" spans="4:12" x14ac:dyDescent="0.2">
      <c r="D56" s="9">
        <f t="shared" si="1"/>
        <v>12.25</v>
      </c>
      <c r="E56" s="9"/>
      <c r="F56" s="9">
        <v>0.04</v>
      </c>
      <c r="G56" s="9"/>
      <c r="H56" s="9">
        <v>-0.08</v>
      </c>
      <c r="I56" s="9"/>
      <c r="J56" s="9">
        <v>-0.97</v>
      </c>
      <c r="L56">
        <f t="shared" si="2"/>
        <v>0.97411498294605858</v>
      </c>
    </row>
    <row r="57" spans="4:12" x14ac:dyDescent="0.2">
      <c r="D57" s="9">
        <f t="shared" si="1"/>
        <v>12.5</v>
      </c>
      <c r="E57" s="9"/>
      <c r="F57" s="9">
        <v>0.06</v>
      </c>
      <c r="G57" s="9"/>
      <c r="H57" s="9">
        <v>-0.08</v>
      </c>
      <c r="I57" s="9"/>
      <c r="J57" s="9">
        <v>-0.85</v>
      </c>
      <c r="L57">
        <f t="shared" si="2"/>
        <v>0.85586213843118442</v>
      </c>
    </row>
    <row r="58" spans="4:12" x14ac:dyDescent="0.2">
      <c r="D58" s="9">
        <f t="shared" si="1"/>
        <v>12.75</v>
      </c>
      <c r="E58" s="9"/>
      <c r="F58" s="9">
        <v>0.08</v>
      </c>
      <c r="G58" s="9"/>
      <c r="H58" s="9">
        <v>-0.12</v>
      </c>
      <c r="I58" s="9"/>
      <c r="J58" s="9">
        <v>-1.04</v>
      </c>
      <c r="L58">
        <f t="shared" si="2"/>
        <v>1.049952379872535</v>
      </c>
    </row>
    <row r="59" spans="4:12" x14ac:dyDescent="0.2">
      <c r="D59" s="9">
        <f t="shared" si="1"/>
        <v>13</v>
      </c>
      <c r="E59" s="9"/>
      <c r="F59" s="9">
        <v>0.06</v>
      </c>
      <c r="G59" s="9"/>
      <c r="H59" s="9">
        <v>-7.0000000000000007E-2</v>
      </c>
      <c r="I59" s="9"/>
      <c r="J59" s="9">
        <v>-0.92</v>
      </c>
      <c r="L59">
        <f t="shared" si="2"/>
        <v>0.92460802505710493</v>
      </c>
    </row>
    <row r="60" spans="4:12" x14ac:dyDescent="0.2">
      <c r="D60" s="9">
        <f t="shared" si="1"/>
        <v>13.25</v>
      </c>
      <c r="E60" s="9"/>
      <c r="F60" s="9">
        <v>0.12</v>
      </c>
      <c r="G60" s="9"/>
      <c r="H60" s="9">
        <v>-0.1</v>
      </c>
      <c r="I60" s="9"/>
      <c r="J60" s="9">
        <v>-0.85</v>
      </c>
      <c r="L60">
        <f t="shared" si="2"/>
        <v>0.86423376467249868</v>
      </c>
    </row>
    <row r="61" spans="4:12" x14ac:dyDescent="0.2">
      <c r="D61" s="9">
        <f t="shared" si="1"/>
        <v>13.5</v>
      </c>
      <c r="E61" s="9"/>
      <c r="F61" s="9">
        <v>0.09</v>
      </c>
      <c r="G61" s="9"/>
      <c r="H61" s="9">
        <v>-7.0000000000000007E-2</v>
      </c>
      <c r="I61" s="9"/>
      <c r="J61" s="9">
        <v>-1.08</v>
      </c>
      <c r="L61">
        <f t="shared" si="2"/>
        <v>1.0860018416190647</v>
      </c>
    </row>
    <row r="62" spans="4:12" x14ac:dyDescent="0.2">
      <c r="D62" s="9">
        <f t="shared" si="1"/>
        <v>13.75</v>
      </c>
      <c r="E62" s="9"/>
      <c r="F62" s="9">
        <v>0.1</v>
      </c>
      <c r="G62" s="9"/>
      <c r="H62" s="9">
        <v>-0.02</v>
      </c>
      <c r="I62" s="9"/>
      <c r="J62" s="9">
        <v>-1</v>
      </c>
      <c r="L62">
        <f t="shared" si="2"/>
        <v>1.005186549850325</v>
      </c>
    </row>
    <row r="63" spans="4:12" x14ac:dyDescent="0.2">
      <c r="D63" s="9">
        <f t="shared" si="1"/>
        <v>14</v>
      </c>
      <c r="E63" s="9"/>
      <c r="F63" s="9">
        <v>0.02</v>
      </c>
      <c r="G63" s="9"/>
      <c r="H63" s="9">
        <v>-0.11</v>
      </c>
      <c r="I63" s="9"/>
      <c r="J63" s="9">
        <v>-0.86</v>
      </c>
      <c r="L63">
        <f t="shared" si="2"/>
        <v>0.86723699183095271</v>
      </c>
    </row>
    <row r="64" spans="4:12" x14ac:dyDescent="0.2">
      <c r="D64" s="9">
        <f t="shared" si="1"/>
        <v>14.25</v>
      </c>
      <c r="E64" s="9"/>
      <c r="F64" s="9">
        <v>0.1</v>
      </c>
      <c r="G64" s="9"/>
      <c r="H64" s="9">
        <v>-0.05</v>
      </c>
      <c r="I64" s="9"/>
      <c r="J64" s="9">
        <v>-1.01</v>
      </c>
      <c r="L64">
        <f t="shared" si="2"/>
        <v>1.0161692772368194</v>
      </c>
    </row>
    <row r="65" spans="4:12" x14ac:dyDescent="0.2">
      <c r="D65" s="9">
        <f t="shared" si="1"/>
        <v>14.5</v>
      </c>
      <c r="E65" s="9"/>
      <c r="F65" s="9">
        <v>0.18</v>
      </c>
      <c r="G65" s="9"/>
      <c r="H65" s="9">
        <v>-0.05</v>
      </c>
      <c r="I65" s="9"/>
      <c r="J65" s="9">
        <v>-1.3</v>
      </c>
      <c r="L65">
        <f t="shared" si="2"/>
        <v>1.3133544837552427</v>
      </c>
    </row>
    <row r="66" spans="4:12" x14ac:dyDescent="0.2">
      <c r="D66" s="9">
        <f t="shared" si="1"/>
        <v>14.75</v>
      </c>
      <c r="E66" s="9"/>
      <c r="F66" s="9">
        <v>0.13</v>
      </c>
      <c r="G66" s="9"/>
      <c r="H66" s="9">
        <v>-0.12</v>
      </c>
      <c r="I66" s="9"/>
      <c r="J66" s="9">
        <v>-1.06</v>
      </c>
      <c r="L66">
        <f t="shared" si="2"/>
        <v>1.074662737792653</v>
      </c>
    </row>
    <row r="67" spans="4:12" x14ac:dyDescent="0.2">
      <c r="D67" s="9">
        <f t="shared" si="1"/>
        <v>15</v>
      </c>
      <c r="E67" s="9"/>
      <c r="F67" s="9">
        <v>0.15</v>
      </c>
      <c r="G67" s="9"/>
      <c r="H67" s="9">
        <v>-0.12</v>
      </c>
      <c r="I67" s="9"/>
      <c r="J67" s="9">
        <v>-1.22</v>
      </c>
      <c r="L67">
        <f t="shared" si="2"/>
        <v>1.2350303639992013</v>
      </c>
    </row>
    <row r="68" spans="4:12" x14ac:dyDescent="0.2">
      <c r="D68" s="9">
        <f t="shared" si="1"/>
        <v>15.25</v>
      </c>
      <c r="E68" s="9"/>
      <c r="F68" s="9">
        <v>0.12</v>
      </c>
      <c r="G68" s="9"/>
      <c r="H68" s="9">
        <v>-0.04</v>
      </c>
      <c r="I68" s="9"/>
      <c r="J68" s="9">
        <v>-1.1399999999999999</v>
      </c>
      <c r="L68">
        <f t="shared" si="2"/>
        <v>1.1469960767151735</v>
      </c>
    </row>
    <row r="69" spans="4:12" x14ac:dyDescent="0.2">
      <c r="D69" s="9">
        <f t="shared" si="1"/>
        <v>15.5</v>
      </c>
      <c r="E69" s="9"/>
      <c r="F69" s="9">
        <v>0.06</v>
      </c>
      <c r="G69" s="9"/>
      <c r="H69" s="9">
        <v>-0.03</v>
      </c>
      <c r="I69" s="9"/>
      <c r="J69" s="9">
        <v>-1.1399999999999999</v>
      </c>
      <c r="L69">
        <f t="shared" si="2"/>
        <v>1.1419719786404567</v>
      </c>
    </row>
    <row r="70" spans="4:12" x14ac:dyDescent="0.2">
      <c r="D70" s="9">
        <f t="shared" si="1"/>
        <v>15.75</v>
      </c>
      <c r="E70" s="9"/>
      <c r="F70" s="9">
        <v>0.11</v>
      </c>
      <c r="G70" s="9"/>
      <c r="H70" s="9">
        <v>-0.06</v>
      </c>
      <c r="I70" s="9"/>
      <c r="J70" s="9">
        <v>-1.1000000000000001</v>
      </c>
      <c r="L70">
        <f t="shared" si="2"/>
        <v>1.1071133636624573</v>
      </c>
    </row>
    <row r="71" spans="4:12" x14ac:dyDescent="0.2">
      <c r="D71" s="9">
        <f t="shared" si="1"/>
        <v>16</v>
      </c>
      <c r="E71" s="9"/>
      <c r="F71" s="9">
        <v>0.05</v>
      </c>
      <c r="G71" s="9"/>
      <c r="H71" s="9">
        <v>-0.04</v>
      </c>
      <c r="I71" s="9"/>
      <c r="J71" s="9">
        <v>-1.05</v>
      </c>
      <c r="L71">
        <f t="shared" ref="L71:L102" si="3">SQRT(F71^2+H71^2+J71^2)</f>
        <v>1.0519505691808908</v>
      </c>
    </row>
    <row r="72" spans="4:12" x14ac:dyDescent="0.2">
      <c r="D72" s="9">
        <f t="shared" si="1"/>
        <v>16.25</v>
      </c>
      <c r="E72" s="9"/>
      <c r="F72" s="9">
        <v>0.06</v>
      </c>
      <c r="G72" s="9"/>
      <c r="H72" s="9">
        <v>-0.02</v>
      </c>
      <c r="I72" s="9"/>
      <c r="J72" s="9">
        <v>-1.06</v>
      </c>
      <c r="L72">
        <f t="shared" si="3"/>
        <v>1.0618851161966629</v>
      </c>
    </row>
    <row r="73" spans="4:12" x14ac:dyDescent="0.2">
      <c r="D73" s="9">
        <f t="shared" ref="D73:D136" si="4">D72+0.25</f>
        <v>16.5</v>
      </c>
      <c r="E73" s="9"/>
      <c r="F73" s="9">
        <v>0.04</v>
      </c>
      <c r="G73" s="9"/>
      <c r="H73" s="9">
        <v>-0.06</v>
      </c>
      <c r="I73" s="9"/>
      <c r="J73" s="9">
        <v>-0.75</v>
      </c>
      <c r="L73">
        <f t="shared" si="3"/>
        <v>0.75345869163478363</v>
      </c>
    </row>
    <row r="74" spans="4:12" x14ac:dyDescent="0.2">
      <c r="D74" s="9">
        <f t="shared" si="4"/>
        <v>16.75</v>
      </c>
      <c r="E74" s="9"/>
      <c r="F74" s="9">
        <v>0.09</v>
      </c>
      <c r="G74" s="9"/>
      <c r="H74" s="9">
        <v>-0.05</v>
      </c>
      <c r="I74" s="9"/>
      <c r="J74" s="9">
        <v>-1.08</v>
      </c>
      <c r="L74">
        <f t="shared" si="3"/>
        <v>1.0848963084092416</v>
      </c>
    </row>
    <row r="75" spans="4:12" x14ac:dyDescent="0.2">
      <c r="D75" s="9">
        <f t="shared" si="4"/>
        <v>17</v>
      </c>
      <c r="E75" s="9"/>
      <c r="F75" s="9">
        <v>7.0000000000000007E-2</v>
      </c>
      <c r="G75" s="9"/>
      <c r="H75" s="9">
        <v>-0.04</v>
      </c>
      <c r="I75" s="9"/>
      <c r="J75" s="9">
        <v>-0.7</v>
      </c>
      <c r="L75">
        <f t="shared" si="3"/>
        <v>0.70462756119811265</v>
      </c>
    </row>
    <row r="76" spans="4:12" x14ac:dyDescent="0.2">
      <c r="D76" s="9">
        <f t="shared" si="4"/>
        <v>17.25</v>
      </c>
      <c r="E76" s="9"/>
      <c r="F76" s="9">
        <v>0.01</v>
      </c>
      <c r="G76" s="9"/>
      <c r="H76" s="9">
        <v>-0.02</v>
      </c>
      <c r="I76" s="9"/>
      <c r="J76" s="9">
        <v>-0.9</v>
      </c>
      <c r="L76">
        <f t="shared" si="3"/>
        <v>0.90027773492406216</v>
      </c>
    </row>
    <row r="77" spans="4:12" x14ac:dyDescent="0.2">
      <c r="D77" s="9">
        <f t="shared" si="4"/>
        <v>17.5</v>
      </c>
      <c r="E77" s="9"/>
      <c r="F77" s="9">
        <v>0.04</v>
      </c>
      <c r="G77" s="9"/>
      <c r="H77" s="9">
        <v>-0.08</v>
      </c>
      <c r="I77" s="9"/>
      <c r="J77" s="9">
        <v>-0.85</v>
      </c>
      <c r="L77">
        <f t="shared" si="3"/>
        <v>0.85469292731366386</v>
      </c>
    </row>
    <row r="78" spans="4:12" x14ac:dyDescent="0.2">
      <c r="D78" s="9">
        <f t="shared" si="4"/>
        <v>17.75</v>
      </c>
      <c r="E78" s="9"/>
      <c r="F78" s="9">
        <v>0.16</v>
      </c>
      <c r="G78" s="9"/>
      <c r="H78" s="9">
        <v>-7.0000000000000007E-2</v>
      </c>
      <c r="I78" s="9"/>
      <c r="J78" s="9">
        <v>-1.08</v>
      </c>
      <c r="L78">
        <f t="shared" si="3"/>
        <v>1.0940292500660118</v>
      </c>
    </row>
    <row r="79" spans="4:12" x14ac:dyDescent="0.2">
      <c r="D79" s="9">
        <f t="shared" si="4"/>
        <v>18</v>
      </c>
      <c r="E79" s="9"/>
      <c r="F79" s="9">
        <v>0.08</v>
      </c>
      <c r="G79" s="9"/>
      <c r="H79" s="9">
        <v>-0.1</v>
      </c>
      <c r="I79" s="9"/>
      <c r="J79" s="9">
        <v>-0.93</v>
      </c>
      <c r="L79">
        <f t="shared" si="3"/>
        <v>0.93877579858025739</v>
      </c>
    </row>
    <row r="80" spans="4:12" x14ac:dyDescent="0.2">
      <c r="D80" s="9">
        <f t="shared" si="4"/>
        <v>18.25</v>
      </c>
      <c r="E80" s="9"/>
      <c r="F80" s="9">
        <v>7.0000000000000007E-2</v>
      </c>
      <c r="G80" s="9"/>
      <c r="H80" s="9">
        <v>-0.04</v>
      </c>
      <c r="I80" s="9"/>
      <c r="J80" s="9">
        <v>-0.95</v>
      </c>
      <c r="L80">
        <f t="shared" si="3"/>
        <v>0.95341491492424213</v>
      </c>
    </row>
    <row r="81" spans="2:12" x14ac:dyDescent="0.2">
      <c r="D81" s="9">
        <f t="shared" si="4"/>
        <v>18.5</v>
      </c>
      <c r="E81" s="9"/>
      <c r="F81" s="9">
        <v>0.06</v>
      </c>
      <c r="G81" s="9"/>
      <c r="H81" s="9">
        <v>-0.12</v>
      </c>
      <c r="I81" s="9"/>
      <c r="J81" s="9">
        <v>-0.98</v>
      </c>
      <c r="L81">
        <f t="shared" si="3"/>
        <v>0.98914104151025906</v>
      </c>
    </row>
    <row r="82" spans="2:12" x14ac:dyDescent="0.2">
      <c r="D82" s="9">
        <f t="shared" si="4"/>
        <v>18.75</v>
      </c>
      <c r="E82" s="9"/>
      <c r="F82" s="9">
        <v>0.16</v>
      </c>
      <c r="G82" s="9"/>
      <c r="H82" s="9">
        <v>-0.08</v>
      </c>
      <c r="I82" s="9"/>
      <c r="J82" s="9">
        <v>-1.18</v>
      </c>
      <c r="L82">
        <f t="shared" si="3"/>
        <v>1.1934822998268553</v>
      </c>
    </row>
    <row r="83" spans="2:12" x14ac:dyDescent="0.2">
      <c r="D83" s="9">
        <f t="shared" si="4"/>
        <v>19</v>
      </c>
      <c r="E83" s="9"/>
      <c r="F83" s="9">
        <v>0.05</v>
      </c>
      <c r="G83" s="9"/>
      <c r="H83" s="9">
        <v>-0.06</v>
      </c>
      <c r="I83" s="9"/>
      <c r="J83" s="9">
        <v>-0.93</v>
      </c>
      <c r="L83">
        <f t="shared" si="3"/>
        <v>0.93327380762560785</v>
      </c>
    </row>
    <row r="84" spans="2:12" x14ac:dyDescent="0.2">
      <c r="D84" s="9">
        <f t="shared" si="4"/>
        <v>19.25</v>
      </c>
      <c r="E84" s="9"/>
      <c r="F84" s="9">
        <v>0.08</v>
      </c>
      <c r="G84" s="9"/>
      <c r="H84" s="9">
        <v>-0.02</v>
      </c>
      <c r="I84" s="9"/>
      <c r="J84" s="9">
        <v>-1</v>
      </c>
      <c r="L84">
        <f t="shared" si="3"/>
        <v>1.0033942395688744</v>
      </c>
    </row>
    <row r="85" spans="2:12" x14ac:dyDescent="0.2">
      <c r="D85" s="9">
        <f t="shared" si="4"/>
        <v>19.5</v>
      </c>
      <c r="E85" s="9"/>
      <c r="F85" s="9">
        <v>0.01</v>
      </c>
      <c r="G85" s="9"/>
      <c r="H85" s="9">
        <v>-0.06</v>
      </c>
      <c r="I85" s="9"/>
      <c r="J85" s="9">
        <v>-1.05</v>
      </c>
      <c r="L85">
        <f t="shared" si="3"/>
        <v>1.0517604289951206</v>
      </c>
    </row>
    <row r="86" spans="2:12" x14ac:dyDescent="0.2">
      <c r="D86" s="9">
        <f t="shared" si="4"/>
        <v>19.75</v>
      </c>
      <c r="E86" s="9"/>
      <c r="F86" s="9">
        <v>0.13</v>
      </c>
      <c r="G86" s="9"/>
      <c r="H86" s="9">
        <v>-0.05</v>
      </c>
      <c r="I86" s="9"/>
      <c r="J86" s="9">
        <v>-1.04</v>
      </c>
      <c r="L86">
        <f t="shared" si="3"/>
        <v>1.049285471165974</v>
      </c>
    </row>
    <row r="87" spans="2:12" x14ac:dyDescent="0.2">
      <c r="B87" t="s">
        <v>46</v>
      </c>
      <c r="D87" s="10">
        <f t="shared" si="4"/>
        <v>20</v>
      </c>
      <c r="E87" s="10"/>
      <c r="F87" s="10">
        <v>7.0000000000000007E-2</v>
      </c>
      <c r="G87" s="10"/>
      <c r="H87" s="10">
        <v>-0.08</v>
      </c>
      <c r="I87" s="10"/>
      <c r="J87" s="10">
        <v>-0.85</v>
      </c>
      <c r="L87">
        <f t="shared" si="3"/>
        <v>0.85662126987368226</v>
      </c>
    </row>
    <row r="88" spans="2:12" x14ac:dyDescent="0.2">
      <c r="D88" s="10">
        <f t="shared" si="4"/>
        <v>20.25</v>
      </c>
      <c r="E88" s="10"/>
      <c r="F88" s="10">
        <v>0.05</v>
      </c>
      <c r="G88" s="10"/>
      <c r="H88" s="10">
        <v>0.01</v>
      </c>
      <c r="I88" s="10"/>
      <c r="J88" s="10">
        <v>-1.05</v>
      </c>
      <c r="L88">
        <f t="shared" si="3"/>
        <v>1.0512373661547614</v>
      </c>
    </row>
    <row r="89" spans="2:12" x14ac:dyDescent="0.2">
      <c r="D89" s="10">
        <f t="shared" si="4"/>
        <v>20.5</v>
      </c>
      <c r="E89" s="10"/>
      <c r="F89" s="10">
        <v>0.11</v>
      </c>
      <c r="G89" s="10"/>
      <c r="H89" s="10">
        <v>-0.04</v>
      </c>
      <c r="I89" s="10"/>
      <c r="J89" s="10">
        <v>-1.36</v>
      </c>
      <c r="L89">
        <f t="shared" si="3"/>
        <v>1.3650274722510167</v>
      </c>
    </row>
    <row r="90" spans="2:12" x14ac:dyDescent="0.2">
      <c r="D90" s="10">
        <f t="shared" si="4"/>
        <v>20.75</v>
      </c>
      <c r="E90" s="10"/>
      <c r="F90" s="10">
        <v>0.13</v>
      </c>
      <c r="G90" s="10"/>
      <c r="H90" s="10">
        <v>-0.05</v>
      </c>
      <c r="I90" s="10"/>
      <c r="J90" s="10">
        <v>-1.06</v>
      </c>
      <c r="L90">
        <f t="shared" si="3"/>
        <v>1.0691117808723278</v>
      </c>
    </row>
    <row r="91" spans="2:12" x14ac:dyDescent="0.2">
      <c r="D91" s="10">
        <f t="shared" si="4"/>
        <v>21</v>
      </c>
      <c r="E91" s="10"/>
      <c r="F91" s="10">
        <v>0.04</v>
      </c>
      <c r="G91" s="10"/>
      <c r="H91" s="10">
        <v>0</v>
      </c>
      <c r="I91" s="10"/>
      <c r="J91" s="10">
        <v>-0.96</v>
      </c>
      <c r="L91">
        <f t="shared" si="3"/>
        <v>0.96083297195714512</v>
      </c>
    </row>
    <row r="92" spans="2:12" x14ac:dyDescent="0.2">
      <c r="D92" s="10">
        <f t="shared" si="4"/>
        <v>21.25</v>
      </c>
      <c r="E92" s="10"/>
      <c r="F92" s="10">
        <v>7.0000000000000007E-2</v>
      </c>
      <c r="G92" s="10"/>
      <c r="H92" s="10">
        <v>-0.03</v>
      </c>
      <c r="I92" s="10"/>
      <c r="J92" s="10">
        <v>-0.96</v>
      </c>
      <c r="L92">
        <f t="shared" si="3"/>
        <v>0.96301609540027944</v>
      </c>
    </row>
    <row r="93" spans="2:12" x14ac:dyDescent="0.2">
      <c r="D93" s="10">
        <f t="shared" si="4"/>
        <v>21.5</v>
      </c>
      <c r="E93" s="10"/>
      <c r="F93" s="10">
        <v>0.09</v>
      </c>
      <c r="G93" s="10"/>
      <c r="H93" s="10">
        <v>-0.02</v>
      </c>
      <c r="I93" s="10"/>
      <c r="J93" s="10">
        <v>-1.1000000000000001</v>
      </c>
      <c r="L93">
        <f t="shared" si="3"/>
        <v>1.103856874780422</v>
      </c>
    </row>
    <row r="94" spans="2:12" x14ac:dyDescent="0.2">
      <c r="D94" s="10">
        <f t="shared" si="4"/>
        <v>21.75</v>
      </c>
      <c r="E94" s="10"/>
      <c r="F94" s="10">
        <v>0.12</v>
      </c>
      <c r="G94" s="10"/>
      <c r="H94" s="10">
        <v>-0.03</v>
      </c>
      <c r="I94" s="10"/>
      <c r="J94" s="10">
        <v>-1.1200000000000001</v>
      </c>
      <c r="L94">
        <f t="shared" si="3"/>
        <v>1.1268096556206821</v>
      </c>
    </row>
    <row r="95" spans="2:12" x14ac:dyDescent="0.2">
      <c r="D95" s="10">
        <f t="shared" si="4"/>
        <v>22</v>
      </c>
      <c r="E95" s="10"/>
      <c r="F95" s="10">
        <v>0.1</v>
      </c>
      <c r="G95" s="10"/>
      <c r="H95" s="10">
        <v>-0.06</v>
      </c>
      <c r="I95" s="10"/>
      <c r="J95" s="10">
        <v>-0.99</v>
      </c>
      <c r="L95">
        <f t="shared" si="3"/>
        <v>0.9968450230602548</v>
      </c>
    </row>
    <row r="96" spans="2:12" x14ac:dyDescent="0.2">
      <c r="D96" s="10">
        <f t="shared" si="4"/>
        <v>22.25</v>
      </c>
      <c r="E96" s="10"/>
      <c r="F96" s="10">
        <v>0.05</v>
      </c>
      <c r="G96" s="10"/>
      <c r="H96" s="10">
        <v>-0.04</v>
      </c>
      <c r="I96" s="10"/>
      <c r="J96" s="10">
        <v>-1</v>
      </c>
      <c r="L96">
        <f t="shared" si="3"/>
        <v>1.0020479030465559</v>
      </c>
    </row>
    <row r="97" spans="2:12" x14ac:dyDescent="0.2">
      <c r="D97" s="10">
        <f t="shared" si="4"/>
        <v>22.5</v>
      </c>
      <c r="E97" s="10"/>
      <c r="F97" s="10">
        <v>7.0000000000000007E-2</v>
      </c>
      <c r="G97" s="10"/>
      <c r="H97" s="10">
        <v>-0.03</v>
      </c>
      <c r="I97" s="10"/>
      <c r="J97" s="10">
        <v>-1.06</v>
      </c>
      <c r="L97">
        <f t="shared" si="3"/>
        <v>1.0627323275406655</v>
      </c>
    </row>
    <row r="98" spans="2:12" x14ac:dyDescent="0.2">
      <c r="D98" s="10">
        <f t="shared" si="4"/>
        <v>22.75</v>
      </c>
      <c r="E98" s="10"/>
      <c r="F98" s="10">
        <v>0.06</v>
      </c>
      <c r="G98" s="10"/>
      <c r="H98" s="10">
        <v>-0.05</v>
      </c>
      <c r="I98" s="10"/>
      <c r="J98" s="10">
        <v>-0.96</v>
      </c>
      <c r="L98">
        <f t="shared" si="3"/>
        <v>0.96317184344228002</v>
      </c>
    </row>
    <row r="99" spans="2:12" x14ac:dyDescent="0.2">
      <c r="D99" s="10">
        <f t="shared" si="4"/>
        <v>23</v>
      </c>
      <c r="E99" s="10"/>
      <c r="F99" s="10">
        <v>0.06</v>
      </c>
      <c r="G99" s="10"/>
      <c r="H99" s="10">
        <v>-0.04</v>
      </c>
      <c r="I99" s="10"/>
      <c r="J99" s="10">
        <v>-1.06</v>
      </c>
      <c r="L99">
        <f t="shared" si="3"/>
        <v>1.0624499988234741</v>
      </c>
    </row>
    <row r="100" spans="2:12" x14ac:dyDescent="0.2">
      <c r="D100" s="10">
        <f t="shared" si="4"/>
        <v>23.25</v>
      </c>
      <c r="E100" s="10"/>
      <c r="F100" s="10">
        <v>0.06</v>
      </c>
      <c r="G100" s="10"/>
      <c r="H100" s="10">
        <v>-0.06</v>
      </c>
      <c r="I100" s="10"/>
      <c r="J100" s="10">
        <v>-0.97</v>
      </c>
      <c r="L100">
        <f t="shared" si="3"/>
        <v>0.97370426721874848</v>
      </c>
    </row>
    <row r="101" spans="2:12" x14ac:dyDescent="0.2">
      <c r="D101" s="10">
        <f t="shared" si="4"/>
        <v>23.5</v>
      </c>
      <c r="E101" s="10"/>
      <c r="F101" s="10">
        <v>0.08</v>
      </c>
      <c r="G101" s="10"/>
      <c r="H101" s="10">
        <v>-0.05</v>
      </c>
      <c r="I101" s="10"/>
      <c r="J101" s="10">
        <v>-1</v>
      </c>
      <c r="L101">
        <f t="shared" si="3"/>
        <v>1.0044401425669924</v>
      </c>
    </row>
    <row r="102" spans="2:12" x14ac:dyDescent="0.2">
      <c r="D102" s="10">
        <f t="shared" si="4"/>
        <v>23.75</v>
      </c>
      <c r="E102" s="10"/>
      <c r="F102" s="10">
        <v>7.0000000000000007E-2</v>
      </c>
      <c r="G102" s="10"/>
      <c r="H102" s="10">
        <v>-0.04</v>
      </c>
      <c r="I102" s="10"/>
      <c r="J102" s="10">
        <v>-1</v>
      </c>
      <c r="L102">
        <f t="shared" si="3"/>
        <v>1.0032447358446492</v>
      </c>
    </row>
    <row r="103" spans="2:12" x14ac:dyDescent="0.2">
      <c r="D103" s="10">
        <f t="shared" si="4"/>
        <v>24</v>
      </c>
      <c r="E103" s="10"/>
      <c r="F103" s="10">
        <v>0.08</v>
      </c>
      <c r="G103" s="10"/>
      <c r="H103" s="10">
        <v>-0.04</v>
      </c>
      <c r="I103" s="10"/>
      <c r="J103" s="10">
        <v>-0.99</v>
      </c>
      <c r="L103">
        <f t="shared" ref="L103:L126" si="5">SQRT(F103^2+H103^2+J103^2)</f>
        <v>0.99403219263764286</v>
      </c>
    </row>
    <row r="104" spans="2:12" x14ac:dyDescent="0.2">
      <c r="D104" s="10">
        <f t="shared" si="4"/>
        <v>24.25</v>
      </c>
      <c r="E104" s="10"/>
      <c r="F104" s="10">
        <v>7.0000000000000007E-2</v>
      </c>
      <c r="G104" s="10"/>
      <c r="H104" s="10">
        <v>-0.05</v>
      </c>
      <c r="I104" s="10"/>
      <c r="J104" s="10">
        <v>-1.01</v>
      </c>
      <c r="L104">
        <f t="shared" si="5"/>
        <v>1.0136567466356647</v>
      </c>
    </row>
    <row r="105" spans="2:12" x14ac:dyDescent="0.2">
      <c r="D105" s="10">
        <f t="shared" si="4"/>
        <v>24.5</v>
      </c>
      <c r="E105" s="10"/>
      <c r="F105" s="10">
        <v>7.0000000000000007E-2</v>
      </c>
      <c r="G105" s="10"/>
      <c r="H105" s="10">
        <v>-0.06</v>
      </c>
      <c r="I105" s="10"/>
      <c r="J105" s="10">
        <v>-1</v>
      </c>
      <c r="L105">
        <f t="shared" si="5"/>
        <v>1.0042410069301093</v>
      </c>
    </row>
    <row r="106" spans="2:12" x14ac:dyDescent="0.2">
      <c r="D106" s="10">
        <f t="shared" si="4"/>
        <v>24.75</v>
      </c>
      <c r="E106" s="10"/>
      <c r="F106" s="10">
        <v>0.06</v>
      </c>
      <c r="G106" s="10"/>
      <c r="H106" s="10">
        <v>-0.06</v>
      </c>
      <c r="I106" s="10"/>
      <c r="J106" s="10">
        <v>-1</v>
      </c>
      <c r="L106">
        <f t="shared" si="5"/>
        <v>1.0035935432235503</v>
      </c>
    </row>
    <row r="107" spans="2:12" x14ac:dyDescent="0.2">
      <c r="B107" t="s">
        <v>1</v>
      </c>
      <c r="D107" s="11">
        <f t="shared" si="4"/>
        <v>25</v>
      </c>
      <c r="E107" s="11"/>
      <c r="F107" s="11">
        <v>7.0000000000000007E-2</v>
      </c>
      <c r="G107" s="11"/>
      <c r="H107" s="11">
        <v>-0.06</v>
      </c>
      <c r="I107" s="11"/>
      <c r="J107" s="11">
        <v>-0.99</v>
      </c>
      <c r="L107">
        <f t="shared" si="5"/>
        <v>0.99428366173843963</v>
      </c>
    </row>
    <row r="108" spans="2:12" x14ac:dyDescent="0.2">
      <c r="D108" s="11">
        <f t="shared" si="4"/>
        <v>25.25</v>
      </c>
      <c r="E108" s="11"/>
      <c r="F108" s="11">
        <v>7.0000000000000007E-2</v>
      </c>
      <c r="G108" s="11"/>
      <c r="H108" s="11">
        <v>-0.05</v>
      </c>
      <c r="I108" s="11"/>
      <c r="J108" s="11">
        <v>-1.01</v>
      </c>
      <c r="L108">
        <f t="shared" si="5"/>
        <v>1.0136567466356647</v>
      </c>
    </row>
    <row r="109" spans="2:12" x14ac:dyDescent="0.2">
      <c r="D109" s="11">
        <f t="shared" si="4"/>
        <v>25.5</v>
      </c>
      <c r="E109" s="11"/>
      <c r="F109" s="11">
        <v>7.0000000000000007E-2</v>
      </c>
      <c r="G109" s="11"/>
      <c r="H109" s="11">
        <v>-0.05</v>
      </c>
      <c r="I109" s="11"/>
      <c r="J109" s="11">
        <v>-1</v>
      </c>
      <c r="L109">
        <f t="shared" si="5"/>
        <v>1.0036931802099684</v>
      </c>
    </row>
    <row r="110" spans="2:12" x14ac:dyDescent="0.2">
      <c r="D110" s="11">
        <f t="shared" si="4"/>
        <v>25.75</v>
      </c>
      <c r="E110" s="11"/>
      <c r="F110" s="11">
        <v>0.08</v>
      </c>
      <c r="G110" s="11"/>
      <c r="H110" s="11">
        <v>-0.05</v>
      </c>
      <c r="I110" s="11"/>
      <c r="J110" s="11">
        <v>-0.99</v>
      </c>
      <c r="L110">
        <f t="shared" si="5"/>
        <v>0.99448479123614553</v>
      </c>
    </row>
    <row r="111" spans="2:12" x14ac:dyDescent="0.2">
      <c r="D111" s="11">
        <f t="shared" si="4"/>
        <v>26</v>
      </c>
      <c r="E111" s="11"/>
      <c r="F111" s="11">
        <v>7.0000000000000007E-2</v>
      </c>
      <c r="G111" s="11"/>
      <c r="H111" s="11">
        <v>-0.05</v>
      </c>
      <c r="I111" s="11"/>
      <c r="J111" s="11">
        <v>-1</v>
      </c>
      <c r="L111">
        <f t="shared" si="5"/>
        <v>1.0036931802099684</v>
      </c>
    </row>
    <row r="112" spans="2:12" x14ac:dyDescent="0.2">
      <c r="D112" s="11">
        <f t="shared" si="4"/>
        <v>26.25</v>
      </c>
      <c r="E112" s="11"/>
      <c r="F112" s="11">
        <v>7.0000000000000007E-2</v>
      </c>
      <c r="G112" s="11"/>
      <c r="H112" s="11">
        <v>-0.06</v>
      </c>
      <c r="I112" s="11"/>
      <c r="J112" s="11">
        <v>-1</v>
      </c>
      <c r="L112">
        <f t="shared" si="5"/>
        <v>1.0042410069301093</v>
      </c>
    </row>
    <row r="113" spans="4:12" x14ac:dyDescent="0.2">
      <c r="D113" s="11">
        <f t="shared" si="4"/>
        <v>26.5</v>
      </c>
      <c r="E113" s="11"/>
      <c r="F113" s="11">
        <v>7.0000000000000007E-2</v>
      </c>
      <c r="G113" s="11"/>
      <c r="H113" s="11">
        <v>-0.06</v>
      </c>
      <c r="I113" s="11"/>
      <c r="J113" s="11">
        <v>-1</v>
      </c>
      <c r="L113">
        <f t="shared" si="5"/>
        <v>1.0042410069301093</v>
      </c>
    </row>
    <row r="114" spans="4:12" x14ac:dyDescent="0.2">
      <c r="D114" s="11">
        <f t="shared" si="4"/>
        <v>26.75</v>
      </c>
      <c r="E114" s="11"/>
      <c r="F114" s="11">
        <v>7.0000000000000007E-2</v>
      </c>
      <c r="G114" s="11"/>
      <c r="H114" s="11">
        <v>-0.06</v>
      </c>
      <c r="I114" s="11"/>
      <c r="J114" s="11">
        <v>-1</v>
      </c>
      <c r="L114">
        <f t="shared" si="5"/>
        <v>1.0042410069301093</v>
      </c>
    </row>
    <row r="115" spans="4:12" x14ac:dyDescent="0.2">
      <c r="D115" s="11">
        <f t="shared" si="4"/>
        <v>27</v>
      </c>
      <c r="E115" s="11"/>
      <c r="F115" s="11">
        <v>7.0000000000000007E-2</v>
      </c>
      <c r="G115" s="11"/>
      <c r="H115" s="11">
        <v>-0.06</v>
      </c>
      <c r="I115" s="11"/>
      <c r="J115" s="11">
        <v>-1</v>
      </c>
      <c r="L115">
        <f t="shared" si="5"/>
        <v>1.0042410069301093</v>
      </c>
    </row>
    <row r="116" spans="4:12" x14ac:dyDescent="0.2">
      <c r="D116" s="11">
        <f t="shared" si="4"/>
        <v>27.25</v>
      </c>
      <c r="E116" s="11"/>
      <c r="F116" s="11">
        <v>7.0000000000000007E-2</v>
      </c>
      <c r="G116" s="11"/>
      <c r="H116" s="11">
        <v>-0.06</v>
      </c>
      <c r="I116" s="11"/>
      <c r="J116" s="11">
        <v>-0.99</v>
      </c>
      <c r="L116">
        <f t="shared" si="5"/>
        <v>0.99428366173843963</v>
      </c>
    </row>
    <row r="117" spans="4:12" x14ac:dyDescent="0.2">
      <c r="D117" s="11">
        <f t="shared" si="4"/>
        <v>27.5</v>
      </c>
      <c r="E117" s="11"/>
      <c r="F117" s="11">
        <v>7.0000000000000007E-2</v>
      </c>
      <c r="G117" s="11"/>
      <c r="H117" s="11">
        <v>-0.06</v>
      </c>
      <c r="I117" s="11"/>
      <c r="J117" s="11">
        <v>-1.01</v>
      </c>
      <c r="L117">
        <f t="shared" si="5"/>
        <v>1.0141991914806479</v>
      </c>
    </row>
    <row r="118" spans="4:12" x14ac:dyDescent="0.2">
      <c r="D118" s="11">
        <f t="shared" si="4"/>
        <v>27.75</v>
      </c>
      <c r="E118" s="11"/>
      <c r="F118" s="11">
        <v>7.0000000000000007E-2</v>
      </c>
      <c r="G118" s="11"/>
      <c r="H118" s="11">
        <v>-7.0000000000000007E-2</v>
      </c>
      <c r="I118" s="11"/>
      <c r="J118" s="11">
        <v>-0.99</v>
      </c>
      <c r="L118">
        <f t="shared" si="5"/>
        <v>0.99493718394680575</v>
      </c>
    </row>
    <row r="119" spans="4:12" x14ac:dyDescent="0.2">
      <c r="D119" s="11">
        <f t="shared" si="4"/>
        <v>28</v>
      </c>
      <c r="E119" s="11"/>
      <c r="F119" s="11">
        <v>7.0000000000000007E-2</v>
      </c>
      <c r="G119" s="11"/>
      <c r="H119" s="11">
        <v>-0.06</v>
      </c>
      <c r="I119" s="11"/>
      <c r="J119" s="11">
        <v>-0.98</v>
      </c>
      <c r="L119">
        <f t="shared" si="5"/>
        <v>0.98432718137822439</v>
      </c>
    </row>
    <row r="120" spans="4:12" x14ac:dyDescent="0.2">
      <c r="D120" s="11">
        <f t="shared" si="4"/>
        <v>28.25</v>
      </c>
      <c r="E120" s="11"/>
      <c r="F120" s="11">
        <v>0.08</v>
      </c>
      <c r="G120" s="11"/>
      <c r="H120" s="11">
        <v>-0.06</v>
      </c>
      <c r="I120" s="11"/>
      <c r="J120" s="11">
        <v>-1.01</v>
      </c>
      <c r="L120">
        <f t="shared" si="5"/>
        <v>1.0149384217774002</v>
      </c>
    </row>
    <row r="121" spans="4:12" x14ac:dyDescent="0.2">
      <c r="D121" s="11">
        <f t="shared" si="4"/>
        <v>28.5</v>
      </c>
      <c r="E121" s="11"/>
      <c r="F121" s="11">
        <v>7.0000000000000007E-2</v>
      </c>
      <c r="G121" s="11"/>
      <c r="H121" s="11">
        <v>-0.06</v>
      </c>
      <c r="I121" s="11"/>
      <c r="J121" s="11">
        <v>-0.99</v>
      </c>
      <c r="L121">
        <f t="shared" si="5"/>
        <v>0.99428366173843963</v>
      </c>
    </row>
    <row r="122" spans="4:12" x14ac:dyDescent="0.2">
      <c r="D122" s="11">
        <f t="shared" si="4"/>
        <v>28.75</v>
      </c>
      <c r="E122" s="11"/>
      <c r="F122" s="11">
        <v>7.0000000000000007E-2</v>
      </c>
      <c r="G122" s="11"/>
      <c r="H122" s="11">
        <v>-0.06</v>
      </c>
      <c r="I122" s="11"/>
      <c r="J122" s="11">
        <v>-0.99</v>
      </c>
      <c r="L122">
        <f t="shared" si="5"/>
        <v>0.99428366173843963</v>
      </c>
    </row>
    <row r="123" spans="4:12" x14ac:dyDescent="0.2">
      <c r="D123" s="11">
        <f t="shared" si="4"/>
        <v>29</v>
      </c>
      <c r="E123" s="11"/>
      <c r="F123" s="11">
        <v>7.0000000000000007E-2</v>
      </c>
      <c r="G123" s="11"/>
      <c r="H123" s="11">
        <v>-7.0000000000000007E-2</v>
      </c>
      <c r="I123" s="11"/>
      <c r="J123" s="11">
        <v>-1</v>
      </c>
      <c r="L123">
        <f t="shared" si="5"/>
        <v>1.0048880534666536</v>
      </c>
    </row>
    <row r="124" spans="4:12" x14ac:dyDescent="0.2">
      <c r="D124" s="11">
        <f t="shared" si="4"/>
        <v>29.25</v>
      </c>
      <c r="E124" s="11"/>
      <c r="F124" s="11">
        <v>7.0000000000000007E-2</v>
      </c>
      <c r="G124" s="11"/>
      <c r="H124" s="11">
        <v>-0.06</v>
      </c>
      <c r="I124" s="11"/>
      <c r="J124" s="11">
        <v>-1</v>
      </c>
      <c r="L124">
        <f t="shared" si="5"/>
        <v>1.0042410069301093</v>
      </c>
    </row>
    <row r="125" spans="4:12" x14ac:dyDescent="0.2">
      <c r="D125" s="11">
        <f t="shared" si="4"/>
        <v>29.5</v>
      </c>
      <c r="E125" s="11"/>
      <c r="F125" s="11">
        <v>7.0000000000000007E-2</v>
      </c>
      <c r="G125" s="11"/>
      <c r="H125" s="11">
        <v>-0.06</v>
      </c>
      <c r="I125" s="11"/>
      <c r="J125" s="11">
        <v>-1</v>
      </c>
      <c r="L125">
        <f t="shared" si="5"/>
        <v>1.0042410069301093</v>
      </c>
    </row>
    <row r="126" spans="4:12" x14ac:dyDescent="0.2">
      <c r="D126" s="11">
        <f t="shared" si="4"/>
        <v>29.75</v>
      </c>
      <c r="E126" s="11"/>
      <c r="F126" s="11">
        <v>0.08</v>
      </c>
      <c r="G126" s="11"/>
      <c r="H126" s="11">
        <v>-0.04</v>
      </c>
      <c r="I126" s="11"/>
      <c r="J126" s="11">
        <v>-1.1100000000000001</v>
      </c>
      <c r="L126">
        <f t="shared" si="5"/>
        <v>1.1135977729862789</v>
      </c>
    </row>
    <row r="127" spans="4:12" x14ac:dyDescent="0.2">
      <c r="D127">
        <f t="shared" si="4"/>
        <v>30</v>
      </c>
    </row>
    <row r="128" spans="4:12" x14ac:dyDescent="0.2">
      <c r="D128">
        <f t="shared" si="4"/>
        <v>30.25</v>
      </c>
    </row>
    <row r="129" spans="4:4" x14ac:dyDescent="0.2">
      <c r="D129">
        <f t="shared" si="4"/>
        <v>30.5</v>
      </c>
    </row>
    <row r="130" spans="4:4" x14ac:dyDescent="0.2">
      <c r="D130">
        <f t="shared" si="4"/>
        <v>30.75</v>
      </c>
    </row>
    <row r="131" spans="4:4" x14ac:dyDescent="0.2">
      <c r="D131">
        <f t="shared" si="4"/>
        <v>31</v>
      </c>
    </row>
    <row r="132" spans="4:4" x14ac:dyDescent="0.2">
      <c r="D132">
        <f t="shared" si="4"/>
        <v>31.25</v>
      </c>
    </row>
    <row r="133" spans="4:4" x14ac:dyDescent="0.2">
      <c r="D133">
        <f t="shared" si="4"/>
        <v>31.5</v>
      </c>
    </row>
    <row r="134" spans="4:4" x14ac:dyDescent="0.2">
      <c r="D134">
        <f t="shared" si="4"/>
        <v>31.75</v>
      </c>
    </row>
    <row r="135" spans="4:4" x14ac:dyDescent="0.2">
      <c r="D135">
        <f t="shared" si="4"/>
        <v>32</v>
      </c>
    </row>
    <row r="136" spans="4:4" x14ac:dyDescent="0.2">
      <c r="D136">
        <f t="shared" si="4"/>
        <v>32.25</v>
      </c>
    </row>
    <row r="137" spans="4:4" x14ac:dyDescent="0.2">
      <c r="D137">
        <f t="shared" ref="D137:D195" si="6">D136+0.25</f>
        <v>32.5</v>
      </c>
    </row>
    <row r="138" spans="4:4" x14ac:dyDescent="0.2">
      <c r="D138">
        <f t="shared" si="6"/>
        <v>32.75</v>
      </c>
    </row>
    <row r="139" spans="4:4" x14ac:dyDescent="0.2">
      <c r="D139">
        <f t="shared" si="6"/>
        <v>33</v>
      </c>
    </row>
    <row r="140" spans="4:4" x14ac:dyDescent="0.2">
      <c r="D140">
        <f t="shared" si="6"/>
        <v>33.25</v>
      </c>
    </row>
    <row r="141" spans="4:4" x14ac:dyDescent="0.2">
      <c r="D141">
        <f t="shared" si="6"/>
        <v>33.5</v>
      </c>
    </row>
    <row r="142" spans="4:4" x14ac:dyDescent="0.2">
      <c r="D142">
        <f t="shared" si="6"/>
        <v>33.75</v>
      </c>
    </row>
    <row r="143" spans="4:4" x14ac:dyDescent="0.2">
      <c r="D143">
        <f t="shared" si="6"/>
        <v>34</v>
      </c>
    </row>
    <row r="144" spans="4:4" x14ac:dyDescent="0.2">
      <c r="D144">
        <f t="shared" si="6"/>
        <v>34.25</v>
      </c>
    </row>
    <row r="145" spans="4:4" x14ac:dyDescent="0.2">
      <c r="D145">
        <f t="shared" si="6"/>
        <v>34.5</v>
      </c>
    </row>
    <row r="146" spans="4:4" x14ac:dyDescent="0.2">
      <c r="D146">
        <f t="shared" si="6"/>
        <v>34.75</v>
      </c>
    </row>
    <row r="147" spans="4:4" x14ac:dyDescent="0.2">
      <c r="D147">
        <f t="shared" si="6"/>
        <v>35</v>
      </c>
    </row>
    <row r="148" spans="4:4" x14ac:dyDescent="0.2">
      <c r="D148">
        <f t="shared" si="6"/>
        <v>35.25</v>
      </c>
    </row>
    <row r="149" spans="4:4" x14ac:dyDescent="0.2">
      <c r="D149">
        <f t="shared" si="6"/>
        <v>35.5</v>
      </c>
    </row>
    <row r="150" spans="4:4" x14ac:dyDescent="0.2">
      <c r="D150">
        <f t="shared" si="6"/>
        <v>35.75</v>
      </c>
    </row>
    <row r="151" spans="4:4" x14ac:dyDescent="0.2">
      <c r="D151">
        <f t="shared" si="6"/>
        <v>36</v>
      </c>
    </row>
    <row r="152" spans="4:4" x14ac:dyDescent="0.2">
      <c r="D152">
        <f t="shared" si="6"/>
        <v>36.25</v>
      </c>
    </row>
    <row r="153" spans="4:4" x14ac:dyDescent="0.2">
      <c r="D153">
        <f t="shared" si="6"/>
        <v>36.5</v>
      </c>
    </row>
    <row r="154" spans="4:4" x14ac:dyDescent="0.2">
      <c r="D154">
        <f t="shared" si="6"/>
        <v>36.75</v>
      </c>
    </row>
    <row r="155" spans="4:4" x14ac:dyDescent="0.2">
      <c r="D155">
        <f t="shared" si="6"/>
        <v>37</v>
      </c>
    </row>
    <row r="156" spans="4:4" x14ac:dyDescent="0.2">
      <c r="D156">
        <f t="shared" si="6"/>
        <v>37.25</v>
      </c>
    </row>
    <row r="157" spans="4:4" x14ac:dyDescent="0.2">
      <c r="D157">
        <f t="shared" si="6"/>
        <v>37.5</v>
      </c>
    </row>
    <row r="158" spans="4:4" x14ac:dyDescent="0.2">
      <c r="D158">
        <f t="shared" si="6"/>
        <v>37.75</v>
      </c>
    </row>
    <row r="159" spans="4:4" x14ac:dyDescent="0.2">
      <c r="D159">
        <f t="shared" si="6"/>
        <v>38</v>
      </c>
    </row>
    <row r="160" spans="4:4" x14ac:dyDescent="0.2">
      <c r="D160">
        <f t="shared" si="6"/>
        <v>38.25</v>
      </c>
    </row>
    <row r="161" spans="4:4" x14ac:dyDescent="0.2">
      <c r="D161">
        <f t="shared" si="6"/>
        <v>38.5</v>
      </c>
    </row>
    <row r="162" spans="4:4" x14ac:dyDescent="0.2">
      <c r="D162">
        <f t="shared" si="6"/>
        <v>38.75</v>
      </c>
    </row>
    <row r="163" spans="4:4" x14ac:dyDescent="0.2">
      <c r="D163">
        <f t="shared" si="6"/>
        <v>39</v>
      </c>
    </row>
    <row r="164" spans="4:4" x14ac:dyDescent="0.2">
      <c r="D164">
        <f t="shared" si="6"/>
        <v>39.25</v>
      </c>
    </row>
    <row r="165" spans="4:4" x14ac:dyDescent="0.2">
      <c r="D165">
        <f t="shared" si="6"/>
        <v>39.5</v>
      </c>
    </row>
    <row r="166" spans="4:4" x14ac:dyDescent="0.2">
      <c r="D166">
        <f t="shared" si="6"/>
        <v>39.75</v>
      </c>
    </row>
    <row r="167" spans="4:4" x14ac:dyDescent="0.2">
      <c r="D167">
        <f t="shared" si="6"/>
        <v>40</v>
      </c>
    </row>
    <row r="168" spans="4:4" x14ac:dyDescent="0.2">
      <c r="D168">
        <f t="shared" si="6"/>
        <v>40.25</v>
      </c>
    </row>
    <row r="169" spans="4:4" x14ac:dyDescent="0.2">
      <c r="D169">
        <f t="shared" si="6"/>
        <v>40.5</v>
      </c>
    </row>
    <row r="170" spans="4:4" x14ac:dyDescent="0.2">
      <c r="D170">
        <f t="shared" si="6"/>
        <v>40.75</v>
      </c>
    </row>
    <row r="171" spans="4:4" x14ac:dyDescent="0.2">
      <c r="D171">
        <f t="shared" si="6"/>
        <v>41</v>
      </c>
    </row>
    <row r="172" spans="4:4" x14ac:dyDescent="0.2">
      <c r="D172">
        <f t="shared" si="6"/>
        <v>41.25</v>
      </c>
    </row>
    <row r="173" spans="4:4" x14ac:dyDescent="0.2">
      <c r="D173">
        <f t="shared" si="6"/>
        <v>41.5</v>
      </c>
    </row>
    <row r="174" spans="4:4" x14ac:dyDescent="0.2">
      <c r="D174">
        <f t="shared" si="6"/>
        <v>41.75</v>
      </c>
    </row>
    <row r="175" spans="4:4" x14ac:dyDescent="0.2">
      <c r="D175">
        <f t="shared" si="6"/>
        <v>42</v>
      </c>
    </row>
    <row r="176" spans="4:4" x14ac:dyDescent="0.2">
      <c r="D176">
        <f t="shared" si="6"/>
        <v>42.25</v>
      </c>
    </row>
    <row r="177" spans="4:4" x14ac:dyDescent="0.2">
      <c r="D177">
        <f t="shared" si="6"/>
        <v>42.5</v>
      </c>
    </row>
    <row r="178" spans="4:4" x14ac:dyDescent="0.2">
      <c r="D178">
        <f t="shared" si="6"/>
        <v>42.75</v>
      </c>
    </row>
    <row r="179" spans="4:4" x14ac:dyDescent="0.2">
      <c r="D179">
        <f t="shared" si="6"/>
        <v>43</v>
      </c>
    </row>
    <row r="180" spans="4:4" x14ac:dyDescent="0.2">
      <c r="D180">
        <f t="shared" si="6"/>
        <v>43.25</v>
      </c>
    </row>
    <row r="181" spans="4:4" x14ac:dyDescent="0.2">
      <c r="D181">
        <f t="shared" si="6"/>
        <v>43.5</v>
      </c>
    </row>
    <row r="182" spans="4:4" x14ac:dyDescent="0.2">
      <c r="D182">
        <f t="shared" si="6"/>
        <v>43.75</v>
      </c>
    </row>
    <row r="183" spans="4:4" x14ac:dyDescent="0.2">
      <c r="D183">
        <f t="shared" si="6"/>
        <v>44</v>
      </c>
    </row>
    <row r="184" spans="4:4" x14ac:dyDescent="0.2">
      <c r="D184">
        <f t="shared" si="6"/>
        <v>44.25</v>
      </c>
    </row>
    <row r="185" spans="4:4" x14ac:dyDescent="0.2">
      <c r="D185">
        <f t="shared" si="6"/>
        <v>44.5</v>
      </c>
    </row>
    <row r="186" spans="4:4" x14ac:dyDescent="0.2">
      <c r="D186">
        <f t="shared" si="6"/>
        <v>44.75</v>
      </c>
    </row>
    <row r="187" spans="4:4" x14ac:dyDescent="0.2">
      <c r="D187">
        <f t="shared" si="6"/>
        <v>45</v>
      </c>
    </row>
    <row r="188" spans="4:4" x14ac:dyDescent="0.2">
      <c r="D188">
        <f t="shared" si="6"/>
        <v>45.25</v>
      </c>
    </row>
    <row r="189" spans="4:4" x14ac:dyDescent="0.2">
      <c r="D189">
        <f t="shared" si="6"/>
        <v>45.5</v>
      </c>
    </row>
    <row r="190" spans="4:4" x14ac:dyDescent="0.2">
      <c r="D190">
        <f t="shared" si="6"/>
        <v>45.75</v>
      </c>
    </row>
    <row r="191" spans="4:4" x14ac:dyDescent="0.2">
      <c r="D191">
        <f t="shared" si="6"/>
        <v>46</v>
      </c>
    </row>
    <row r="192" spans="4:4" x14ac:dyDescent="0.2">
      <c r="D192">
        <f t="shared" si="6"/>
        <v>46.25</v>
      </c>
    </row>
    <row r="193" spans="4:4" x14ac:dyDescent="0.2">
      <c r="D193">
        <f t="shared" si="6"/>
        <v>46.5</v>
      </c>
    </row>
    <row r="194" spans="4:4" x14ac:dyDescent="0.2">
      <c r="D194">
        <f t="shared" si="6"/>
        <v>46.75</v>
      </c>
    </row>
    <row r="195" spans="4:4" x14ac:dyDescent="0.2">
      <c r="D195">
        <f t="shared" si="6"/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B1" sqref="B1:M121"/>
    </sheetView>
  </sheetViews>
  <sheetFormatPr baseColWidth="10" defaultRowHeight="16" x14ac:dyDescent="0.2"/>
  <cols>
    <col min="6" max="6" width="16.5" customWidth="1"/>
    <col min="11" max="11" width="15.6640625" customWidth="1"/>
  </cols>
  <sheetData>
    <row r="1" spans="1:12" x14ac:dyDescent="0.2">
      <c r="A1" t="s">
        <v>6</v>
      </c>
      <c r="B1">
        <v>0</v>
      </c>
      <c r="C1">
        <v>1</v>
      </c>
      <c r="D1" s="1" t="s">
        <v>24</v>
      </c>
      <c r="F1" t="s">
        <v>25</v>
      </c>
      <c r="G1">
        <f>AVERAGE(C1:C20)</f>
        <v>1.0005000000000002</v>
      </c>
      <c r="K1" t="s">
        <v>25</v>
      </c>
      <c r="L1">
        <v>1.0005000000000002</v>
      </c>
    </row>
    <row r="2" spans="1:12" x14ac:dyDescent="0.2">
      <c r="A2" t="s">
        <v>6</v>
      </c>
      <c r="B2">
        <f t="shared" ref="B2:B62" si="0">B1+0.25</f>
        <v>0.25</v>
      </c>
      <c r="C2">
        <v>1</v>
      </c>
      <c r="F2" t="s">
        <v>23</v>
      </c>
      <c r="G2">
        <f>_xlfn.STDEV.S(C1:C20)</f>
        <v>9.4451324138833358E-3</v>
      </c>
      <c r="K2" t="s">
        <v>23</v>
      </c>
      <c r="L2">
        <v>9.4451324138833358E-3</v>
      </c>
    </row>
    <row r="3" spans="1:12" x14ac:dyDescent="0.2">
      <c r="A3" t="s">
        <v>6</v>
      </c>
      <c r="B3">
        <f>B2+0.25</f>
        <v>0.5</v>
      </c>
      <c r="C3">
        <v>1.01</v>
      </c>
    </row>
    <row r="4" spans="1:12" x14ac:dyDescent="0.2">
      <c r="A4" t="s">
        <v>6</v>
      </c>
      <c r="B4">
        <f t="shared" si="0"/>
        <v>0.75</v>
      </c>
      <c r="C4">
        <v>1</v>
      </c>
      <c r="K4" t="s">
        <v>26</v>
      </c>
      <c r="L4">
        <v>0.98857142857142866</v>
      </c>
    </row>
    <row r="5" spans="1:12" x14ac:dyDescent="0.2">
      <c r="A5" t="s">
        <v>6</v>
      </c>
      <c r="B5">
        <f t="shared" si="0"/>
        <v>1</v>
      </c>
      <c r="C5">
        <v>1</v>
      </c>
      <c r="K5" t="s">
        <v>27</v>
      </c>
      <c r="L5">
        <v>0.11046654309272581</v>
      </c>
    </row>
    <row r="6" spans="1:12" x14ac:dyDescent="0.2">
      <c r="A6" t="s">
        <v>6</v>
      </c>
      <c r="B6">
        <f t="shared" si="0"/>
        <v>1.25</v>
      </c>
      <c r="C6">
        <v>1</v>
      </c>
    </row>
    <row r="7" spans="1:12" x14ac:dyDescent="0.2">
      <c r="A7" t="s">
        <v>6</v>
      </c>
      <c r="B7">
        <f t="shared" si="0"/>
        <v>1.5</v>
      </c>
      <c r="C7">
        <v>1</v>
      </c>
      <c r="K7" t="s">
        <v>28</v>
      </c>
      <c r="L7">
        <v>1.0287179487179487</v>
      </c>
    </row>
    <row r="8" spans="1:12" x14ac:dyDescent="0.2">
      <c r="A8" t="s">
        <v>6</v>
      </c>
      <c r="B8">
        <f t="shared" si="0"/>
        <v>1.75</v>
      </c>
      <c r="C8">
        <v>1</v>
      </c>
      <c r="K8" t="s">
        <v>29</v>
      </c>
      <c r="L8">
        <v>0.15415609804384131</v>
      </c>
    </row>
    <row r="9" spans="1:12" x14ac:dyDescent="0.2">
      <c r="A9" t="s">
        <v>6</v>
      </c>
      <c r="B9">
        <f t="shared" si="0"/>
        <v>2</v>
      </c>
      <c r="C9">
        <v>1</v>
      </c>
    </row>
    <row r="10" spans="1:12" x14ac:dyDescent="0.2">
      <c r="A10" t="s">
        <v>6</v>
      </c>
      <c r="B10">
        <f t="shared" si="0"/>
        <v>2.25</v>
      </c>
      <c r="C10">
        <v>1</v>
      </c>
      <c r="K10" t="s">
        <v>30</v>
      </c>
      <c r="L10">
        <v>1.0429999999999999</v>
      </c>
    </row>
    <row r="11" spans="1:12" x14ac:dyDescent="0.2">
      <c r="A11" t="s">
        <v>6</v>
      </c>
      <c r="B11">
        <f t="shared" si="0"/>
        <v>2.5</v>
      </c>
      <c r="C11">
        <v>1</v>
      </c>
      <c r="K11" t="s">
        <v>31</v>
      </c>
      <c r="L11">
        <v>7.1532105416121775E-2</v>
      </c>
    </row>
    <row r="12" spans="1:12" x14ac:dyDescent="0.2">
      <c r="A12" t="s">
        <v>6</v>
      </c>
      <c r="B12">
        <f t="shared" si="0"/>
        <v>2.75</v>
      </c>
      <c r="C12">
        <v>1</v>
      </c>
    </row>
    <row r="13" spans="1:12" x14ac:dyDescent="0.2">
      <c r="A13" t="s">
        <v>6</v>
      </c>
      <c r="B13">
        <f t="shared" si="0"/>
        <v>3</v>
      </c>
      <c r="C13">
        <v>1</v>
      </c>
      <c r="K13" t="s">
        <v>32</v>
      </c>
      <c r="L13">
        <v>1.0028571428571429</v>
      </c>
    </row>
    <row r="14" spans="1:12" x14ac:dyDescent="0.2">
      <c r="A14" t="s">
        <v>6</v>
      </c>
      <c r="B14">
        <f t="shared" si="0"/>
        <v>3.25</v>
      </c>
      <c r="C14">
        <v>0.97</v>
      </c>
      <c r="K14" t="s">
        <v>33</v>
      </c>
      <c r="L14">
        <v>5.6061191058138842E-3</v>
      </c>
    </row>
    <row r="15" spans="1:12" x14ac:dyDescent="0.2">
      <c r="A15" t="s">
        <v>6</v>
      </c>
      <c r="B15">
        <f t="shared" si="0"/>
        <v>3.5</v>
      </c>
      <c r="C15">
        <v>1</v>
      </c>
    </row>
    <row r="16" spans="1:12" x14ac:dyDescent="0.2">
      <c r="A16" t="s">
        <v>6</v>
      </c>
      <c r="B16">
        <f t="shared" si="0"/>
        <v>3.75</v>
      </c>
      <c r="C16">
        <v>1.02</v>
      </c>
    </row>
    <row r="17" spans="1:7" x14ac:dyDescent="0.2">
      <c r="A17" t="s">
        <v>6</v>
      </c>
      <c r="B17">
        <f t="shared" si="0"/>
        <v>4</v>
      </c>
      <c r="C17">
        <v>1</v>
      </c>
    </row>
    <row r="18" spans="1:7" x14ac:dyDescent="0.2">
      <c r="A18" t="s">
        <v>6</v>
      </c>
      <c r="B18">
        <f t="shared" si="0"/>
        <v>4.25</v>
      </c>
      <c r="C18">
        <v>1.01</v>
      </c>
    </row>
    <row r="19" spans="1:7" x14ac:dyDescent="0.2">
      <c r="A19" t="s">
        <v>6</v>
      </c>
      <c r="B19">
        <f t="shared" si="0"/>
        <v>4.5</v>
      </c>
      <c r="C19">
        <v>1.01</v>
      </c>
    </row>
    <row r="20" spans="1:7" x14ac:dyDescent="0.2">
      <c r="A20" t="s">
        <v>6</v>
      </c>
      <c r="B20">
        <f t="shared" si="0"/>
        <v>4.75</v>
      </c>
      <c r="C20">
        <v>0.99</v>
      </c>
    </row>
    <row r="21" spans="1:7" x14ac:dyDescent="0.2">
      <c r="A21" t="s">
        <v>6</v>
      </c>
      <c r="B21">
        <f t="shared" si="0"/>
        <v>5</v>
      </c>
      <c r="C21">
        <v>0.99</v>
      </c>
      <c r="D21" s="1" t="s">
        <v>19</v>
      </c>
      <c r="F21" t="s">
        <v>26</v>
      </c>
      <c r="G21">
        <f>AVERAGE(C21:C41)</f>
        <v>0.98857142857142866</v>
      </c>
    </row>
    <row r="22" spans="1:7" x14ac:dyDescent="0.2">
      <c r="A22" t="s">
        <v>6</v>
      </c>
      <c r="B22">
        <f t="shared" si="0"/>
        <v>5.25</v>
      </c>
      <c r="C22">
        <v>0.99</v>
      </c>
      <c r="F22" t="s">
        <v>27</v>
      </c>
      <c r="G22">
        <f>_xlfn.STDEV.S(C21:C41)</f>
        <v>0.11046654309272581</v>
      </c>
    </row>
    <row r="23" spans="1:7" x14ac:dyDescent="0.2">
      <c r="A23" t="s">
        <v>6</v>
      </c>
      <c r="B23">
        <f t="shared" si="0"/>
        <v>5.5</v>
      </c>
      <c r="C23">
        <v>1.05</v>
      </c>
    </row>
    <row r="24" spans="1:7" x14ac:dyDescent="0.2">
      <c r="A24" t="s">
        <v>6</v>
      </c>
      <c r="B24">
        <f t="shared" si="0"/>
        <v>5.75</v>
      </c>
      <c r="C24">
        <v>1.05</v>
      </c>
    </row>
    <row r="25" spans="1:7" x14ac:dyDescent="0.2">
      <c r="A25" t="s">
        <v>6</v>
      </c>
      <c r="B25">
        <f t="shared" si="0"/>
        <v>6</v>
      </c>
      <c r="C25">
        <v>1</v>
      </c>
    </row>
    <row r="26" spans="1:7" x14ac:dyDescent="0.2">
      <c r="A26" t="s">
        <v>6</v>
      </c>
      <c r="B26">
        <f t="shared" si="0"/>
        <v>6.25</v>
      </c>
      <c r="C26">
        <v>0.99</v>
      </c>
    </row>
    <row r="27" spans="1:7" x14ac:dyDescent="0.2">
      <c r="A27" t="s">
        <v>6</v>
      </c>
      <c r="B27">
        <f t="shared" si="0"/>
        <v>6.5</v>
      </c>
      <c r="C27">
        <v>1</v>
      </c>
    </row>
    <row r="28" spans="1:7" x14ac:dyDescent="0.2">
      <c r="A28" t="s">
        <v>6</v>
      </c>
      <c r="B28">
        <f t="shared" si="0"/>
        <v>6.75</v>
      </c>
      <c r="C28">
        <v>0.85</v>
      </c>
    </row>
    <row r="29" spans="1:7" x14ac:dyDescent="0.2">
      <c r="A29" t="s">
        <v>6</v>
      </c>
      <c r="B29">
        <f t="shared" si="0"/>
        <v>7</v>
      </c>
      <c r="C29">
        <v>1.1599999999999999</v>
      </c>
    </row>
    <row r="30" spans="1:7" x14ac:dyDescent="0.2">
      <c r="A30" t="s">
        <v>6</v>
      </c>
      <c r="B30">
        <f t="shared" si="0"/>
        <v>7.25</v>
      </c>
      <c r="C30">
        <v>0.92</v>
      </c>
    </row>
    <row r="31" spans="1:7" x14ac:dyDescent="0.2">
      <c r="A31" t="s">
        <v>6</v>
      </c>
      <c r="B31">
        <f t="shared" si="0"/>
        <v>7.5</v>
      </c>
      <c r="C31">
        <v>0.98</v>
      </c>
    </row>
    <row r="32" spans="1:7" x14ac:dyDescent="0.2">
      <c r="A32" t="s">
        <v>6</v>
      </c>
      <c r="B32">
        <f t="shared" si="0"/>
        <v>7.75</v>
      </c>
      <c r="C32">
        <v>1.1399999999999999</v>
      </c>
    </row>
    <row r="33" spans="1:7" x14ac:dyDescent="0.2">
      <c r="A33" t="s">
        <v>6</v>
      </c>
      <c r="B33">
        <f t="shared" si="0"/>
        <v>8</v>
      </c>
      <c r="C33">
        <v>0.86</v>
      </c>
    </row>
    <row r="34" spans="1:7" x14ac:dyDescent="0.2">
      <c r="A34" t="s">
        <v>6</v>
      </c>
      <c r="B34">
        <f t="shared" si="0"/>
        <v>8.25</v>
      </c>
      <c r="C34">
        <v>0.86</v>
      </c>
    </row>
    <row r="35" spans="1:7" x14ac:dyDescent="0.2">
      <c r="A35" t="s">
        <v>6</v>
      </c>
      <c r="B35">
        <f t="shared" si="0"/>
        <v>8.5</v>
      </c>
      <c r="C35">
        <v>0.84</v>
      </c>
    </row>
    <row r="36" spans="1:7" x14ac:dyDescent="0.2">
      <c r="A36" t="s">
        <v>6</v>
      </c>
      <c r="B36">
        <f t="shared" si="0"/>
        <v>8.75</v>
      </c>
      <c r="C36">
        <v>0.92</v>
      </c>
    </row>
    <row r="37" spans="1:7" x14ac:dyDescent="0.2">
      <c r="A37" t="s">
        <v>6</v>
      </c>
      <c r="B37">
        <f t="shared" si="0"/>
        <v>9</v>
      </c>
      <c r="C37">
        <v>1.0900000000000001</v>
      </c>
    </row>
    <row r="38" spans="1:7" x14ac:dyDescent="0.2">
      <c r="A38" t="s">
        <v>6</v>
      </c>
      <c r="B38">
        <f t="shared" si="0"/>
        <v>9.25</v>
      </c>
      <c r="C38">
        <v>0.96</v>
      </c>
    </row>
    <row r="39" spans="1:7" x14ac:dyDescent="0.2">
      <c r="A39" t="s">
        <v>6</v>
      </c>
      <c r="B39">
        <f t="shared" si="0"/>
        <v>9.5</v>
      </c>
      <c r="C39">
        <v>1.1000000000000001</v>
      </c>
    </row>
    <row r="40" spans="1:7" x14ac:dyDescent="0.2">
      <c r="A40" t="s">
        <v>6</v>
      </c>
      <c r="B40">
        <f t="shared" si="0"/>
        <v>9.75</v>
      </c>
      <c r="C40">
        <v>1.2</v>
      </c>
    </row>
    <row r="41" spans="1:7" x14ac:dyDescent="0.2">
      <c r="A41" t="s">
        <v>6</v>
      </c>
      <c r="B41">
        <f t="shared" si="0"/>
        <v>10</v>
      </c>
      <c r="C41">
        <v>0.81</v>
      </c>
    </row>
    <row r="42" spans="1:7" x14ac:dyDescent="0.2">
      <c r="A42" t="s">
        <v>6</v>
      </c>
      <c r="B42">
        <f t="shared" si="0"/>
        <v>10.25</v>
      </c>
      <c r="C42">
        <v>0.88</v>
      </c>
      <c r="D42" s="1" t="s">
        <v>20</v>
      </c>
      <c r="F42" t="s">
        <v>28</v>
      </c>
      <c r="G42">
        <f>AVERAGE(C42:C80)</f>
        <v>1.0287179487179487</v>
      </c>
    </row>
    <row r="43" spans="1:7" x14ac:dyDescent="0.2">
      <c r="A43" t="s">
        <v>6</v>
      </c>
      <c r="B43">
        <f t="shared" si="0"/>
        <v>10.5</v>
      </c>
      <c r="C43">
        <v>1.24</v>
      </c>
      <c r="F43" t="s">
        <v>29</v>
      </c>
      <c r="G43">
        <f>_xlfn.STDEV.S(C42:C80)</f>
        <v>0.15415609804384131</v>
      </c>
    </row>
    <row r="44" spans="1:7" x14ac:dyDescent="0.2">
      <c r="A44" t="s">
        <v>6</v>
      </c>
      <c r="B44">
        <f t="shared" si="0"/>
        <v>10.75</v>
      </c>
      <c r="C44">
        <v>0.86</v>
      </c>
    </row>
    <row r="45" spans="1:7" x14ac:dyDescent="0.2">
      <c r="A45" t="s">
        <v>6</v>
      </c>
      <c r="B45">
        <f t="shared" si="0"/>
        <v>11</v>
      </c>
      <c r="C45">
        <v>0.96</v>
      </c>
    </row>
    <row r="46" spans="1:7" x14ac:dyDescent="0.2">
      <c r="A46" t="s">
        <v>6</v>
      </c>
      <c r="B46">
        <f t="shared" si="0"/>
        <v>11.25</v>
      </c>
      <c r="C46">
        <v>1.03</v>
      </c>
    </row>
    <row r="47" spans="1:7" x14ac:dyDescent="0.2">
      <c r="A47" t="s">
        <v>6</v>
      </c>
      <c r="B47">
        <f t="shared" si="0"/>
        <v>11.5</v>
      </c>
      <c r="C47">
        <v>0.83</v>
      </c>
    </row>
    <row r="48" spans="1:7" x14ac:dyDescent="0.2">
      <c r="A48" t="s">
        <v>6</v>
      </c>
      <c r="B48">
        <f t="shared" si="0"/>
        <v>11.75</v>
      </c>
      <c r="C48">
        <v>1.23</v>
      </c>
    </row>
    <row r="49" spans="1:3" x14ac:dyDescent="0.2">
      <c r="A49" t="s">
        <v>6</v>
      </c>
      <c r="B49">
        <f t="shared" si="0"/>
        <v>12</v>
      </c>
      <c r="C49">
        <v>0.89</v>
      </c>
    </row>
    <row r="50" spans="1:3" x14ac:dyDescent="0.2">
      <c r="A50" t="s">
        <v>6</v>
      </c>
      <c r="B50">
        <f t="shared" si="0"/>
        <v>12.25</v>
      </c>
      <c r="C50">
        <v>1.01</v>
      </c>
    </row>
    <row r="51" spans="1:3" x14ac:dyDescent="0.2">
      <c r="A51" t="s">
        <v>6</v>
      </c>
      <c r="B51">
        <f t="shared" si="0"/>
        <v>12.5</v>
      </c>
      <c r="C51">
        <v>1.2</v>
      </c>
    </row>
    <row r="52" spans="1:3" x14ac:dyDescent="0.2">
      <c r="A52" t="s">
        <v>6</v>
      </c>
      <c r="B52">
        <f t="shared" si="0"/>
        <v>12.75</v>
      </c>
      <c r="C52">
        <v>1.03</v>
      </c>
    </row>
    <row r="53" spans="1:3" x14ac:dyDescent="0.2">
      <c r="A53" t="s">
        <v>6</v>
      </c>
      <c r="B53">
        <f t="shared" si="0"/>
        <v>13</v>
      </c>
      <c r="C53">
        <v>0.92</v>
      </c>
    </row>
    <row r="54" spans="1:3" x14ac:dyDescent="0.2">
      <c r="A54" t="s">
        <v>6</v>
      </c>
      <c r="B54">
        <f t="shared" si="0"/>
        <v>13.25</v>
      </c>
      <c r="C54">
        <v>1.39</v>
      </c>
    </row>
    <row r="55" spans="1:3" x14ac:dyDescent="0.2">
      <c r="A55" t="s">
        <v>6</v>
      </c>
      <c r="B55">
        <f t="shared" si="0"/>
        <v>13.5</v>
      </c>
      <c r="C55">
        <v>1.1100000000000001</v>
      </c>
    </row>
    <row r="56" spans="1:3" x14ac:dyDescent="0.2">
      <c r="A56" t="s">
        <v>6</v>
      </c>
      <c r="B56">
        <f t="shared" si="0"/>
        <v>13.75</v>
      </c>
      <c r="C56">
        <v>1.1399999999999999</v>
      </c>
    </row>
    <row r="57" spans="1:3" x14ac:dyDescent="0.2">
      <c r="A57" t="s">
        <v>6</v>
      </c>
      <c r="B57">
        <f t="shared" si="0"/>
        <v>14</v>
      </c>
      <c r="C57">
        <v>1.1499999999999999</v>
      </c>
    </row>
    <row r="58" spans="1:3" x14ac:dyDescent="0.2">
      <c r="A58" t="s">
        <v>6</v>
      </c>
      <c r="B58">
        <f t="shared" si="0"/>
        <v>14.25</v>
      </c>
      <c r="C58">
        <v>1.17</v>
      </c>
    </row>
    <row r="59" spans="1:3" x14ac:dyDescent="0.2">
      <c r="A59" t="s">
        <v>6</v>
      </c>
      <c r="B59">
        <f t="shared" si="0"/>
        <v>14.5</v>
      </c>
      <c r="C59">
        <v>0.92</v>
      </c>
    </row>
    <row r="60" spans="1:3" x14ac:dyDescent="0.2">
      <c r="A60" t="s">
        <v>6</v>
      </c>
      <c r="B60">
        <f t="shared" si="0"/>
        <v>14.75</v>
      </c>
      <c r="C60">
        <v>1.0900000000000001</v>
      </c>
    </row>
    <row r="61" spans="1:3" x14ac:dyDescent="0.2">
      <c r="A61" t="s">
        <v>6</v>
      </c>
      <c r="B61">
        <f t="shared" si="0"/>
        <v>15</v>
      </c>
      <c r="C61">
        <v>0.79</v>
      </c>
    </row>
    <row r="62" spans="1:3" x14ac:dyDescent="0.2">
      <c r="A62" t="s">
        <v>6</v>
      </c>
      <c r="B62">
        <f t="shared" si="0"/>
        <v>15.25</v>
      </c>
      <c r="C62">
        <v>1.01</v>
      </c>
    </row>
    <row r="63" spans="1:3" x14ac:dyDescent="0.2">
      <c r="A63" t="s">
        <v>6</v>
      </c>
      <c r="B63">
        <f t="shared" ref="B63:B121" si="1">B62+0.25</f>
        <v>15.5</v>
      </c>
      <c r="C63">
        <v>0.94</v>
      </c>
    </row>
    <row r="64" spans="1:3" x14ac:dyDescent="0.2">
      <c r="A64" t="s">
        <v>6</v>
      </c>
      <c r="B64">
        <f t="shared" si="1"/>
        <v>15.75</v>
      </c>
      <c r="C64">
        <v>1.07</v>
      </c>
    </row>
    <row r="65" spans="1:3" x14ac:dyDescent="0.2">
      <c r="A65" t="s">
        <v>6</v>
      </c>
      <c r="B65">
        <f t="shared" si="1"/>
        <v>16</v>
      </c>
      <c r="C65">
        <v>1.0900000000000001</v>
      </c>
    </row>
    <row r="66" spans="1:3" x14ac:dyDescent="0.2">
      <c r="A66" t="s">
        <v>6</v>
      </c>
      <c r="B66">
        <f t="shared" si="1"/>
        <v>16.25</v>
      </c>
      <c r="C66">
        <v>0.73</v>
      </c>
    </row>
    <row r="67" spans="1:3" x14ac:dyDescent="0.2">
      <c r="A67" t="s">
        <v>6</v>
      </c>
      <c r="B67">
        <f t="shared" si="1"/>
        <v>16.5</v>
      </c>
      <c r="C67">
        <v>0.99</v>
      </c>
    </row>
    <row r="68" spans="1:3" x14ac:dyDescent="0.2">
      <c r="A68" t="s">
        <v>6</v>
      </c>
      <c r="B68">
        <f t="shared" si="1"/>
        <v>16.75</v>
      </c>
      <c r="C68">
        <v>1.35</v>
      </c>
    </row>
    <row r="69" spans="1:3" x14ac:dyDescent="0.2">
      <c r="A69" t="s">
        <v>6</v>
      </c>
      <c r="B69">
        <f t="shared" si="1"/>
        <v>17</v>
      </c>
      <c r="C69">
        <v>1.18</v>
      </c>
    </row>
    <row r="70" spans="1:3" x14ac:dyDescent="0.2">
      <c r="A70" t="s">
        <v>6</v>
      </c>
      <c r="B70">
        <f t="shared" si="1"/>
        <v>17.25</v>
      </c>
      <c r="C70">
        <v>0.85</v>
      </c>
    </row>
    <row r="71" spans="1:3" x14ac:dyDescent="0.2">
      <c r="A71" t="s">
        <v>6</v>
      </c>
      <c r="B71">
        <f t="shared" si="1"/>
        <v>17.5</v>
      </c>
      <c r="C71">
        <v>0.94</v>
      </c>
    </row>
    <row r="72" spans="1:3" x14ac:dyDescent="0.2">
      <c r="A72" t="s">
        <v>6</v>
      </c>
      <c r="B72">
        <f t="shared" si="1"/>
        <v>17.75</v>
      </c>
      <c r="C72">
        <v>0.97</v>
      </c>
    </row>
    <row r="73" spans="1:3" x14ac:dyDescent="0.2">
      <c r="A73" t="s">
        <v>6</v>
      </c>
      <c r="B73">
        <f t="shared" si="1"/>
        <v>18</v>
      </c>
      <c r="C73">
        <v>1.02</v>
      </c>
    </row>
    <row r="74" spans="1:3" x14ac:dyDescent="0.2">
      <c r="A74" t="s">
        <v>6</v>
      </c>
      <c r="B74">
        <f t="shared" si="1"/>
        <v>18.25</v>
      </c>
      <c r="C74">
        <v>0.93</v>
      </c>
    </row>
    <row r="75" spans="1:3" x14ac:dyDescent="0.2">
      <c r="A75" t="s">
        <v>6</v>
      </c>
      <c r="B75">
        <f t="shared" si="1"/>
        <v>18.5</v>
      </c>
      <c r="C75">
        <v>0.98</v>
      </c>
    </row>
    <row r="76" spans="1:3" x14ac:dyDescent="0.2">
      <c r="A76" t="s">
        <v>6</v>
      </c>
      <c r="B76">
        <f t="shared" si="1"/>
        <v>18.75</v>
      </c>
      <c r="C76">
        <v>0.8</v>
      </c>
    </row>
    <row r="77" spans="1:3" x14ac:dyDescent="0.2">
      <c r="A77" t="s">
        <v>6</v>
      </c>
      <c r="B77">
        <f t="shared" si="1"/>
        <v>19</v>
      </c>
      <c r="C77">
        <v>1.17</v>
      </c>
    </row>
    <row r="78" spans="1:3" x14ac:dyDescent="0.2">
      <c r="A78" t="s">
        <v>6</v>
      </c>
      <c r="B78">
        <f t="shared" si="1"/>
        <v>19.25</v>
      </c>
      <c r="C78">
        <v>1.1499999999999999</v>
      </c>
    </row>
    <row r="79" spans="1:3" x14ac:dyDescent="0.2">
      <c r="A79" t="s">
        <v>6</v>
      </c>
      <c r="B79">
        <f t="shared" si="1"/>
        <v>19.5</v>
      </c>
      <c r="C79">
        <v>1.18</v>
      </c>
    </row>
    <row r="80" spans="1:3" x14ac:dyDescent="0.2">
      <c r="A80" t="s">
        <v>6</v>
      </c>
      <c r="B80">
        <f t="shared" si="1"/>
        <v>19.75</v>
      </c>
      <c r="C80">
        <v>0.93</v>
      </c>
    </row>
    <row r="81" spans="1:7" x14ac:dyDescent="0.2">
      <c r="A81" t="s">
        <v>6</v>
      </c>
      <c r="B81">
        <f t="shared" si="1"/>
        <v>20</v>
      </c>
      <c r="C81">
        <v>1.1100000000000001</v>
      </c>
      <c r="D81" s="1" t="s">
        <v>21</v>
      </c>
      <c r="F81" t="s">
        <v>30</v>
      </c>
      <c r="G81">
        <f>AVERAGE(C81:C100)</f>
        <v>1.0429999999999999</v>
      </c>
    </row>
    <row r="82" spans="1:7" x14ac:dyDescent="0.2">
      <c r="A82" t="s">
        <v>6</v>
      </c>
      <c r="B82">
        <f t="shared" si="1"/>
        <v>20.25</v>
      </c>
      <c r="C82">
        <v>0.98</v>
      </c>
      <c r="F82" t="s">
        <v>31</v>
      </c>
      <c r="G82">
        <f>_xlfn.STDEV.S(C81:C100)</f>
        <v>7.1532105416121775E-2</v>
      </c>
    </row>
    <row r="83" spans="1:7" x14ac:dyDescent="0.2">
      <c r="A83" t="s">
        <v>6</v>
      </c>
      <c r="B83">
        <f t="shared" si="1"/>
        <v>20.5</v>
      </c>
      <c r="C83">
        <v>1.1200000000000001</v>
      </c>
    </row>
    <row r="84" spans="1:7" x14ac:dyDescent="0.2">
      <c r="A84" t="s">
        <v>6</v>
      </c>
      <c r="B84">
        <f t="shared" si="1"/>
        <v>20.75</v>
      </c>
      <c r="C84">
        <v>1.01</v>
      </c>
    </row>
    <row r="85" spans="1:7" x14ac:dyDescent="0.2">
      <c r="A85" t="s">
        <v>6</v>
      </c>
      <c r="B85">
        <f t="shared" si="1"/>
        <v>21</v>
      </c>
      <c r="C85">
        <v>0.96</v>
      </c>
    </row>
    <row r="86" spans="1:7" x14ac:dyDescent="0.2">
      <c r="A86" t="s">
        <v>6</v>
      </c>
      <c r="B86">
        <f t="shared" si="1"/>
        <v>21.25</v>
      </c>
      <c r="C86">
        <v>1.0900000000000001</v>
      </c>
    </row>
    <row r="87" spans="1:7" x14ac:dyDescent="0.2">
      <c r="A87" t="s">
        <v>6</v>
      </c>
      <c r="B87">
        <f t="shared" si="1"/>
        <v>21.5</v>
      </c>
      <c r="C87">
        <v>1.17</v>
      </c>
    </row>
    <row r="88" spans="1:7" x14ac:dyDescent="0.2">
      <c r="A88" t="s">
        <v>6</v>
      </c>
      <c r="B88">
        <f t="shared" si="1"/>
        <v>21.75</v>
      </c>
      <c r="C88">
        <v>1.03</v>
      </c>
    </row>
    <row r="89" spans="1:7" x14ac:dyDescent="0.2">
      <c r="A89" t="s">
        <v>6</v>
      </c>
      <c r="B89">
        <f t="shared" si="1"/>
        <v>22</v>
      </c>
      <c r="C89">
        <v>1.1000000000000001</v>
      </c>
    </row>
    <row r="90" spans="1:7" x14ac:dyDescent="0.2">
      <c r="A90" t="s">
        <v>6</v>
      </c>
      <c r="B90">
        <f t="shared" si="1"/>
        <v>22.25</v>
      </c>
      <c r="C90">
        <v>0.94</v>
      </c>
    </row>
    <row r="91" spans="1:7" x14ac:dyDescent="0.2">
      <c r="A91" t="s">
        <v>6</v>
      </c>
      <c r="B91">
        <f t="shared" si="1"/>
        <v>22.5</v>
      </c>
      <c r="C91">
        <v>1.07</v>
      </c>
    </row>
    <row r="92" spans="1:7" x14ac:dyDescent="0.2">
      <c r="A92" t="s">
        <v>6</v>
      </c>
      <c r="B92">
        <f t="shared" si="1"/>
        <v>22.75</v>
      </c>
      <c r="C92">
        <v>1.0900000000000001</v>
      </c>
    </row>
    <row r="93" spans="1:7" x14ac:dyDescent="0.2">
      <c r="A93" t="s">
        <v>6</v>
      </c>
      <c r="B93">
        <f t="shared" si="1"/>
        <v>23</v>
      </c>
      <c r="C93">
        <v>0.9</v>
      </c>
    </row>
    <row r="94" spans="1:7" x14ac:dyDescent="0.2">
      <c r="A94" t="s">
        <v>6</v>
      </c>
      <c r="B94">
        <f t="shared" si="1"/>
        <v>23.25</v>
      </c>
      <c r="C94">
        <v>1</v>
      </c>
    </row>
    <row r="95" spans="1:7" x14ac:dyDescent="0.2">
      <c r="A95" t="s">
        <v>6</v>
      </c>
      <c r="B95">
        <f t="shared" si="1"/>
        <v>23.5</v>
      </c>
      <c r="C95">
        <v>1.1299999999999999</v>
      </c>
    </row>
    <row r="96" spans="1:7" x14ac:dyDescent="0.2">
      <c r="A96" t="s">
        <v>6</v>
      </c>
      <c r="B96">
        <f t="shared" si="1"/>
        <v>23.75</v>
      </c>
      <c r="C96">
        <v>1.1000000000000001</v>
      </c>
    </row>
    <row r="97" spans="1:7" x14ac:dyDescent="0.2">
      <c r="A97" t="s">
        <v>6</v>
      </c>
      <c r="B97">
        <f t="shared" si="1"/>
        <v>24</v>
      </c>
      <c r="C97">
        <v>1.04</v>
      </c>
    </row>
    <row r="98" spans="1:7" x14ac:dyDescent="0.2">
      <c r="A98" t="s">
        <v>6</v>
      </c>
      <c r="B98">
        <f t="shared" si="1"/>
        <v>24.25</v>
      </c>
      <c r="C98">
        <v>1.04</v>
      </c>
    </row>
    <row r="99" spans="1:7" x14ac:dyDescent="0.2">
      <c r="A99" t="s">
        <v>6</v>
      </c>
      <c r="B99">
        <f t="shared" si="1"/>
        <v>24.5</v>
      </c>
      <c r="C99">
        <v>0.97</v>
      </c>
    </row>
    <row r="100" spans="1:7" x14ac:dyDescent="0.2">
      <c r="A100" t="s">
        <v>6</v>
      </c>
      <c r="B100">
        <f t="shared" si="1"/>
        <v>24.75</v>
      </c>
      <c r="C100">
        <v>1.01</v>
      </c>
    </row>
    <row r="101" spans="1:7" x14ac:dyDescent="0.2">
      <c r="A101" t="s">
        <v>6</v>
      </c>
      <c r="B101">
        <f t="shared" si="1"/>
        <v>25</v>
      </c>
      <c r="C101">
        <v>1.02</v>
      </c>
      <c r="D101" s="1" t="s">
        <v>22</v>
      </c>
      <c r="F101" t="s">
        <v>32</v>
      </c>
      <c r="G101">
        <f>AVERAGE(C101:C121)</f>
        <v>1.0028571428571429</v>
      </c>
    </row>
    <row r="102" spans="1:7" x14ac:dyDescent="0.2">
      <c r="A102" t="s">
        <v>6</v>
      </c>
      <c r="B102">
        <f t="shared" si="1"/>
        <v>25.25</v>
      </c>
      <c r="C102">
        <v>1.01</v>
      </c>
      <c r="F102" t="s">
        <v>33</v>
      </c>
      <c r="G102">
        <f>_xlfn.STDEV.S(C101:C121)</f>
        <v>5.6061191058138842E-3</v>
      </c>
    </row>
    <row r="103" spans="1:7" x14ac:dyDescent="0.2">
      <c r="A103" t="s">
        <v>6</v>
      </c>
      <c r="B103">
        <f t="shared" si="1"/>
        <v>25.5</v>
      </c>
      <c r="C103">
        <v>1.01</v>
      </c>
    </row>
    <row r="104" spans="1:7" x14ac:dyDescent="0.2">
      <c r="A104" t="s">
        <v>6</v>
      </c>
      <c r="B104">
        <f t="shared" si="1"/>
        <v>25.75</v>
      </c>
      <c r="C104">
        <v>1.01</v>
      </c>
    </row>
    <row r="105" spans="1:7" x14ac:dyDescent="0.2">
      <c r="A105" t="s">
        <v>6</v>
      </c>
      <c r="B105">
        <f t="shared" si="1"/>
        <v>26</v>
      </c>
      <c r="C105">
        <v>1</v>
      </c>
    </row>
    <row r="106" spans="1:7" x14ac:dyDescent="0.2">
      <c r="A106" t="s">
        <v>6</v>
      </c>
      <c r="B106">
        <f t="shared" si="1"/>
        <v>26.25</v>
      </c>
      <c r="C106">
        <v>1</v>
      </c>
    </row>
    <row r="107" spans="1:7" x14ac:dyDescent="0.2">
      <c r="A107" t="s">
        <v>6</v>
      </c>
      <c r="B107">
        <f t="shared" si="1"/>
        <v>26.5</v>
      </c>
      <c r="C107">
        <v>1</v>
      </c>
    </row>
    <row r="108" spans="1:7" x14ac:dyDescent="0.2">
      <c r="A108" t="s">
        <v>6</v>
      </c>
      <c r="B108">
        <f t="shared" si="1"/>
        <v>26.75</v>
      </c>
      <c r="C108">
        <v>1</v>
      </c>
    </row>
    <row r="109" spans="1:7" x14ac:dyDescent="0.2">
      <c r="A109" t="s">
        <v>6</v>
      </c>
      <c r="B109">
        <f t="shared" si="1"/>
        <v>27</v>
      </c>
      <c r="C109">
        <v>1</v>
      </c>
    </row>
    <row r="110" spans="1:7" x14ac:dyDescent="0.2">
      <c r="A110" t="s">
        <v>6</v>
      </c>
      <c r="B110">
        <f t="shared" si="1"/>
        <v>27.25</v>
      </c>
      <c r="C110">
        <v>1.01</v>
      </c>
    </row>
    <row r="111" spans="1:7" x14ac:dyDescent="0.2">
      <c r="A111" t="s">
        <v>6</v>
      </c>
      <c r="B111">
        <f t="shared" si="1"/>
        <v>27.5</v>
      </c>
      <c r="C111">
        <v>1</v>
      </c>
    </row>
    <row r="112" spans="1:7" x14ac:dyDescent="0.2">
      <c r="A112" t="s">
        <v>6</v>
      </c>
      <c r="B112">
        <f t="shared" si="1"/>
        <v>27.75</v>
      </c>
      <c r="C112">
        <v>1</v>
      </c>
    </row>
    <row r="113" spans="1:3" x14ac:dyDescent="0.2">
      <c r="A113" t="s">
        <v>6</v>
      </c>
      <c r="B113">
        <f t="shared" si="1"/>
        <v>28</v>
      </c>
      <c r="C113">
        <v>1</v>
      </c>
    </row>
    <row r="114" spans="1:3" x14ac:dyDescent="0.2">
      <c r="A114" t="s">
        <v>6</v>
      </c>
      <c r="B114">
        <f t="shared" si="1"/>
        <v>28.25</v>
      </c>
      <c r="C114">
        <v>1</v>
      </c>
    </row>
    <row r="115" spans="1:3" x14ac:dyDescent="0.2">
      <c r="A115" t="s">
        <v>6</v>
      </c>
      <c r="B115">
        <f t="shared" si="1"/>
        <v>28.5</v>
      </c>
      <c r="C115">
        <v>1</v>
      </c>
    </row>
    <row r="116" spans="1:3" x14ac:dyDescent="0.2">
      <c r="A116" t="s">
        <v>6</v>
      </c>
      <c r="B116">
        <f t="shared" si="1"/>
        <v>28.75</v>
      </c>
      <c r="C116">
        <v>1</v>
      </c>
    </row>
    <row r="117" spans="1:3" x14ac:dyDescent="0.2">
      <c r="A117" t="s">
        <v>6</v>
      </c>
      <c r="B117">
        <f t="shared" si="1"/>
        <v>29</v>
      </c>
      <c r="C117">
        <v>1</v>
      </c>
    </row>
    <row r="118" spans="1:3" x14ac:dyDescent="0.2">
      <c r="A118" t="s">
        <v>6</v>
      </c>
      <c r="B118">
        <f t="shared" si="1"/>
        <v>29.25</v>
      </c>
      <c r="C118">
        <v>1</v>
      </c>
    </row>
    <row r="119" spans="1:3" x14ac:dyDescent="0.2">
      <c r="A119" t="s">
        <v>6</v>
      </c>
      <c r="B119">
        <f t="shared" si="1"/>
        <v>29.5</v>
      </c>
      <c r="C119">
        <v>1</v>
      </c>
    </row>
    <row r="120" spans="1:3" x14ac:dyDescent="0.2">
      <c r="A120" t="s">
        <v>6</v>
      </c>
      <c r="B120">
        <f t="shared" si="1"/>
        <v>29.75</v>
      </c>
      <c r="C120">
        <v>1</v>
      </c>
    </row>
    <row r="121" spans="1:3" x14ac:dyDescent="0.2">
      <c r="A121" t="s">
        <v>6</v>
      </c>
      <c r="B121">
        <f t="shared" si="1"/>
        <v>30</v>
      </c>
      <c r="C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Still</vt:lpstr>
      <vt:lpstr>Constant Texting</vt:lpstr>
      <vt:lpstr>Att. Const. Vel.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2016-11-19T20:20:00Z</dcterms:created>
  <dcterms:modified xsi:type="dcterms:W3CDTF">2016-11-21T16:41:57Z</dcterms:modified>
</cp:coreProperties>
</file>