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adam2392/Dropbox (Personal)/phd_research/Fragility_Analysis_Project/"/>
    </mc:Choice>
  </mc:AlternateContent>
  <xr:revisionPtr revIDLastSave="0" documentId="13_ncr:1_{8E3A35FD-1D52-194D-B7D9-6A0DCE0DDF63}" xr6:coauthVersionLast="44" xr6:coauthVersionMax="44" xr10:uidLastSave="{00000000-0000-0000-0000-000000000000}"/>
  <bookViews>
    <workbookView xWindow="16260" yWindow="460" windowWidth="19780" windowHeight="17620" xr2:uid="{971F7E6C-C104-184C-B091-35F359B71C10}"/>
  </bookViews>
  <sheets>
    <sheet name="ieeg" sheetId="7" r:id="rId1"/>
    <sheet name="alldatasets" sheetId="4" r:id="rId2"/>
    <sheet name="scalp" sheetId="2" r:id="rId3"/>
    <sheet name="interictal" sheetId="8" r:id="rId4"/>
    <sheet name="dataset" sheetId="3" r:id="rId5"/>
    <sheet name="summary" sheetId="6" r:id="rId6"/>
    <sheet name="schema" sheetId="5" r:id="rId7"/>
    <sheet name="outcome_summary" sheetId="9" r:id="rId8"/>
  </sheets>
  <definedNames>
    <definedName name="_xlnm._FilterDatabase" localSheetId="0" hidden="1">ieeg!$B$1:$AA$123</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7" i="7" l="1"/>
  <c r="C33" i="3" l="1"/>
  <c r="B33" i="3"/>
  <c r="C32" i="3"/>
  <c r="B32" i="3"/>
  <c r="C31" i="3"/>
  <c r="B31" i="3"/>
  <c r="C30" i="3"/>
  <c r="B30" i="3"/>
  <c r="M67" i="7" l="1"/>
  <c r="M61" i="7"/>
  <c r="B75" i="2" l="1"/>
  <c r="J100" i="6"/>
  <c r="L100" i="6"/>
  <c r="I100" i="6"/>
  <c r="H100" i="6"/>
  <c r="B92" i="6"/>
  <c r="C92" i="6"/>
  <c r="D92" i="6"/>
  <c r="E92" i="6"/>
  <c r="G92" i="6"/>
  <c r="B93" i="6"/>
  <c r="C93" i="6"/>
  <c r="D93" i="6"/>
  <c r="E93" i="6"/>
  <c r="G93" i="6"/>
  <c r="B94" i="6"/>
  <c r="C94" i="6"/>
  <c r="D94" i="6"/>
  <c r="E94" i="6"/>
  <c r="G94" i="6"/>
  <c r="B95" i="6"/>
  <c r="C95" i="6"/>
  <c r="D95" i="6"/>
  <c r="E95" i="6"/>
  <c r="G95" i="6"/>
  <c r="B84" i="6"/>
  <c r="B85" i="6"/>
  <c r="B86" i="6"/>
  <c r="B87" i="6"/>
  <c r="B88" i="6"/>
  <c r="B97" i="6"/>
  <c r="B96" i="6"/>
  <c r="C84" i="6"/>
  <c r="C85" i="6"/>
  <c r="C86" i="6"/>
  <c r="C87" i="6"/>
  <c r="C88" i="6"/>
  <c r="C97" i="6"/>
  <c r="C96" i="6"/>
  <c r="D84" i="6"/>
  <c r="D85" i="6"/>
  <c r="D86" i="6"/>
  <c r="D87" i="6"/>
  <c r="D88" i="6"/>
  <c r="D97" i="6"/>
  <c r="D96" i="6"/>
  <c r="E84" i="6"/>
  <c r="E85" i="6"/>
  <c r="E86" i="6"/>
  <c r="E87" i="6"/>
  <c r="E88" i="6"/>
  <c r="E97" i="6"/>
  <c r="E96" i="6"/>
  <c r="G96" i="6"/>
  <c r="G97" i="6"/>
  <c r="F88" i="6"/>
  <c r="G88" i="6"/>
  <c r="G85" i="6"/>
  <c r="G86" i="6"/>
  <c r="G87" i="6"/>
  <c r="G84" i="6"/>
  <c r="F97" i="6"/>
  <c r="M101" i="6"/>
  <c r="K100" i="6"/>
  <c r="M100" i="6"/>
  <c r="J69" i="6"/>
  <c r="J68" i="6"/>
</calcChain>
</file>

<file path=xl/sharedStrings.xml><?xml version="1.0" encoding="utf-8"?>
<sst xmlns="http://schemas.openxmlformats.org/spreadsheetml/2006/main" count="4581" uniqueCount="1391">
  <si>
    <t>clinical_difficulty</t>
  </si>
  <si>
    <t>age_surgery</t>
  </si>
  <si>
    <t>onset_age</t>
  </si>
  <si>
    <t>gender</t>
  </si>
  <si>
    <t>hand_dominant</t>
  </si>
  <si>
    <t>imaging_outcome_notes</t>
  </si>
  <si>
    <t>ez_hypo_contacts</t>
  </si>
  <si>
    <t>ez_hypo_brainregion</t>
  </si>
  <si>
    <t>ablated_contacts</t>
  </si>
  <si>
    <t>resected_contacts</t>
  </si>
  <si>
    <t>pt1</t>
  </si>
  <si>
    <t>pt2</t>
  </si>
  <si>
    <t>pt3</t>
  </si>
  <si>
    <t>pt6</t>
  </si>
  <si>
    <t>pt7</t>
  </si>
  <si>
    <t>pt8</t>
  </si>
  <si>
    <t>pt10</t>
  </si>
  <si>
    <t>pt11</t>
  </si>
  <si>
    <t>pt12</t>
  </si>
  <si>
    <t>pt13</t>
  </si>
  <si>
    <t>pt14</t>
  </si>
  <si>
    <t>pt15</t>
  </si>
  <si>
    <t>pt16</t>
  </si>
  <si>
    <t>pt17</t>
  </si>
  <si>
    <t>S</t>
  </si>
  <si>
    <t>F</t>
  </si>
  <si>
    <t>R</t>
  </si>
  <si>
    <t>M</t>
  </si>
  <si>
    <t>L</t>
  </si>
  <si>
    <t xml:space="preserve">large area of encephalomalacia in R parietal region. Smaller areas in R and L posterior temporal regions. Possible R MTS as well. </t>
  </si>
  <si>
    <t>L mesial temporal sclerosis</t>
  </si>
  <si>
    <t>normal</t>
  </si>
  <si>
    <t>nonspecific</t>
  </si>
  <si>
    <t>R inferior frontal meningioma</t>
  </si>
  <si>
    <t>possible L MTS</t>
  </si>
  <si>
    <t>likely dual pathology - R parietal and R mesial temporal</t>
  </si>
  <si>
    <t>L temporal</t>
  </si>
  <si>
    <t>R frontal</t>
  </si>
  <si>
    <t>bitemporal</t>
  </si>
  <si>
    <t>R posterior temporal</t>
  </si>
  <si>
    <t>L temporal; also possible primary generalized seizures</t>
  </si>
  <si>
    <t>R parietal</t>
  </si>
  <si>
    <t>R temporal</t>
  </si>
  <si>
    <t>engel_score</t>
  </si>
  <si>
    <t>R ATL</t>
  </si>
  <si>
    <t>L ATL</t>
  </si>
  <si>
    <t>R frontal topectomy</t>
  </si>
  <si>
    <t>R posterior temporal topectomy</t>
  </si>
  <si>
    <t>R parietal topectomy</t>
  </si>
  <si>
    <t>L selective amygdalohippocampectomy</t>
  </si>
  <si>
    <t>R ATL+meningioma resection</t>
  </si>
  <si>
    <t>la21</t>
  </si>
  <si>
    <t>la22</t>
  </si>
  <si>
    <t>la23</t>
  </si>
  <si>
    <t>la01</t>
  </si>
  <si>
    <t>la01_2</t>
  </si>
  <si>
    <t>la02</t>
  </si>
  <si>
    <t>la03</t>
  </si>
  <si>
    <t>la04</t>
  </si>
  <si>
    <t>la05</t>
  </si>
  <si>
    <t>la06</t>
  </si>
  <si>
    <t>la07</t>
  </si>
  <si>
    <t>la08</t>
  </si>
  <si>
    <t>la09</t>
  </si>
  <si>
    <t>la10</t>
  </si>
  <si>
    <t>la11</t>
  </si>
  <si>
    <t>la12</t>
  </si>
  <si>
    <t>la13</t>
  </si>
  <si>
    <t>la15</t>
  </si>
  <si>
    <t>la16</t>
  </si>
  <si>
    <t>la17</t>
  </si>
  <si>
    <t>Y'1</t>
  </si>
  <si>
    <t>L7</t>
  </si>
  <si>
    <t>Q2</t>
  </si>
  <si>
    <t>P3-4</t>
  </si>
  <si>
    <t>X'4</t>
  </si>
  <si>
    <t>Left OF, Left anterior Insula</t>
  </si>
  <si>
    <t>Left rostral, mesial SFG</t>
  </si>
  <si>
    <t>Right PVN</t>
  </si>
  <si>
    <t>Left mesial SFG and Left Cingulate</t>
  </si>
  <si>
    <t>Left Posterior Insula</t>
  </si>
  <si>
    <t>Right frontal operculum</t>
  </si>
  <si>
    <t>Ventral Insula, frontal operculum</t>
  </si>
  <si>
    <t>Left Mesial Parietal</t>
  </si>
  <si>
    <t>Posterior Insula, Frontal and Parietal Operculum</t>
  </si>
  <si>
    <t>Right Superior TS, Angularis sulcus</t>
  </si>
  <si>
    <t>Right frontal and Parietal operculum</t>
  </si>
  <si>
    <t>Right post-central sulcus</t>
  </si>
  <si>
    <t>Right Insula and Operculum</t>
  </si>
  <si>
    <t>Right Operculum</t>
  </si>
  <si>
    <t>Anterior Insula, Frontal Operculum</t>
  </si>
  <si>
    <t xml:space="preserve">Superior temporal gyrus, frontal orbital gyrus </t>
  </si>
  <si>
    <t>Left frontal</t>
  </si>
  <si>
    <t>Inferior parietal</t>
  </si>
  <si>
    <t>Left posterior insula/ temporal operculum</t>
  </si>
  <si>
    <t>Suprasylvian/ anterior parietal</t>
  </si>
  <si>
    <t>Left posterior insula/operculum</t>
  </si>
  <si>
    <t>Post cingulate and superior frontal gyrus</t>
  </si>
  <si>
    <t>Left superior temporal gyrus, temporal operculum.</t>
  </si>
  <si>
    <t>Parietal operculum and posterior insula</t>
  </si>
  <si>
    <t>Dorsal parietal region.</t>
  </si>
  <si>
    <t>Right fronto-temporal</t>
  </si>
  <si>
    <t>Ventral postcentral gyrus and part of adjacent SMG</t>
  </si>
  <si>
    <t>Mesial temporal, insula, mesial/frontal/anterior cingulate gyrus.</t>
  </si>
  <si>
    <t>Let mesial/dorsal frontal/pareital region</t>
  </si>
  <si>
    <t>Left frontocentral</t>
  </si>
  <si>
    <t>Normal</t>
  </si>
  <si>
    <t>Diffuse ependymal/nodular gray matter heterotopias of frontal horns and bodies of both lateral ventricles. Probable additional small areas of subcortical heterotopia bilateral frontal lobes. Areas of cortical and subcortical signal increase were identified in the depth of the inferior frontal sulcus in addition of a right frontal horn ependymal cyst</t>
  </si>
  <si>
    <t>Normal? Or lesional?</t>
  </si>
  <si>
    <t>N/A</t>
  </si>
  <si>
    <t>ummc001</t>
  </si>
  <si>
    <t>ummc002</t>
  </si>
  <si>
    <t>ummc003</t>
  </si>
  <si>
    <t>ummc004</t>
  </si>
  <si>
    <t>ummc005</t>
  </si>
  <si>
    <t>ummc006</t>
  </si>
  <si>
    <t>ummc007</t>
  </si>
  <si>
    <t>ummc008</t>
  </si>
  <si>
    <t>ummc009</t>
  </si>
  <si>
    <t>NR</t>
  </si>
  <si>
    <t>No resection</t>
  </si>
  <si>
    <t>Left temporal; 4.5cm (lateral-inferior)/3.5cm (lateral superior)
Hipocampus 2-2.5 cm</t>
  </si>
  <si>
    <t>Left temporal; 4.5 cm laterally
Hippocampus vs. porencephalic cyst; 4.5 cm</t>
  </si>
  <si>
    <t>Right temporal; 5 cm laterally
Hippocampus (unspecified amount)</t>
  </si>
  <si>
    <t>Right temporal; 4.5 cm laterally, 2.5 cm mesially; 3 of hippocampus</t>
  </si>
  <si>
    <t>Right temporal; lateral surface of cortex (4.5 cm from tip); 2.5 cm of hippocampus
Vein of Labbe 4.5 - 5 cm from tip</t>
  </si>
  <si>
    <t>Right temporal (Path = MTS); 5.5 - 6 cm laterally; 2.5-3 cm of hippocampus</t>
  </si>
  <si>
    <t>Right lateral-inferior temporal lobe, 36 cm3
G5,G6,G7,G13,G14,G15 and 1 cm inferior to the grid</t>
  </si>
  <si>
    <t>Left MTS; Left temporal hypometabolism</t>
  </si>
  <si>
    <t>Normal; Left temporal hypometabolism</t>
  </si>
  <si>
    <t>Left temporal developmental abnormality with associated porencephalic cyst; Photopenic region corresponding to porencephalic cyst</t>
  </si>
  <si>
    <t>Early Right MTS; Normal</t>
  </si>
  <si>
    <t>Normal; Normal</t>
  </si>
  <si>
    <t>Possible Right MTS; Normal</t>
  </si>
  <si>
    <t>Right MTS; Normal</t>
  </si>
  <si>
    <t>Right posterior temporal CD</t>
  </si>
  <si>
    <t>Left parietal</t>
  </si>
  <si>
    <t>Left temporal</t>
  </si>
  <si>
    <t>Right temporal</t>
  </si>
  <si>
    <t>Left Fronto-Parietal</t>
  </si>
  <si>
    <t>Left Mesial Temporal</t>
  </si>
  <si>
    <t>Right Ant. Temporal</t>
  </si>
  <si>
    <t>Right Temporal</t>
  </si>
  <si>
    <t>Right Mesial Temporal</t>
  </si>
  <si>
    <t>Right temporal?</t>
  </si>
  <si>
    <t>Right posterior temporal</t>
  </si>
  <si>
    <t>Onset (seconds)</t>
  </si>
  <si>
    <t>Offset (seconds)</t>
  </si>
  <si>
    <t>Identifier</t>
  </si>
  <si>
    <t>UMMC001_sz1</t>
  </si>
  <si>
    <t>UMMC001_sz2</t>
  </si>
  <si>
    <t>UMMC001_sz3</t>
  </si>
  <si>
    <t>UMMC002_sz1</t>
  </si>
  <si>
    <t>UMMC002_sz2</t>
  </si>
  <si>
    <t>UMMC002_sz3</t>
  </si>
  <si>
    <t>UMMC003_sz1</t>
  </si>
  <si>
    <t>UMMC003_sz2</t>
  </si>
  <si>
    <t>UMMC003_sz3</t>
  </si>
  <si>
    <t>UMMC004_sz1</t>
  </si>
  <si>
    <t>UMMC004_sz2</t>
  </si>
  <si>
    <t>UMMC004_sz3</t>
  </si>
  <si>
    <t>UMMC005_sz1</t>
  </si>
  <si>
    <t>UMMC005_sz2</t>
  </si>
  <si>
    <t>UMMC005_sz3</t>
  </si>
  <si>
    <t>UMMC006_sz1</t>
  </si>
  <si>
    <t>UMMC006_sz2</t>
  </si>
  <si>
    <t>UMMC006_sz3</t>
  </si>
  <si>
    <t>UMMC007_sz1</t>
  </si>
  <si>
    <t>UMMC007_sz2</t>
  </si>
  <si>
    <t>UMMC007_sz3</t>
  </si>
  <si>
    <t>UMMC008_sz1</t>
  </si>
  <si>
    <t>UMMC008_sz2</t>
  </si>
  <si>
    <t>UMMC008_sz3</t>
  </si>
  <si>
    <t>UMMC009_sz1</t>
  </si>
  <si>
    <t>UMMC009_sz2</t>
  </si>
  <si>
    <t>UMMC009_sz3</t>
  </si>
  <si>
    <t>jh103</t>
  </si>
  <si>
    <t>jh101</t>
  </si>
  <si>
    <t>jh102</t>
  </si>
  <si>
    <t>jh104</t>
  </si>
  <si>
    <t>jh105</t>
  </si>
  <si>
    <t>jh106</t>
  </si>
  <si>
    <t>jh107</t>
  </si>
  <si>
    <t>jh108</t>
  </si>
  <si>
    <t>la24</t>
  </si>
  <si>
    <t>Yes, anterior temporal lobectomy/amygdalectomy, preservation of hippocampus</t>
  </si>
  <si>
    <t>anterior temporal lobectomy/amygdalohippocampectomy</t>
  </si>
  <si>
    <t>No resection (too close to naming)</t>
  </si>
  <si>
    <t>Resection - drawn on ppt</t>
  </si>
  <si>
    <t>No resection (too close to language)</t>
  </si>
  <si>
    <t>ATL margin resection (drawn on ppt)</t>
  </si>
  <si>
    <t>later reimplanted as JH105</t>
  </si>
  <si>
    <t>PD1-4; AD1-4; ATT1-2</t>
  </si>
  <si>
    <r>
      <rPr>
        <b/>
        <sz val="11"/>
        <color theme="1"/>
        <rFont val="Calibri"/>
        <family val="2"/>
        <scheme val="minor"/>
      </rPr>
      <t>MesT4</t>
    </r>
    <r>
      <rPr>
        <sz val="12"/>
        <color theme="1"/>
        <rFont val="Calibri"/>
        <family val="2"/>
        <scheme val="minor"/>
      </rPr>
      <t xml:space="preserve">, </t>
    </r>
    <r>
      <rPr>
        <b/>
        <sz val="11"/>
        <color theme="1"/>
        <rFont val="Calibri"/>
        <family val="2"/>
        <scheme val="minor"/>
      </rPr>
      <t>MesT5</t>
    </r>
    <r>
      <rPr>
        <sz val="12"/>
        <color theme="1"/>
        <rFont val="Calibri"/>
        <family val="2"/>
        <scheme val="minor"/>
      </rPr>
      <t xml:space="preserve">, G4, G10, G12, G18, G19, </t>
    </r>
    <r>
      <rPr>
        <b/>
        <sz val="11"/>
        <color theme="1"/>
        <rFont val="Calibri"/>
        <family val="2"/>
        <scheme val="minor"/>
      </rPr>
      <t>G20</t>
    </r>
    <r>
      <rPr>
        <sz val="12"/>
        <color theme="1"/>
        <rFont val="Calibri"/>
        <family val="2"/>
        <scheme val="minor"/>
      </rPr>
      <t xml:space="preserve">, G26, G27, G28
</t>
    </r>
  </si>
  <si>
    <r>
      <rPr>
        <b/>
        <sz val="11"/>
        <color theme="1"/>
        <rFont val="Calibri"/>
        <family val="2"/>
        <scheme val="minor"/>
      </rPr>
      <t>AT2</t>
    </r>
    <r>
      <rPr>
        <sz val="12"/>
        <color theme="1"/>
        <rFont val="Calibri"/>
        <family val="2"/>
        <scheme val="minor"/>
      </rPr>
      <t xml:space="preserve">, G17, G19, G25, G27
</t>
    </r>
  </si>
  <si>
    <r>
      <rPr>
        <b/>
        <sz val="11"/>
        <color theme="1"/>
        <rFont val="Calibri"/>
        <family val="2"/>
        <scheme val="minor"/>
      </rPr>
      <t>MT2</t>
    </r>
    <r>
      <rPr>
        <sz val="12"/>
        <color theme="1"/>
        <rFont val="Calibri"/>
        <family val="2"/>
        <scheme val="minor"/>
      </rPr>
      <t xml:space="preserve">, </t>
    </r>
    <r>
      <rPr>
        <b/>
        <sz val="11"/>
        <color theme="1"/>
        <rFont val="Calibri"/>
        <family val="2"/>
        <scheme val="minor"/>
      </rPr>
      <t>MT3</t>
    </r>
    <r>
      <rPr>
        <sz val="12"/>
        <color theme="1"/>
        <rFont val="Calibri"/>
        <family val="2"/>
        <scheme val="minor"/>
      </rPr>
      <t xml:space="preserve">, MT4, Mes1, </t>
    </r>
    <r>
      <rPr>
        <b/>
        <sz val="11"/>
        <color theme="1"/>
        <rFont val="Calibri"/>
        <family val="2"/>
        <scheme val="minor"/>
      </rPr>
      <t>Mes2</t>
    </r>
    <r>
      <rPr>
        <sz val="12"/>
        <color theme="1"/>
        <rFont val="Calibri"/>
        <family val="2"/>
        <scheme val="minor"/>
      </rPr>
      <t xml:space="preserve">, </t>
    </r>
    <r>
      <rPr>
        <b/>
        <sz val="11"/>
        <color theme="1"/>
        <rFont val="Calibri"/>
        <family val="2"/>
        <scheme val="minor"/>
      </rPr>
      <t>Mes3</t>
    </r>
    <r>
      <rPr>
        <sz val="12"/>
        <color theme="1"/>
        <rFont val="Calibri"/>
        <family val="2"/>
        <scheme val="minor"/>
      </rPr>
      <t xml:space="preserve">, </t>
    </r>
    <r>
      <rPr>
        <b/>
        <sz val="11"/>
        <color theme="1"/>
        <rFont val="Calibri"/>
        <family val="2"/>
        <scheme val="minor"/>
      </rPr>
      <t>Mes4</t>
    </r>
    <r>
      <rPr>
        <sz val="12"/>
        <color theme="1"/>
        <rFont val="Calibri"/>
        <family val="2"/>
        <scheme val="minor"/>
      </rPr>
      <t xml:space="preserve">, Mes5, MAT1, MAT2
</t>
    </r>
  </si>
  <si>
    <r>
      <t xml:space="preserve">G4, G5, </t>
    </r>
    <r>
      <rPr>
        <b/>
        <sz val="11"/>
        <color theme="1"/>
        <rFont val="Calibri"/>
        <family val="2"/>
        <scheme val="minor"/>
      </rPr>
      <t>G6</t>
    </r>
    <r>
      <rPr>
        <sz val="12"/>
        <color theme="1"/>
        <rFont val="Calibri"/>
        <family val="2"/>
        <scheme val="minor"/>
      </rPr>
      <t xml:space="preserve">, G7, G12, G14, </t>
    </r>
    <r>
      <rPr>
        <b/>
        <sz val="11"/>
        <color theme="1"/>
        <rFont val="Calibri"/>
        <family val="2"/>
        <scheme val="minor"/>
      </rPr>
      <t>PT1</t>
    </r>
    <r>
      <rPr>
        <sz val="12"/>
        <color theme="1"/>
        <rFont val="Calibri"/>
        <family val="2"/>
        <scheme val="minor"/>
      </rPr>
      <t xml:space="preserve">, AT1
</t>
    </r>
  </si>
  <si>
    <r>
      <rPr>
        <b/>
        <sz val="11"/>
        <color theme="1"/>
        <rFont val="Calibri"/>
        <family val="2"/>
        <scheme val="minor"/>
      </rPr>
      <t>AnT1</t>
    </r>
    <r>
      <rPr>
        <sz val="12"/>
        <color theme="1"/>
        <rFont val="Calibri"/>
        <family val="2"/>
        <scheme val="minor"/>
      </rPr>
      <t xml:space="preserve">, </t>
    </r>
    <r>
      <rPr>
        <b/>
        <sz val="11"/>
        <color theme="1"/>
        <rFont val="Calibri"/>
        <family val="2"/>
        <scheme val="minor"/>
      </rPr>
      <t>AnT2</t>
    </r>
    <r>
      <rPr>
        <sz val="12"/>
        <color theme="1"/>
        <rFont val="Calibri"/>
        <family val="2"/>
        <scheme val="minor"/>
      </rPr>
      <t xml:space="preserve">, AnT3, MesT1, MesT2, MesT3, MesT4
</t>
    </r>
  </si>
  <si>
    <t>Independent bilateral temporal</t>
  </si>
  <si>
    <t>D6; Z10</t>
  </si>
  <si>
    <t>X'1; Y'1</t>
  </si>
  <si>
    <t>J6-9; X5-8</t>
  </si>
  <si>
    <t xml:space="preserve">L1-2; O1-2; V1-2 </t>
  </si>
  <si>
    <t>C'6-7; L'6-7; O'6-7</t>
  </si>
  <si>
    <t>ez_hypo_notes</t>
  </si>
  <si>
    <t>AT1</t>
  </si>
  <si>
    <r>
      <t xml:space="preserve">GP13; GP21; </t>
    </r>
    <r>
      <rPr>
        <b/>
        <sz val="11"/>
        <color theme="1"/>
        <rFont val="Calibri"/>
        <family val="2"/>
        <scheme val="minor"/>
      </rPr>
      <t>GP29</t>
    </r>
  </si>
  <si>
    <t xml:space="preserve">G1-5; G9-13; G17-21; AT1-4; MT1-4
</t>
  </si>
  <si>
    <t>ATT1-8; AST1-4; PST1-4; AD1-4; PD1-4; PLT5-6; SLT1</t>
  </si>
  <si>
    <t>G22-23; G27-31; MST2-4; PST 2-4</t>
  </si>
  <si>
    <t>G3-6; G11-14; TT1-6; AST1-4</t>
  </si>
  <si>
    <t>RG4-7; RG12-15; RG21-23; RG29-31; RG37-39; RG45-47</t>
  </si>
  <si>
    <t>G19-23; G27-31; TT1-6, AST1-4, MST1-4</t>
  </si>
  <si>
    <t>G1-4; G9-11; G17-19; AP2-4</t>
  </si>
  <si>
    <t>G2-5; G10-13; TT1-5; AST1-4; MST 1-4</t>
  </si>
  <si>
    <t>G18-20; G26-30; TT1-6; AST1-4; MST1-4</t>
  </si>
  <si>
    <t>G27-30; TT1-6; AST1-4; MST1-4</t>
  </si>
  <si>
    <t>clinical_match</t>
  </si>
  <si>
    <t>clinical_center</t>
  </si>
  <si>
    <t>nih</t>
  </si>
  <si>
    <t>cc</t>
  </si>
  <si>
    <t>ummc</t>
  </si>
  <si>
    <t>jhh</t>
  </si>
  <si>
    <t>LA1-4,LAH1-4; LPH1-4 -&gt; LPST1-2, LAL3-6, LAST1-3, RAST1, RPH1 -&gt; LFT6, LPLT5-6, RAH1-2</t>
  </si>
  <si>
    <t>MST1-2, TT1-3, AST1-2 -&gt; G2-6, G10-13, G18-22 -&gt; OF1-4, PT4-5, TT4-6, G29-32, LF2-3, P4-5</t>
  </si>
  <si>
    <t>TT1-4, MST1-2, AST1-3 -&gt; MST3-4, PST1-2, G5 -&gt; TO5-6, OF2-3, G22</t>
  </si>
  <si>
    <t>TT2-3, TT5, AST1 -&gt; OF1-3, MST1-2, G12-16, G21-24, G29-32 -&gt; G4-6, PST1-PST4</t>
  </si>
  <si>
    <t>TT1, TT2 -&gt; PST1-4, TT3 -&gt; MST1-2, AST1</t>
  </si>
  <si>
    <t>T'5-6 -&gt; P6, X1, B1-2, B'2-3, O'1-2</t>
  </si>
  <si>
    <t>L'2-4 -&gt; L'8-10, X'1-2 -&gt; O'3-11, F'2-5, N'5-9, G'1-2</t>
  </si>
  <si>
    <t>G', M', L'</t>
  </si>
  <si>
    <t>D'1-2, T'1-2 -&gt; U'1-5, T'1-2 -&gt; X'1-2, A'1-2, S'7-11, I'9-10</t>
  </si>
  <si>
    <t>N'6 -&gt; C'6-8, F'1-2, O' -&gt; N, T, Q2-6</t>
  </si>
  <si>
    <t>X'1-4, U'1-2 -&gt; S7-11, X10-15, U8</t>
  </si>
  <si>
    <t>R2-6, S1-4 -&gt; M10-13 -&gt; R1-9, S1-4, X10-15, P2-4, M1-13, N1-2, G13-16, W10, Z10-16</t>
  </si>
  <si>
    <t>R1-2 -&gt; S1-3, U1-2, A1-2 -&gt; B1-2</t>
  </si>
  <si>
    <t>Y13-14 -&gt; Y11-12</t>
  </si>
  <si>
    <t>R1-2 -&gt; X1-2, N3-4, Y4-5, R4-5</t>
  </si>
  <si>
    <t>M'1-2, M1-2, Y'1-2, Y1-2 -&gt; N'1-2, N1-2, X'1-3, W'2-5</t>
  </si>
  <si>
    <t>Q'3-4, X'3-4, Z'1-2</t>
  </si>
  <si>
    <t xml:space="preserve">Position of elctrodes </t>
  </si>
  <si>
    <t>sz2</t>
  </si>
  <si>
    <t>Complex partial, at times with secondary generalization</t>
  </si>
  <si>
    <t>NIH</t>
  </si>
  <si>
    <t>R temporal and parietal</t>
  </si>
  <si>
    <t>sz3</t>
  </si>
  <si>
    <t>sz4</t>
  </si>
  <si>
    <t>sz6</t>
  </si>
  <si>
    <t>sz1</t>
  </si>
  <si>
    <t>PST1-4: AST1-2, MST1-2</t>
  </si>
  <si>
    <t>na</t>
  </si>
  <si>
    <t>focal; complex partial</t>
  </si>
  <si>
    <t>focal; hypermotor</t>
  </si>
  <si>
    <t>R frontotemporal</t>
  </si>
  <si>
    <t>LA1-4,LAH1-4; LPH1-4</t>
  </si>
  <si>
    <t>complex partial, at times with secondary generalization</t>
  </si>
  <si>
    <t>sz5</t>
  </si>
  <si>
    <t>sz19</t>
  </si>
  <si>
    <t>sz21</t>
  </si>
  <si>
    <t>sz22</t>
  </si>
  <si>
    <t>CPS, at times with secondary generalization</t>
  </si>
  <si>
    <t>R temporal/occipital</t>
  </si>
  <si>
    <t>focal sensori-motor, rarely with 2GTCS</t>
  </si>
  <si>
    <t>MST1-2, TT1-3, AST1-2</t>
  </si>
  <si>
    <t>TT1-4, MST1-2, AST1-3</t>
  </si>
  <si>
    <t>focal ; CPS</t>
  </si>
  <si>
    <t>TT2-3, TT5, AST1</t>
  </si>
  <si>
    <t>focal; CPS</t>
  </si>
  <si>
    <r>
      <t xml:space="preserve">Ictal: GP13, GP21, </t>
    </r>
    <r>
      <rPr>
        <b/>
        <sz val="11"/>
        <color theme="1"/>
        <rFont val="Calibri"/>
        <family val="2"/>
        <scheme val="minor"/>
      </rPr>
      <t>GP29</t>
    </r>
    <r>
      <rPr>
        <sz val="12"/>
        <color theme="1"/>
        <rFont val="Calibri"/>
        <family val="2"/>
        <scheme val="minor"/>
      </rPr>
      <t xml:space="preserve">
Interictal: GP12, GP13, GP18-21, GP27-29, GA7, GA14, GA21, GA22, F2</t>
    </r>
  </si>
  <si>
    <t>NA</t>
  </si>
  <si>
    <t>Focal</t>
  </si>
  <si>
    <r>
      <t>Ictal:</t>
    </r>
    <r>
      <rPr>
        <b/>
        <sz val="11"/>
        <color theme="1"/>
        <rFont val="Calibri"/>
        <family val="2"/>
        <scheme val="minor"/>
      </rPr>
      <t xml:space="preserve"> AnT1</t>
    </r>
    <r>
      <rPr>
        <sz val="12"/>
        <color theme="1"/>
        <rFont val="Calibri"/>
        <family val="2"/>
        <scheme val="minor"/>
      </rPr>
      <t xml:space="preserve">, </t>
    </r>
    <r>
      <rPr>
        <b/>
        <sz val="11"/>
        <color theme="1"/>
        <rFont val="Calibri"/>
        <family val="2"/>
        <scheme val="minor"/>
      </rPr>
      <t>AnT2</t>
    </r>
    <r>
      <rPr>
        <sz val="12"/>
        <color theme="1"/>
        <rFont val="Calibri"/>
        <family val="2"/>
        <scheme val="minor"/>
      </rPr>
      <t>, AnT3, MesT1, MesT2, MesT3, MesT4
Interictal: AT1, G17, G25</t>
    </r>
  </si>
  <si>
    <r>
      <t xml:space="preserve">Ictal: </t>
    </r>
    <r>
      <rPr>
        <b/>
        <sz val="11"/>
        <color theme="1"/>
        <rFont val="Calibri"/>
        <family val="2"/>
        <scheme val="minor"/>
      </rPr>
      <t>MesT4</t>
    </r>
    <r>
      <rPr>
        <sz val="12"/>
        <color theme="1"/>
        <rFont val="Calibri"/>
        <family val="2"/>
        <scheme val="minor"/>
      </rPr>
      <t xml:space="preserve">, </t>
    </r>
    <r>
      <rPr>
        <b/>
        <sz val="11"/>
        <color theme="1"/>
        <rFont val="Calibri"/>
        <family val="2"/>
        <scheme val="minor"/>
      </rPr>
      <t>MesT5</t>
    </r>
    <r>
      <rPr>
        <sz val="12"/>
        <color theme="1"/>
        <rFont val="Calibri"/>
        <family val="2"/>
        <scheme val="minor"/>
      </rPr>
      <t xml:space="preserve">, G4, G10, G12, G18, G19, </t>
    </r>
    <r>
      <rPr>
        <b/>
        <sz val="11"/>
        <color theme="1"/>
        <rFont val="Calibri"/>
        <family val="2"/>
        <scheme val="minor"/>
      </rPr>
      <t>G20</t>
    </r>
    <r>
      <rPr>
        <sz val="12"/>
        <color theme="1"/>
        <rFont val="Calibri"/>
        <family val="2"/>
        <scheme val="minor"/>
      </rPr>
      <t>, G26, G27, G28
Interictal: MesT3, MesT4, MesT5, AT3, G4, G5, G12</t>
    </r>
  </si>
  <si>
    <r>
      <t xml:space="preserve">Ictal: </t>
    </r>
    <r>
      <rPr>
        <b/>
        <sz val="11"/>
        <color theme="1"/>
        <rFont val="Calibri"/>
        <family val="2"/>
        <scheme val="minor"/>
      </rPr>
      <t>AT1</t>
    </r>
    <r>
      <rPr>
        <sz val="12"/>
        <color theme="1"/>
        <rFont val="Calibri"/>
        <family val="2"/>
        <scheme val="minor"/>
      </rPr>
      <t xml:space="preserve">
Interictal: AT1, G1, G9, G10, G17, G18</t>
    </r>
  </si>
  <si>
    <r>
      <t xml:space="preserve">Ictal: </t>
    </r>
    <r>
      <rPr>
        <b/>
        <sz val="11"/>
        <color theme="1"/>
        <rFont val="Calibri"/>
        <family val="2"/>
        <scheme val="minor"/>
      </rPr>
      <t>AT2</t>
    </r>
    <r>
      <rPr>
        <sz val="12"/>
        <color theme="1"/>
        <rFont val="Calibri"/>
        <family val="2"/>
        <scheme val="minor"/>
      </rPr>
      <t>, G17, G19, G25, G27
Interictal: AT1 to AT6, G1 to G16</t>
    </r>
  </si>
  <si>
    <r>
      <t xml:space="preserve">Ictal: </t>
    </r>
    <r>
      <rPr>
        <b/>
        <sz val="11"/>
        <color theme="1"/>
        <rFont val="Calibri"/>
        <family val="2"/>
        <scheme val="minor"/>
      </rPr>
      <t>MT2</t>
    </r>
    <r>
      <rPr>
        <sz val="12"/>
        <color theme="1"/>
        <rFont val="Calibri"/>
        <family val="2"/>
        <scheme val="minor"/>
      </rPr>
      <t xml:space="preserve">, </t>
    </r>
    <r>
      <rPr>
        <b/>
        <sz val="11"/>
        <color theme="1"/>
        <rFont val="Calibri"/>
        <family val="2"/>
        <scheme val="minor"/>
      </rPr>
      <t>MT3</t>
    </r>
    <r>
      <rPr>
        <sz val="12"/>
        <color theme="1"/>
        <rFont val="Calibri"/>
        <family val="2"/>
        <scheme val="minor"/>
      </rPr>
      <t xml:space="preserve">, MT4, Mes1, </t>
    </r>
    <r>
      <rPr>
        <b/>
        <sz val="11"/>
        <color theme="1"/>
        <rFont val="Calibri"/>
        <family val="2"/>
        <scheme val="minor"/>
      </rPr>
      <t>Mes2</t>
    </r>
    <r>
      <rPr>
        <sz val="12"/>
        <color theme="1"/>
        <rFont val="Calibri"/>
        <family val="2"/>
        <scheme val="minor"/>
      </rPr>
      <t xml:space="preserve">, </t>
    </r>
    <r>
      <rPr>
        <b/>
        <sz val="11"/>
        <color theme="1"/>
        <rFont val="Calibri"/>
        <family val="2"/>
        <scheme val="minor"/>
      </rPr>
      <t>Mes3</t>
    </r>
    <r>
      <rPr>
        <sz val="12"/>
        <color theme="1"/>
        <rFont val="Calibri"/>
        <family val="2"/>
        <scheme val="minor"/>
      </rPr>
      <t xml:space="preserve">, </t>
    </r>
    <r>
      <rPr>
        <b/>
        <sz val="11"/>
        <color theme="1"/>
        <rFont val="Calibri"/>
        <family val="2"/>
        <scheme val="minor"/>
      </rPr>
      <t>Mes4</t>
    </r>
    <r>
      <rPr>
        <sz val="12"/>
        <color theme="1"/>
        <rFont val="Calibri"/>
        <family val="2"/>
        <scheme val="minor"/>
      </rPr>
      <t>, Mes5, MAT1, MAT2
Interictal: Mes1, Mes2, Mes3, Mes4, MT2, G3, G11, G12, PT3</t>
    </r>
  </si>
  <si>
    <r>
      <t xml:space="preserve">Ictal: LMT1, LMT2, LMT3, LMT4, RMT1, RAT1, RAT2, RAT3, RAT4
Interictal: RPT3, RPT4, RPT5, LPT3, </t>
    </r>
    <r>
      <rPr>
        <b/>
        <sz val="11"/>
        <color theme="1"/>
        <rFont val="Calibri"/>
        <family val="2"/>
        <scheme val="minor"/>
      </rPr>
      <t>LMT1</t>
    </r>
    <r>
      <rPr>
        <sz val="12"/>
        <color theme="1"/>
        <rFont val="Calibri"/>
        <family val="2"/>
        <scheme val="minor"/>
      </rPr>
      <t xml:space="preserve">, </t>
    </r>
    <r>
      <rPr>
        <b/>
        <sz val="11"/>
        <color theme="1"/>
        <rFont val="Calibri"/>
        <family val="2"/>
        <scheme val="minor"/>
      </rPr>
      <t>LMT2</t>
    </r>
    <r>
      <rPr>
        <sz val="12"/>
        <color theme="1"/>
        <rFont val="Calibri"/>
        <family val="2"/>
        <scheme val="minor"/>
      </rPr>
      <t>, LAT4, LAT5</t>
    </r>
  </si>
  <si>
    <t>Mulit focal</t>
  </si>
  <si>
    <t>Ictal:G1-5, G9-13, G17-21 and AT1-4 and MT1-4
Interictal: G9, G10, G1, G2, G17, G18, AT1</t>
  </si>
  <si>
    <r>
      <t xml:space="preserve">Ictal: G4, G5, </t>
    </r>
    <r>
      <rPr>
        <b/>
        <sz val="11"/>
        <color theme="1"/>
        <rFont val="Calibri"/>
        <family val="2"/>
        <scheme val="minor"/>
      </rPr>
      <t>G6</t>
    </r>
    <r>
      <rPr>
        <sz val="12"/>
        <color theme="1"/>
        <rFont val="Calibri"/>
        <family val="2"/>
        <scheme val="minor"/>
      </rPr>
      <t xml:space="preserve">, G7, G12, G14, </t>
    </r>
    <r>
      <rPr>
        <b/>
        <sz val="11"/>
        <color theme="1"/>
        <rFont val="Calibri"/>
        <family val="2"/>
        <scheme val="minor"/>
      </rPr>
      <t>PT1</t>
    </r>
    <r>
      <rPr>
        <sz val="12"/>
        <color theme="1"/>
        <rFont val="Calibri"/>
        <family val="2"/>
        <scheme val="minor"/>
      </rPr>
      <t>, AT1
Interictal: G1, G3, G6, G13, G14, G21, G29, AT1, AT2, AT3, PT1, PT2</t>
    </r>
  </si>
  <si>
    <t>JH101</t>
  </si>
  <si>
    <t>JH102</t>
  </si>
  <si>
    <t>JH103</t>
  </si>
  <si>
    <t>JH104</t>
  </si>
  <si>
    <t>JH105</t>
  </si>
  <si>
    <t>JH106</t>
  </si>
  <si>
    <t>JH107</t>
  </si>
  <si>
    <t>JH108</t>
  </si>
  <si>
    <t>7pg</t>
  </si>
  <si>
    <t>Left STG</t>
  </si>
  <si>
    <t>Aura-&gt; dialeptic
Psychic
Psychic
Dialeptic -&gt; GTC
Dialeptic -&gt; R face tonic -&gt; GTC
Dialeptic -&gt; R face tonic -&gt; GTC</t>
  </si>
  <si>
    <t>T'5,6</t>
  </si>
  <si>
    <t>CC</t>
  </si>
  <si>
    <t>missing</t>
  </si>
  <si>
    <t>4pg, 8p</t>
  </si>
  <si>
    <t>Left orbitofrontal</t>
  </si>
  <si>
    <t>Dialeptic -&gt; L versive -&gt; GTC</t>
  </si>
  <si>
    <t>O'1,2</t>
  </si>
  <si>
    <t>O'1-2 -&gt; B1-2, P1-2, X8-9 -&gt; F'8-9</t>
  </si>
  <si>
    <t>NCS</t>
  </si>
  <si>
    <t>Right hippocampus</t>
  </si>
  <si>
    <t xml:space="preserve">Aura </t>
  </si>
  <si>
    <t>B1,B2</t>
  </si>
  <si>
    <t>4p</t>
  </si>
  <si>
    <t xml:space="preserve">2p </t>
  </si>
  <si>
    <t>Left SFG</t>
  </si>
  <si>
    <t>Complex Motor</t>
  </si>
  <si>
    <t>8p</t>
  </si>
  <si>
    <t>Right lateral ventricle heterotopia</t>
  </si>
  <si>
    <t xml:space="preserve">Hand stops mid-air, looks at water bottle, eyes open wide, puts items on table, head falls back, closes eyes. Pt reported aura of muffled hearing and blurry vision, then LOC. </t>
  </si>
  <si>
    <t>L7-&gt;W12-14, X-10, O14-15, F10-12</t>
  </si>
  <si>
    <t>7P Cluster</t>
  </si>
  <si>
    <t>Right Inferior Parietal Lobule, ITG, IOG</t>
  </si>
  <si>
    <t>Intermittent Confusion</t>
  </si>
  <si>
    <t>W12-14, X6-10, O14-16, F10-12</t>
  </si>
  <si>
    <t>W12-14, X6-10, O14-15, F10-12</t>
  </si>
  <si>
    <t>1p</t>
  </si>
  <si>
    <t>1P, 3P, 4P</t>
  </si>
  <si>
    <t>W, X</t>
  </si>
  <si>
    <t>W, X -&gt; P9-14, V8-9, O14-15, F6-11</t>
  </si>
  <si>
    <t>2a</t>
  </si>
  <si>
    <t>No EEG Change</t>
  </si>
  <si>
    <t>3p</t>
  </si>
  <si>
    <t>5a</t>
  </si>
  <si>
    <t>5p</t>
  </si>
  <si>
    <t>6a</t>
  </si>
  <si>
    <t>7p</t>
  </si>
  <si>
    <t>Cingulate gyrus; SFS/precentral sulcus; SFG/SFS</t>
  </si>
  <si>
    <t xml:space="preserve">From sleep, eyes open, staring; pulling on sheets, at times will reposition body in bed. In Sz 5P behavioral arrest is seen while pulling up bedsheets. In Sz 12P he smiles. </t>
  </si>
  <si>
    <t>L'4, G'1</t>
  </si>
  <si>
    <t>Left posterior insula-temp opercular</t>
  </si>
  <si>
    <t>Autonomic/auditory/sensory aura =&gt; automotor seizure - unresponsive</t>
  </si>
  <si>
    <t>D'1-2, U'3-5, D1-2, S'7-11, S7-11</t>
  </si>
  <si>
    <t>Mesial D`1,2&gt;U` 3-5 &gt; D1,2 &gt; mesial U, S`7-11, S7-11 -&gt; Mesial T,D -&gt; mesial X` -&gt; mesial T`A` lat I`</t>
  </si>
  <si>
    <t>1P</t>
  </si>
  <si>
    <t>Right posterior insula</t>
  </si>
  <si>
    <t>Autonomic/auditory/sensory aura -&gt; automotor seizure - responsive</t>
  </si>
  <si>
    <t>T'1-3 D'1-3</t>
  </si>
  <si>
    <t>2p</t>
  </si>
  <si>
    <t>Q'3,4 R'3,4</t>
  </si>
  <si>
    <t>16p</t>
  </si>
  <si>
    <t>diffuse/ncs</t>
  </si>
  <si>
    <t>20,26</t>
  </si>
  <si>
    <t>Other sz</t>
  </si>
  <si>
    <t>5pg</t>
  </si>
  <si>
    <t>Left precentral sulcus; posterior insula</t>
  </si>
  <si>
    <t>Right Aura Somatosensory     (pain right body) &gt;Right arm/face tonic &gt; Right face clonic &gt; Right body clonic &gt; GTC</t>
  </si>
  <si>
    <t>R'8-9, S'1-3, T'1</t>
  </si>
  <si>
    <t>2pg</t>
  </si>
  <si>
    <t>Dialeptic/ NCS -&gt; head version to R-&gt;  R arm/leg clonic-&gt; GTC</t>
  </si>
  <si>
    <t>1pg</t>
  </si>
  <si>
    <t>X'1, N'6, F'2</t>
  </si>
  <si>
    <t>13a</t>
  </si>
  <si>
    <t>27a</t>
  </si>
  <si>
    <t>23p</t>
  </si>
  <si>
    <t>Mid/posterior insula &amp; fronto-parietal operculum
-&gt;premotor</t>
  </si>
  <si>
    <t>Aura (somatosensory)
Aura &gt; Complex motor
Complex motor</t>
  </si>
  <si>
    <t>D6, Z10</t>
  </si>
  <si>
    <t>Anterior Insula</t>
  </si>
  <si>
    <t>R1-2</t>
  </si>
  <si>
    <t>Anterior Insula, Amygdala, Hippocampus</t>
  </si>
  <si>
    <t>A1-2</t>
  </si>
  <si>
    <t>A1-2 -&gt; B1-2, R1-2 -&gt; S1-3, U1-2</t>
  </si>
  <si>
    <t>24p</t>
  </si>
  <si>
    <t>Posterior Insula, Parietal Operculum</t>
  </si>
  <si>
    <t>S1-3, U1-2</t>
  </si>
  <si>
    <t>S1-3, U1-2 -&gt; R1-2,A1-2 -&gt; B1-2</t>
  </si>
  <si>
    <t>10p</t>
  </si>
  <si>
    <t>T1-2</t>
  </si>
  <si>
    <t>T1-2 -&gt; S1-3, U1-2, A1-2 -&gt; B1-2</t>
  </si>
  <si>
    <t>12p</t>
  </si>
  <si>
    <t>Anterior Insula, Parietal Operculum</t>
  </si>
  <si>
    <t>P1-2</t>
  </si>
  <si>
    <t>P1-2, R1-2, S1-3, U1-2, A1-2 -&gt; B1-2</t>
  </si>
  <si>
    <t>Post Central Gyrus</t>
  </si>
  <si>
    <t>Left Clonic Mouth</t>
  </si>
  <si>
    <t>Insula</t>
  </si>
  <si>
    <t>Aura&gt; Autonomic&gt; Complex motor</t>
  </si>
  <si>
    <t>28p</t>
  </si>
  <si>
    <t>Diffuse involvement of Posterior cingulate, middle cingulate, SMA, SFG and SFS and primary motor cortex. The EEG seizures always start in what seems to be sleep in the intracranial recording with spindle and slow waves and vertex waves. Suddenly there is a diffuse involvement of the electrodes M’, M’, Y and Y’ in the most mesial contacts involving the cingulate but mostly the right mid cingulate. The mesial contacts of the N’N and M and M’ are also involved immediately at the onset of the seizures that are located in the SMA and preSMA areas. There is also involvement of the lateral contacts of N, N’, M and M’ which are in homologous regions in the superior and middle frontal gyrus. The contact Y and Y’ always gets involved as well at onset of the seizure. The anterior cingulate and posterior cingulate also are involved at the beginning of the seizure in the contacts X’1-3 and W’2-W’5.</t>
  </si>
  <si>
    <t>Y1-2, M'1-2, X'1-2, Q7-8 -&gt; Y1-2 -&gt; M, N, M', N'</t>
  </si>
  <si>
    <t>X'1, Y'1</t>
  </si>
  <si>
    <t>6pg</t>
  </si>
  <si>
    <t>Right Frontopolar</t>
  </si>
  <si>
    <t>Complex motor -&gt;GTC</t>
  </si>
  <si>
    <t>J6-9, X5-8</t>
  </si>
  <si>
    <t>Aura -&gt; Minor motor manifestatios</t>
  </si>
  <si>
    <t>Right frontopolar</t>
  </si>
  <si>
    <t>Aura</t>
  </si>
  <si>
    <t>Right Precuneus post-&gt; Angular G -&gt; Superior Temporal sulcus post -&gt; Superior Frontal Sulcus -&gt; Temporal Pole</t>
  </si>
  <si>
    <t>Arousal -&gt; Horizontal Nystagmus</t>
  </si>
  <si>
    <t>P3-4 -&gt; P11-12, D8 -&gt; N5-6, I2-8</t>
  </si>
  <si>
    <t>26p</t>
  </si>
  <si>
    <t>27p</t>
  </si>
  <si>
    <t>Heterotopia -&gt;
“WM abnormality”
TP, ITG, MTG (a), STS (a), IPS</t>
  </si>
  <si>
    <t xml:space="preserve">All Sz were recorded off AED, in period of 15 hours. Seizures occurred out of sleep. Pt usually slightly turns his head to Left , rarely some swallowing or mouth or extremities movements could be seen.  At some point patient does not follow commands (there is impression that he doesn’t fully understand) , smiles; but however later in the course of the seizures he could talk even read. In last seizures  only arousal or mild extremities mvmt or even no overt semiology could be seen. </t>
  </si>
  <si>
    <t xml:space="preserve">L1-2, O1-2, V1-2, </t>
  </si>
  <si>
    <t>L1-2, O1-2, V1-2 -&gt; V4-5, E4-7 B10-11, F6-7, I</t>
  </si>
  <si>
    <t>anterior portion of the heterotopia. cortex in the depth of parieto-occipital sulcus</t>
  </si>
  <si>
    <t>The patient does not follow verbal commands, however, may be partially responsive, chews and swallows. Postictally she can respond verbally and, soon after the seizure end, can write and read, although, has naming difficulties.</t>
  </si>
  <si>
    <t>C'6-7, L'6-7, O'6-7</t>
  </si>
  <si>
    <t>C'6-7, L'6-7, O'6-7 -&gt; Posterior Hippocmp -&gt; Amygdala, Temporal Pole</t>
  </si>
  <si>
    <t>6p</t>
  </si>
  <si>
    <t>nl01</t>
  </si>
  <si>
    <t xml:space="preserve">Superior frontal sulcus; MFG </t>
  </si>
  <si>
    <t>M'8-12</t>
  </si>
  <si>
    <t>M'8-12 -&gt; M'10-12, P'2-3, P'9-14, W'10-15 -&gt; V'9-14</t>
  </si>
  <si>
    <t>M'8-10</t>
  </si>
  <si>
    <t>Left superior frontal sulcus</t>
  </si>
  <si>
    <t>2a, 4a</t>
  </si>
  <si>
    <t>L SFS; MFG</t>
  </si>
  <si>
    <t>M'8-9</t>
  </si>
  <si>
    <t>M'8-9 -&gt; M'7-14</t>
  </si>
  <si>
    <t>ncs</t>
  </si>
  <si>
    <t>nl02</t>
  </si>
  <si>
    <t>Left temporal pole and anterior MTG</t>
  </si>
  <si>
    <t>AutomortorComplex motor</t>
  </si>
  <si>
    <t>T'3-6, A'6-8</t>
  </si>
  <si>
    <t>T'3-6, A'6-8 -&gt; B'1-3, E'1-3, A'1-3, U'1-2, O'5-7, L'7-9, R'8-10 -&gt; O5-7, R2-6</t>
  </si>
  <si>
    <t>T'3-6, A'6-9</t>
  </si>
  <si>
    <t>T'3-6, A'6-8 -&gt; B'1-3, E'1-3, A'1-3, U'1-2, O'5-7, L'7-9, R'8-10 -&gt; O5-7, R2-7</t>
  </si>
  <si>
    <t>8pg</t>
  </si>
  <si>
    <t>Right Inferior Temporal Gyrus (Lesion)</t>
  </si>
  <si>
    <t>Automotor (hand) Left face and arm tonic  GTCs</t>
  </si>
  <si>
    <t>L1-4</t>
  </si>
  <si>
    <t>L1-4 -&gt; C1-4, E1-4, O1-4 -&gt; B', E', T', A'</t>
  </si>
  <si>
    <t>nl03</t>
  </si>
  <si>
    <t xml:space="preserve">Parietal operculum </t>
  </si>
  <si>
    <t xml:space="preserve">RIGHT arm tonic -&gt; facial spasm (lip pursing)
</t>
  </si>
  <si>
    <t>LDB5-6</t>
  </si>
  <si>
    <t>LDB5-6 -&gt; SA12-16 -&gt; SB30-43, SC3-6</t>
  </si>
  <si>
    <t>SB29-41; SB14-24</t>
  </si>
  <si>
    <t>Left temporal pole, left parietal</t>
  </si>
  <si>
    <t>15p</t>
  </si>
  <si>
    <t>nl04</t>
  </si>
  <si>
    <t>1a</t>
  </si>
  <si>
    <t xml:space="preserve">LEFT Frontal opercular/pre-central gyrus, Bottom of central sulcus. </t>
  </si>
  <si>
    <t>Aura-right arm myoclonic jerk</t>
  </si>
  <si>
    <t xml:space="preserve">R'1-6, H'5-10, S'6-10, </t>
  </si>
  <si>
    <t>Left precentral gyrus/central sulcus, post-central sulcus/supramarginal gyrus, precentral gyrus</t>
  </si>
  <si>
    <t>LEFT frontal opercular/precentral gyrus and central sulcus</t>
  </si>
  <si>
    <t xml:space="preserve">Aura-autonomic-&gt;right face tonic </t>
  </si>
  <si>
    <t>R'1-5, Q'2-3, R6-7, Q1-2</t>
  </si>
  <si>
    <t>R'1-5, Q'2-3, R6-7, Q1-2 -&gt; S', P5-6</t>
  </si>
  <si>
    <t>nl05</t>
  </si>
  <si>
    <t>4a</t>
  </si>
  <si>
    <t>Left posterior Superior Frontal sulcus</t>
  </si>
  <si>
    <t>Aura (abdominal)</t>
  </si>
  <si>
    <t>M'7-9</t>
  </si>
  <si>
    <t>W'1-12 , Y'1-14 , Z' 1-9</t>
  </si>
  <si>
    <t>Intraparietal sulcus, precuneus, angular gyrus</t>
  </si>
  <si>
    <t>12pg</t>
  </si>
  <si>
    <t>Left Intraparietal sulcus region + Precuneus</t>
  </si>
  <si>
    <t>Aura (Dizzines)-&gt;Tonic (Right)-&gt;Versive (Right)-&gt;GTC</t>
  </si>
  <si>
    <t>M'7-9-&gt;P',W',Y',X',Z'</t>
  </si>
  <si>
    <t>13p</t>
  </si>
  <si>
    <t>Left Intraparietal sulcus region + Precuneus (triggered by Left posterior Superior Frontal sulcus)</t>
  </si>
  <si>
    <t>Aura (Dizzines)-&gt;Tonic (Right</t>
  </si>
  <si>
    <t>nl06</t>
  </si>
  <si>
    <t>LEFT inferior temporal sulcus</t>
  </si>
  <si>
    <t>Dialeptic with ictal speech-&gt; R arm tonic -&gt; R arm/face clonic -&gt; bilateral arm clonic</t>
  </si>
  <si>
    <t>C'13-14</t>
  </si>
  <si>
    <t xml:space="preserve">C'13-14 -&gt; C',E',D', </t>
  </si>
  <si>
    <t>3p&amp;4p</t>
  </si>
  <si>
    <t>RIGHT fusiform gyrus</t>
  </si>
  <si>
    <t>Face tonic -&gt; non-specified aura -&gt; complex motor</t>
  </si>
  <si>
    <t>L4-5</t>
  </si>
  <si>
    <t>L4-5 -&gt; P', X', L', F', E'</t>
  </si>
  <si>
    <t>LEFT superior temporal sulcus (posterior)</t>
  </si>
  <si>
    <t>X'14-16 -&gt; U'6-8 -&gt; E', C', F', L', D'</t>
  </si>
  <si>
    <t>Aura-&gt; facial tonic -&gt; dialeptic</t>
  </si>
  <si>
    <t>L2-6 -&gt; P', X' -&gt; L',F',E'</t>
  </si>
  <si>
    <t>nl07</t>
  </si>
  <si>
    <t>RIGHT Subcentral region and Precentral gyrus</t>
  </si>
  <si>
    <t>Aura (Left middle toe twitching or tingling)</t>
  </si>
  <si>
    <t>R5-7, Q7-9</t>
  </si>
  <si>
    <t>R5-10</t>
  </si>
  <si>
    <t xml:space="preserve">Right fronto-parietal (lesion), </t>
  </si>
  <si>
    <t>Aura (Choking sensation) -&gt; choking, gagging and coughing</t>
  </si>
  <si>
    <t>R5-7, Q7-9 -&gt; M2-5 -&gt; S1-4, R'5-9</t>
  </si>
  <si>
    <t>sz9</t>
  </si>
  <si>
    <t>9a</t>
  </si>
  <si>
    <t xml:space="preserve">Aura (Choking sensation) </t>
  </si>
  <si>
    <r>
      <t>R5</t>
    </r>
    <r>
      <rPr>
        <i/>
        <sz val="12"/>
        <color theme="1"/>
        <rFont val="Calibri"/>
        <family val="2"/>
        <scheme val="minor"/>
      </rPr>
      <t>-7, Q7-10</t>
    </r>
  </si>
  <si>
    <t>No clinica signs</t>
  </si>
  <si>
    <r>
      <t>R5</t>
    </r>
    <r>
      <rPr>
        <i/>
        <sz val="12"/>
        <color theme="1"/>
        <rFont val="Calibri"/>
        <family val="2"/>
        <scheme val="minor"/>
      </rPr>
      <t>-7, Q7-9</t>
    </r>
    <r>
      <rPr>
        <sz val="12"/>
        <color theme="1"/>
        <rFont val="Calibri"/>
        <family val="2"/>
        <scheme val="minor"/>
      </rPr>
      <t>, R'5-7</t>
    </r>
  </si>
  <si>
    <t>nl08</t>
  </si>
  <si>
    <t>dialeptic with sublte automotor seiures; difficulty naming and mild confusion</t>
  </si>
  <si>
    <t>I',A',B',C',E' mesial</t>
  </si>
  <si>
    <t>I',A',B',C',E' mesial -&gt; T',U',F'</t>
  </si>
  <si>
    <t>A'1-14, E'1-14, I'1-10</t>
  </si>
  <si>
    <t>Left temporal pole</t>
  </si>
  <si>
    <t>nl09</t>
  </si>
  <si>
    <t xml:space="preserve">Left hippocampus/parahippocampal; Amygdala </t>
  </si>
  <si>
    <t xml:space="preserve">There are 2 different types of semiology: 
1. The patient has an aura that is not clearly described. However, the patient states “I know it is happening”. Then, she becomes very scared, she looks anxious and gets flushed. When she is interviewed the patient is not able to follow commands or respond. The first clinical manifestation occurs when the Amygdala changes the pattern from a very fast activiry to a fast high amplitude sharply contoured activity that seems to be synchronized with the hippocampus. (electrode A’ to B’). Then, the patient becomes very restless, she looks to the sides, she may push people or becomes agitated. During this period she is unable to follow commands or respond. She does not answer questions. Seizures generally last </t>
  </si>
  <si>
    <t>B'1-2, B'5-6 -&gt; C'1-2, A'1-2 -&gt; R'2-3, U'1-2</t>
  </si>
  <si>
    <t>A'1-12, B'1-12</t>
  </si>
  <si>
    <t>Left temporal pole, hippocampus, amygdala</t>
  </si>
  <si>
    <t xml:space="preserve">Right hippocampus/Amygdala </t>
  </si>
  <si>
    <t>nl10</t>
  </si>
  <si>
    <t>Lingual</t>
  </si>
  <si>
    <t>O'1-4, V'1-5</t>
  </si>
  <si>
    <t>L'1-10, D'1-8, C'8-13</t>
  </si>
  <si>
    <t>Fusiform gyrus, inferior temporal gyrus, superior temporal sulcus</t>
  </si>
  <si>
    <t>X',O',L'</t>
  </si>
  <si>
    <t>X',O',L' -&gt; D', C', A' -&gt; V'</t>
  </si>
  <si>
    <t>15e</t>
  </si>
  <si>
    <t>MRI</t>
  </si>
  <si>
    <t>R Frontal</t>
  </si>
  <si>
    <t>R Parietal, R Mesial Temporal</t>
  </si>
  <si>
    <t>R Posterior Temporal</t>
  </si>
  <si>
    <t>L Orbital Frontal, L Superior Temporal</t>
  </si>
  <si>
    <t>L Frontal</t>
  </si>
  <si>
    <t>R Inferior Parietal</t>
  </si>
  <si>
    <t>L Posterior Insula, L Temporal</t>
  </si>
  <si>
    <t>L Posterior Insula</t>
  </si>
  <si>
    <t>R Post Cingulate</t>
  </si>
  <si>
    <t>L Mesial Parietal</t>
  </si>
  <si>
    <t>R Parietal, R Frontal</t>
  </si>
  <si>
    <t>R Insula</t>
  </si>
  <si>
    <t xml:space="preserve">R Post Central </t>
  </si>
  <si>
    <t>R Frontal, R Temporal</t>
  </si>
  <si>
    <t>R Parietal</t>
  </si>
  <si>
    <t>R Posterior Insula, R Parietal</t>
  </si>
  <si>
    <t>scalpeeg_localization</t>
  </si>
  <si>
    <t>implantation_lobes</t>
  </si>
  <si>
    <t>clinicalez_lobe</t>
  </si>
  <si>
    <t>Right Frontal</t>
  </si>
  <si>
    <t>Right Temporal, Right Parietal</t>
  </si>
  <si>
    <t>R temporal, L temporal</t>
  </si>
  <si>
    <t>R frontal, R temporal</t>
  </si>
  <si>
    <t>R temporal, R occipital</t>
  </si>
  <si>
    <t>L frontal, L temporal</t>
  </si>
  <si>
    <t>R frontal, R parietal</t>
  </si>
  <si>
    <t>seizure_semiology</t>
  </si>
  <si>
    <t>f</t>
  </si>
  <si>
    <t>rdi1-4, rsi1-4</t>
  </si>
  <si>
    <t>LAD1-8; LAT1-10</t>
  </si>
  <si>
    <t xml:space="preserve"> LAT1-2, LAT6-7; LAH6</t>
  </si>
  <si>
    <t>RAT1-2; LAT3; LBT1-3</t>
  </si>
  <si>
    <t xml:space="preserve">RTG40, rtg48; RAD1-8; RHD1-9          </t>
  </si>
  <si>
    <t>LAT1-2; MBT 4-6; PBT4</t>
  </si>
  <si>
    <t>RPG4-5, RPG12-14, RPG20-21; APD1-8; PPD1-8;  ASI3; PSI5-6</t>
  </si>
  <si>
    <t>RAT3-4; RATI13-16; RATI5-8</t>
  </si>
  <si>
    <t>nl11</t>
  </si>
  <si>
    <t>Temporal pole -&gt; Amygdala, hippocampus</t>
  </si>
  <si>
    <t>Aura -&gt; Automotor seizure</t>
  </si>
  <si>
    <t>I’1, A’1, B’1-2</t>
  </si>
  <si>
    <t>I’1, A’1, B’1-2 -&gt; C’1-2, Q’1-3, T’1-3</t>
  </si>
  <si>
    <t>nl12</t>
  </si>
  <si>
    <t>Right anterior temporal lobe</t>
  </si>
  <si>
    <t>9p</t>
  </si>
  <si>
    <t>20p</t>
  </si>
  <si>
    <t>22p</t>
  </si>
  <si>
    <t>31p</t>
  </si>
  <si>
    <t>nl13</t>
  </si>
  <si>
    <t>Hippocampus, Temporal Pole</t>
  </si>
  <si>
    <t>Dialeptic &gt; Automotor</t>
  </si>
  <si>
    <t>B', C', A', T'</t>
  </si>
  <si>
    <t>A'1-13; T'1-10</t>
  </si>
  <si>
    <t>Left anterior temporal lobe</t>
  </si>
  <si>
    <t>nl14</t>
  </si>
  <si>
    <t>ST sulcus -&gt; MTG -&gt;diffuse</t>
  </si>
  <si>
    <t>Axial tonic&gt;automotor</t>
  </si>
  <si>
    <t>X -&gt; B, C lat</t>
  </si>
  <si>
    <t>B1-14; E1-12; F1-11</t>
  </si>
  <si>
    <t>Right temporal basal</t>
  </si>
  <si>
    <t>Fusiform &gt; diffuse</t>
  </si>
  <si>
    <t>automotor</t>
  </si>
  <si>
    <t>E4,5 -&gt; X, B,C, Y, E lat, W, O,V</t>
  </si>
  <si>
    <t>Fusiform &gt; Hipp&gt; diffuse
(Spread to the other side)</t>
  </si>
  <si>
    <t>E4,5 &amp; B,C mes -&gt; X, Y, E lat, W, O,V</t>
  </si>
  <si>
    <t>MTG, Fusiform, post cingulate -&gt; spread</t>
  </si>
  <si>
    <t>E4_V &gt;Y, C (lat)&gt;diffuse</t>
  </si>
  <si>
    <t>14p</t>
  </si>
  <si>
    <t>Fusiform, hippocampus</t>
  </si>
  <si>
    <t>MTG, Fusiform</t>
  </si>
  <si>
    <t>nl15</t>
  </si>
  <si>
    <t>Right Amygdala+Hippocampus</t>
  </si>
  <si>
    <t>Epileptic seizur-&gt; Aura (Deja Vu) -&gt; Automotor -&gt; Dialeptic</t>
  </si>
  <si>
    <t>B1-3, A1-3</t>
  </si>
  <si>
    <t>A1-10; B1-10; I1-6; E1-7</t>
  </si>
  <si>
    <t>25e</t>
  </si>
  <si>
    <t>nl16</t>
  </si>
  <si>
    <t>STS/ ITS/ T-pole</t>
  </si>
  <si>
    <t>Aura -&gt; automotor</t>
  </si>
  <si>
    <t>B’8-9, C’9-10, E’7-8, I'</t>
  </si>
  <si>
    <t>B’8-9, C’9-10, E’7-8, I' -&gt; mesial T</t>
  </si>
  <si>
    <t>A'1-14; B'1-3; E'1-10; I'1-9</t>
  </si>
  <si>
    <t>Left lateral temporal lobe, amygdala, and hippocampus</t>
  </si>
  <si>
    <t>Aura-&gt; automotor -&gt; right hand dystonia</t>
  </si>
  <si>
    <t>nl17</t>
  </si>
  <si>
    <t xml:space="preserve">MTG/ITS/TP </t>
  </si>
  <si>
    <t>Patient closes this eyes, stops his activity and drops his head (in SZ 6P together with head drop he elevate his shoulders and moves his body forward) 1 sec latter he moans</t>
  </si>
  <si>
    <t>C8,9, C1,2,  I 2-6, 
A 11,12,13, T1,2</t>
  </si>
  <si>
    <t xml:space="preserve">A2-14; C1-14; T8-10; </t>
  </si>
  <si>
    <t>Right lateral and posterior temporal lobe, amygdala &amp; hippocampus</t>
  </si>
  <si>
    <t>Unresponsive, lip smacking, repositioning in the bed, grabbing sheet</t>
  </si>
  <si>
    <t>C8,9 , C1,2,
I 2-6, 
A 11,12,13, T1,2</t>
  </si>
  <si>
    <t>Eyes closed, legs kicking, unresponsive</t>
  </si>
  <si>
    <t>15p_clus</t>
  </si>
  <si>
    <t>nl18</t>
  </si>
  <si>
    <t>amygdala/hippocampal</t>
  </si>
  <si>
    <t xml:space="preserve">atypical aura (1A) of nausea and face tingling with no EEG change </t>
  </si>
  <si>
    <t>A1-2, B1-2</t>
  </si>
  <si>
    <t>A1-14; I1-8; T1-8</t>
  </si>
  <si>
    <t>Right temporal lobeectomy</t>
  </si>
  <si>
    <t xml:space="preserve">Tachycardia and unclassified aura (vague nausea), followed by ictal speech and right hand automatisms, then oral automatisms, then left version and secondary GTC.  </t>
  </si>
  <si>
    <t>nl19</t>
  </si>
  <si>
    <t>amygdala</t>
  </si>
  <si>
    <t>Asleep  jaw clonic  head/eye deviation  left arm clonic</t>
  </si>
  <si>
    <t>A1-12; I1-9; T1-8</t>
  </si>
  <si>
    <t>Awake  jaw clonic  left head/eye version  left arm clonic  bilateral asymmetric tonic  GTC</t>
  </si>
  <si>
    <t>3pg</t>
  </si>
  <si>
    <t>nl20</t>
  </si>
  <si>
    <t>Temporal pole/Amygdala</t>
  </si>
  <si>
    <t>No aura - Mainly aphasic but in 3 additional dialeptic component. All last for 5-9 minutes ( She received Ativan in SZ 2,6,8)</t>
  </si>
  <si>
    <t xml:space="preserve">I’ 1-2, A’1-2 </t>
  </si>
  <si>
    <t>A1-10; I1-7; T4-6</t>
  </si>
  <si>
    <t>Left anterior temporal lobe &amp; amygdala</t>
  </si>
  <si>
    <t>cezlobe</t>
  </si>
  <si>
    <t>implantationlobe</t>
  </si>
  <si>
    <t>sz7</t>
  </si>
  <si>
    <t>sz8</t>
  </si>
  <si>
    <t>ncs_a7-onset</t>
  </si>
  <si>
    <t>ncs_c6-7-onset</t>
  </si>
  <si>
    <t>left amygdala -&gt; left anterior hippocampus, left anterior temporal</t>
  </si>
  <si>
    <t>Anterior part of STG</t>
  </si>
  <si>
    <t>Posterior part of STS</t>
  </si>
  <si>
    <t>Temporal Pole</t>
  </si>
  <si>
    <t>Posterior part of MTG</t>
  </si>
  <si>
    <t>g1-2, g9-10, g17-18</t>
  </si>
  <si>
    <t>LMT1, LMT2, LMT3, LMT4</t>
  </si>
  <si>
    <t>RMT1, RAT1, RAT2, RAT3, RAT4</t>
  </si>
  <si>
    <t>G1-5, G9-13, G17-21, AT1-4, MT1-4</t>
  </si>
  <si>
    <t>RAT1-2</t>
  </si>
  <si>
    <t>LAT3, LBT1-3</t>
  </si>
  <si>
    <t>L'4, G'1, M'1-16</t>
  </si>
  <si>
    <t>P3-12</t>
  </si>
  <si>
    <t>V1-3; O1-2; L1-2</t>
  </si>
  <si>
    <t>L'5-7</t>
  </si>
  <si>
    <t>M'8-11</t>
  </si>
  <si>
    <t>M'8-13</t>
  </si>
  <si>
    <t>M'8-14</t>
  </si>
  <si>
    <t>A’6-8</t>
  </si>
  <si>
    <t>C’6-7</t>
  </si>
  <si>
    <t xml:space="preserve">I’ 1 </t>
  </si>
  <si>
    <t>A’6,7</t>
  </si>
  <si>
    <t xml:space="preserve">C’6,7 </t>
  </si>
  <si>
    <t>rdi1-4, rsi1-4 -&gt; rpp1-2, ldi, lsi -&gt; lpp</t>
  </si>
  <si>
    <t>Right mesial frontal polar &amp; right anterior cingulate</t>
  </si>
  <si>
    <t xml:space="preserve">Right dorsal parietal lobe/ posterior, lateral precuneus </t>
  </si>
  <si>
    <t>Right periventricular nodule</t>
  </si>
  <si>
    <t>Left 3rd ventricle notch (occipital-temporal lobe)</t>
  </si>
  <si>
    <t>Left Frontal</t>
  </si>
  <si>
    <t>right temporal</t>
  </si>
  <si>
    <t>left frontal, left temporal</t>
  </si>
  <si>
    <t>left frontal, left parietal, left temporal</t>
  </si>
  <si>
    <t>left parietal</t>
  </si>
  <si>
    <t>right parietal, right temporal</t>
  </si>
  <si>
    <t>right frontal, right parietal</t>
  </si>
  <si>
    <t>right parietal</t>
  </si>
  <si>
    <t>right frontal, right temporal, right parietal</t>
  </si>
  <si>
    <t>right frontal</t>
  </si>
  <si>
    <t>left occipital, left temporal</t>
  </si>
  <si>
    <t>left frontal</t>
  </si>
  <si>
    <t>left temporal</t>
  </si>
  <si>
    <t>left temporal, left parietal</t>
  </si>
  <si>
    <t>left temporal, right temporal</t>
  </si>
  <si>
    <t>left temporal, left occipital</t>
  </si>
  <si>
    <t xml:space="preserve">anteromesial frontal, anterior cingulate R+L, orbitofrontal cortex R+L. </t>
  </si>
  <si>
    <t>right frontoparietal network, the perisylvian region (in particular the posterior region) and the mesial precuneus/mesial premotor region</t>
  </si>
  <si>
    <t>right periatrial subependymal nodules, overlying right temporoparietal cortex, right basal temporal cortex, right temporal pole, right hippocampus should be explored with SEEG</t>
  </si>
  <si>
    <t>left basal temporal/occipital region and left mesial temporal structures</t>
  </si>
  <si>
    <t>onset_contacts</t>
  </si>
  <si>
    <t>OF1-4; MFP2-3; IFP1-3; SFP1-3</t>
  </si>
  <si>
    <t>LFP3; MFP1; PT2-5; MT2-3: AT3-4; G29-30,G39-40,G45-46</t>
  </si>
  <si>
    <t xml:space="preserve">MST3-4: G29-31, G19,G23; TO5-6, PO8-9, </t>
  </si>
  <si>
    <t>TT1-6; AST2; MST1-2</t>
  </si>
  <si>
    <t>RG29-31, RG37-39, RG44-45</t>
  </si>
  <si>
    <t>TT2-5; AST1-2</t>
  </si>
  <si>
    <r>
      <rPr>
        <b/>
        <sz val="11"/>
        <color theme="1"/>
        <rFont val="Calibri"/>
        <family val="2"/>
        <scheme val="minor"/>
      </rPr>
      <t>MesT4</t>
    </r>
    <r>
      <rPr>
        <sz val="12"/>
        <color theme="1"/>
        <rFont val="Calibri"/>
        <family val="2"/>
        <scheme val="minor"/>
      </rPr>
      <t xml:space="preserve">, </t>
    </r>
    <r>
      <rPr>
        <b/>
        <sz val="11"/>
        <color theme="1"/>
        <rFont val="Calibri"/>
        <family val="2"/>
        <scheme val="minor"/>
      </rPr>
      <t>MesT5</t>
    </r>
    <r>
      <rPr>
        <sz val="12"/>
        <color theme="1"/>
        <rFont val="Calibri"/>
        <family val="2"/>
        <scheme val="minor"/>
      </rPr>
      <t xml:space="preserve">, G4, G10, G12, G18, G19, </t>
    </r>
    <r>
      <rPr>
        <b/>
        <sz val="11"/>
        <color theme="1"/>
        <rFont val="Calibri"/>
        <family val="2"/>
        <scheme val="minor"/>
      </rPr>
      <t>G20</t>
    </r>
    <r>
      <rPr>
        <sz val="12"/>
        <color theme="1"/>
        <rFont val="Calibri"/>
        <family val="2"/>
        <scheme val="minor"/>
      </rPr>
      <t>, G26, G27, G28</t>
    </r>
  </si>
  <si>
    <r>
      <rPr>
        <b/>
        <sz val="11"/>
        <color theme="1"/>
        <rFont val="Calibri"/>
        <family val="2"/>
        <scheme val="minor"/>
      </rPr>
      <t>AT2</t>
    </r>
    <r>
      <rPr>
        <sz val="12"/>
        <color theme="1"/>
        <rFont val="Calibri"/>
        <family val="2"/>
        <scheme val="minor"/>
      </rPr>
      <t>, G17, G19, G25, G27</t>
    </r>
  </si>
  <si>
    <t>L'2-4</t>
  </si>
  <si>
    <t>T'1-2 ,D'1-2</t>
  </si>
  <si>
    <t>T'1-2, D'1-2</t>
  </si>
  <si>
    <t>P'1-2</t>
  </si>
  <si>
    <t>Y13-14</t>
  </si>
  <si>
    <t>R1-3</t>
  </si>
  <si>
    <t>Q7-8</t>
  </si>
  <si>
    <t>W'1-12 , Y'1-14 , Z'1-10</t>
  </si>
  <si>
    <t>PD1-4; AD1-4; ATT1-2 -&gt; ATT3, AST1, AST2 -&gt; ATT4-6, SLT2-4, MLT2-4, G8, G16</t>
  </si>
  <si>
    <t>PST1-4, AST1-2, MST1-2 -&gt; TT2, AST2, MST2, PST2</t>
  </si>
  <si>
    <t>OF1-4; MFP2-3; IFP1-3; SFP1-3 -&gt; SFP5-6, IFP1-3 -&gt; FG10, FG25</t>
  </si>
  <si>
    <t>LFP3; MFP1; PT2-5; MT2-3: AT3-4; G29-30,G39-40,G45-46 -&gt; G22, G63, G64 -&gt; MFP1, LFP3, PT2-5, MT2-3, AT3-4, G29-30, G39-40, G45-46</t>
  </si>
  <si>
    <t>MST3-4: G29-31, G19,G23; TO5-6, PO8-9</t>
  </si>
  <si>
    <t>MST3-4: G29-31, G19,G23; TO5-6, PO8-9 -&gt; AST2-3, G10-14 -&gt; SO11-12, PPST3-4</t>
  </si>
  <si>
    <t>TT1-6; AST2; MST1-2 -&gt; MST2, TT3, TT5 -&gt; OF1-4, PST1-4, MST3-4, AST3-4, G3-6, G11-16, G20-24, G28-32</t>
  </si>
  <si>
    <t>RG29-31, RG37-39, RG44-45 -&gt; RG4, RPG5-6, RPG11-12, RG19, RAM8, RAL8, RG43 -&gt; LIPS4, RIM3, RIAI6, RIPS4-5</t>
  </si>
  <si>
    <t>TT2-5; AST1-2 -&gt; G27-29, G19-20 -&gt; G12-15, G21-22</t>
  </si>
  <si>
    <t>outcome</t>
  </si>
  <si>
    <t>clinical_seizure_identifier</t>
  </si>
  <si>
    <t>patient_id</t>
  </si>
  <si>
    <t>clinical_semiology</t>
  </si>
  <si>
    <t>ieeg_patient_id</t>
  </si>
  <si>
    <t>dataset_id</t>
  </si>
  <si>
    <t>Patient Identifier</t>
  </si>
  <si>
    <t>[cc, jhh, ummc, nih, umf]</t>
  </si>
  <si>
    <t>[1,2,3,4]</t>
  </si>
  <si>
    <t>['S', 'F']</t>
  </si>
  <si>
    <t>[0.0-99.0]</t>
  </si>
  <si>
    <t>['M', 'F']</t>
  </si>
  <si>
    <t>['R', 'L']</t>
  </si>
  <si>
    <t>List of channel contacts laser ablated (optional)</t>
  </si>
  <si>
    <t>List of channel contacts in ~ resected region (optional)</t>
  </si>
  <si>
    <t>Patient Data Schema</t>
  </si>
  <si>
    <t>List of lobes implanted (temporal, parietal, occipital, frontal)</t>
  </si>
  <si>
    <t>List of lobes that the CEZ laid in (temporal, parietal, occipital, frontal)</t>
  </si>
  <si>
    <t>List of brain regions clinicians hypothesized</t>
  </si>
  <si>
    <t>List of channel contacts clinicians hypothesized (CEZ)</t>
  </si>
  <si>
    <t>Dataset Schema</t>
  </si>
  <si>
    <t>Dataset identifier</t>
  </si>
  <si>
    <t>Clinical seizure group (e.g. group 1, group 2)</t>
  </si>
  <si>
    <t>Clinical semiology of the seizure dataset</t>
  </si>
  <si>
    <t>List of onset contacts in this dataset</t>
  </si>
  <si>
    <t>onset_brainregion</t>
  </si>
  <si>
    <t>onset_hypo_notes</t>
  </si>
  <si>
    <t>Clinical notes for this seizure</t>
  </si>
  <si>
    <t>Onset brain region.</t>
  </si>
  <si>
    <t xml:space="preserve">List of channels in the semiology of the seizure dataset. </t>
  </si>
  <si>
    <t>Scalp Dataset Schema</t>
  </si>
  <si>
    <t>Number of scalp recordings</t>
  </si>
  <si>
    <t>List of lobes implanted in iEEG</t>
  </si>
  <si>
    <t>List of lobes of the iEEG CEZ</t>
  </si>
  <si>
    <t>List of imaging procedures done (e.g. MRI, PET)</t>
  </si>
  <si>
    <t>Clinical notes on the imaging</t>
  </si>
  <si>
    <t>List of brain regions localized from scalp EEG from clinicians</t>
  </si>
  <si>
    <t>Clinical_center</t>
  </si>
  <si>
    <t>List of brain regions ablated, or resected</t>
  </si>
  <si>
    <t>surgery_location</t>
  </si>
  <si>
    <t>scalpeeg_clinical_localization</t>
  </si>
  <si>
    <t>number_datasets</t>
  </si>
  <si>
    <t>scalpeeg_clinical_localization(Shortened)</t>
  </si>
  <si>
    <t>imaging_procedures</t>
  </si>
  <si>
    <t>imaging_notes</t>
  </si>
  <si>
    <t>Total Patients</t>
  </si>
  <si>
    <t>Total Datasets</t>
  </si>
  <si>
    <t>Total Right Hemisphere</t>
  </si>
  <si>
    <t>Total Left Hemisphere</t>
  </si>
  <si>
    <t>S1-2, R2-3</t>
  </si>
  <si>
    <t>T'1-2; D'1-2</t>
  </si>
  <si>
    <t>T'1-3; R'8-9</t>
  </si>
  <si>
    <t>S1-2; R2-3</t>
  </si>
  <si>
    <t>S1-2,R2-3</t>
  </si>
  <si>
    <t>T'1-3, R'8-9</t>
  </si>
  <si>
    <t>Q'3-4, R'3-4</t>
  </si>
  <si>
    <t>Q'3-4, R'3-5</t>
  </si>
  <si>
    <t>Q'3-4, R'3-6</t>
  </si>
  <si>
    <t>Q'3-4, R'3-7</t>
  </si>
  <si>
    <t>Q'3-4, R'3-8</t>
  </si>
  <si>
    <t>Q'3-4, R'3-9</t>
  </si>
  <si>
    <t>x'1-4, u'1-2</t>
  </si>
  <si>
    <t>C8-9 , C1-2, I2-6,  A 11,12,13, T1,2</t>
  </si>
  <si>
    <t>nl21</t>
  </si>
  <si>
    <t>nl22</t>
  </si>
  <si>
    <t>nl23</t>
  </si>
  <si>
    <t>Left anterior/medial temporal lobe</t>
  </si>
  <si>
    <t>Right post-central gyrus</t>
  </si>
  <si>
    <t>S6-11</t>
  </si>
  <si>
    <t>A1-12; B1-12; C1-14; E1-8; T1-7</t>
  </si>
  <si>
    <t>11p</t>
  </si>
  <si>
    <t>Automotor / dialeptic seizure</t>
  </si>
  <si>
    <t>Automotor / Dialeptic -&gt; Left versive -&gt; GTC</t>
  </si>
  <si>
    <t>Aura of throad sensation going into stomach</t>
  </si>
  <si>
    <t>B'E'</t>
  </si>
  <si>
    <t>B',E' -&gt; A',T', I', X' L', J'</t>
  </si>
  <si>
    <t>B1-5,C2-5,A1-4</t>
  </si>
  <si>
    <t>B1-5,C2-5,A1-4 -&gt; A1-5,X1-3, T1-2, E1-2</t>
  </si>
  <si>
    <t>B1-4,C4-6</t>
  </si>
  <si>
    <t>B1-4,C4-6 -&gt; E1-2, A1-5, X1-3, T1-2 -&gt; R1-3</t>
  </si>
  <si>
    <t>left anterior mesial temporal</t>
  </si>
  <si>
    <t>Right Hippocampus</t>
  </si>
  <si>
    <t>Lesion</t>
  </si>
  <si>
    <t>Engel Score</t>
  </si>
  <si>
    <t>Total</t>
  </si>
  <si>
    <t>Cleveland Clinic</t>
  </si>
  <si>
    <t>JHH</t>
  </si>
  <si>
    <t>UMMC</t>
  </si>
  <si>
    <t>Clinical Difficulty</t>
  </si>
  <si>
    <t># iEEG Datasets</t>
  </si>
  <si>
    <t># Scalp EEG Datasets</t>
  </si>
  <si>
    <t>0</t>
  </si>
  <si>
    <t>sz_2</t>
  </si>
  <si>
    <t>modality</t>
  </si>
  <si>
    <t>L'4; G'1; M'1-16</t>
  </si>
  <si>
    <t>sz</t>
  </si>
  <si>
    <t>sz_1p</t>
  </si>
  <si>
    <t>sz_2a</t>
  </si>
  <si>
    <t>sz_3p</t>
  </si>
  <si>
    <t>sz_4p</t>
  </si>
  <si>
    <t>sz_5a</t>
  </si>
  <si>
    <t>sz_6a</t>
  </si>
  <si>
    <t>sz_1pg</t>
  </si>
  <si>
    <t>sz_24p</t>
  </si>
  <si>
    <t>sz_10p</t>
  </si>
  <si>
    <t>sz_12p</t>
  </si>
  <si>
    <t>sz_6pg</t>
  </si>
  <si>
    <t>sz_2p</t>
  </si>
  <si>
    <t>sz_5p</t>
  </si>
  <si>
    <t>sz_7p</t>
  </si>
  <si>
    <t>sz_4pcluster</t>
  </si>
  <si>
    <t>sz_16p-ncs</t>
  </si>
  <si>
    <t>sz_26p-27p</t>
  </si>
  <si>
    <t>sz_6p</t>
  </si>
  <si>
    <t>sz_7pg</t>
  </si>
  <si>
    <t>sz_8pg</t>
  </si>
  <si>
    <t>sz_15p</t>
  </si>
  <si>
    <t>sz_1a</t>
  </si>
  <si>
    <t>sz_4a</t>
  </si>
  <si>
    <t>sz_12pg</t>
  </si>
  <si>
    <t>sz_13p</t>
  </si>
  <si>
    <t>sz_3p-4p</t>
  </si>
  <si>
    <t>sz_9a-ncs-10p</t>
  </si>
  <si>
    <t>sz_15e</t>
  </si>
  <si>
    <t>sz_9p</t>
  </si>
  <si>
    <t>sz_20p</t>
  </si>
  <si>
    <t>sz_22p</t>
  </si>
  <si>
    <t>sz_31p</t>
  </si>
  <si>
    <t>sz_14p</t>
  </si>
  <si>
    <t>sz_25e</t>
  </si>
  <si>
    <t>sz_8p</t>
  </si>
  <si>
    <t>sz_15p_clus</t>
  </si>
  <si>
    <t>sz_2pg</t>
  </si>
  <si>
    <t>sz_3pg</t>
  </si>
  <si>
    <t>sz_11p</t>
  </si>
  <si>
    <t>sz_9a</t>
  </si>
  <si>
    <t>A2-14; I1-8; T3-9</t>
  </si>
  <si>
    <t>Q'3-4; R'3-4</t>
  </si>
  <si>
    <t>Left frontal operculum</t>
  </si>
  <si>
    <t>Q', R' -&gt; T', U' -&gt; Z'</t>
  </si>
  <si>
    <t>Left periopercular. Probably unsure on ez_hypothesis  according to Zach, so this level of resolution is sufficient</t>
  </si>
  <si>
    <t>Nodules formed in PVHN</t>
  </si>
  <si>
    <t>Had PVHN Periventricular Heterotopia, which corresponds to seizures (according to Zach's notes)</t>
  </si>
  <si>
    <t>P Temporale + STG. They didn't have a lot of spontaneous seizures. Some epileptoform abnormalities offered from interictal analysis suggested ablation in the region of P'. Same area was implicated based on SPECT.</t>
  </si>
  <si>
    <t xml:space="preserve"> </t>
  </si>
  <si>
    <t>LMES1, LMES2, LMES3, LMES4, RMES1, RANT1, RANT2, RANT3, RANT4</t>
  </si>
  <si>
    <t>RMES1, RANT1, RANT2, RANT3, RANT4</t>
  </si>
  <si>
    <t>LMES1, LMES2, LMES3, LMES4</t>
  </si>
  <si>
    <t>RPG3-6; RPG11-13; RPG19-20; PPD1-8; APD1-8; ASI2-3, PDI2-3; PSI6-8</t>
  </si>
  <si>
    <t>ecog</t>
  </si>
  <si>
    <t>seeg</t>
  </si>
  <si>
    <r>
      <rPr>
        <b/>
        <sz val="11"/>
        <color theme="1"/>
        <rFont val="Calibri"/>
        <family val="2"/>
        <scheme val="minor"/>
      </rPr>
      <t>AtT1</t>
    </r>
    <r>
      <rPr>
        <sz val="12"/>
        <color theme="1"/>
        <rFont val="Calibri"/>
        <family val="2"/>
        <scheme val="minor"/>
      </rPr>
      <t xml:space="preserve">, </t>
    </r>
    <r>
      <rPr>
        <b/>
        <sz val="11"/>
        <color theme="1"/>
        <rFont val="Calibri"/>
        <family val="2"/>
        <scheme val="minor"/>
      </rPr>
      <t>AtT2</t>
    </r>
    <r>
      <rPr>
        <sz val="12"/>
        <color theme="1"/>
        <rFont val="Calibri"/>
        <family val="2"/>
        <scheme val="minor"/>
      </rPr>
      <t xml:space="preserve">, AtT3, MesT1, MesT2, MesT3, MesT4
</t>
    </r>
  </si>
  <si>
    <r>
      <rPr>
        <b/>
        <sz val="11"/>
        <color theme="1"/>
        <rFont val="Calibri"/>
        <family val="2"/>
        <scheme val="minor"/>
      </rPr>
      <t>MT2</t>
    </r>
    <r>
      <rPr>
        <sz val="12"/>
        <color theme="1"/>
        <rFont val="Calibri"/>
        <family val="2"/>
        <scheme val="minor"/>
      </rPr>
      <t xml:space="preserve">, </t>
    </r>
    <r>
      <rPr>
        <b/>
        <sz val="11"/>
        <color theme="1"/>
        <rFont val="Calibri"/>
        <family val="2"/>
        <scheme val="minor"/>
      </rPr>
      <t>MT3</t>
    </r>
    <r>
      <rPr>
        <sz val="12"/>
        <color theme="1"/>
        <rFont val="Calibri"/>
        <family val="2"/>
        <scheme val="minor"/>
      </rPr>
      <t xml:space="preserve">, MT4, Mest1, </t>
    </r>
    <r>
      <rPr>
        <b/>
        <sz val="11"/>
        <color theme="1"/>
        <rFont val="Calibri"/>
        <family val="2"/>
        <scheme val="minor"/>
      </rPr>
      <t>Mest2</t>
    </r>
    <r>
      <rPr>
        <sz val="12"/>
        <color theme="1"/>
        <rFont val="Calibri"/>
        <family val="2"/>
        <scheme val="minor"/>
      </rPr>
      <t xml:space="preserve">, </t>
    </r>
    <r>
      <rPr>
        <b/>
        <sz val="11"/>
        <color theme="1"/>
        <rFont val="Calibri"/>
        <family val="2"/>
        <scheme val="minor"/>
      </rPr>
      <t>Mest3</t>
    </r>
    <r>
      <rPr>
        <sz val="12"/>
        <color theme="1"/>
        <rFont val="Calibri"/>
        <family val="2"/>
        <scheme val="minor"/>
      </rPr>
      <t xml:space="preserve">, </t>
    </r>
    <r>
      <rPr>
        <b/>
        <sz val="11"/>
        <color theme="1"/>
        <rFont val="Calibri"/>
        <family val="2"/>
        <scheme val="minor"/>
      </rPr>
      <t>Mest4</t>
    </r>
    <r>
      <rPr>
        <sz val="12"/>
        <color theme="1"/>
        <rFont val="Calibri"/>
        <family val="2"/>
        <scheme val="minor"/>
      </rPr>
      <t>, Mest5</t>
    </r>
  </si>
  <si>
    <t>umf</t>
  </si>
  <si>
    <t>handedness</t>
  </si>
  <si>
    <t>umf001</t>
  </si>
  <si>
    <t>umf002</t>
  </si>
  <si>
    <t>umf003</t>
  </si>
  <si>
    <t>umf004</t>
  </si>
  <si>
    <t>umf005</t>
  </si>
  <si>
    <t>RAbT3-4; RATI13-16; RATI5-8</t>
  </si>
  <si>
    <t>Rhd1-9; RAD1-8; RTG40-44; RTG49-52; RTG57-60</t>
  </si>
  <si>
    <t>RATI1-16; RABT2-4; RPTI23-24; RPTI31-34; RMBT2-4</t>
  </si>
  <si>
    <t>FG1-2, FG9-10, FG17-18, FG25;  SFP1-8; MFP1-6; IFP1-4; OF3-4</t>
  </si>
  <si>
    <t>G28-30; G36-39; G41; G44-46; LFP1-2; LSF3-4</t>
  </si>
  <si>
    <t>LALT1-6; LAST1-4; LA1-4; LPST4; LAH1-4; LPH1-2</t>
  </si>
  <si>
    <t>g1-2, g9-10, g17-18 -&gt; AP3, MF6, G25-27, G3-5, G11-12, G19 -&gt; G4, RPPIH6, RPPIH4, RPPIH5</t>
  </si>
  <si>
    <t>TT1, TT2</t>
  </si>
  <si>
    <t>G1-4; G9-12; G18-20; G26-27; TT1-6; AST1-4; MST1-4</t>
  </si>
  <si>
    <t>TT1-3; AST1-2; MST1-2; PST1</t>
  </si>
  <si>
    <t>la01-2</t>
  </si>
  <si>
    <t>Right temporal lobe</t>
  </si>
  <si>
    <t>UMF</t>
  </si>
  <si>
    <t>sz_1</t>
  </si>
  <si>
    <t>c65-128</t>
  </si>
  <si>
    <t>c65-128, t1-6</t>
  </si>
  <si>
    <t>Right Anterior Temporal Lobe</t>
  </si>
  <si>
    <t>Left Temporal Lobe</t>
  </si>
  <si>
    <t>Left anterior medial Temporal Lobe</t>
  </si>
  <si>
    <t>location of subdural grid implants</t>
  </si>
  <si>
    <t>labels of subdural grid electrodes</t>
  </si>
  <si>
    <t>location of depth electrodes (if applicable)</t>
  </si>
  <si>
    <t>2 Grids of 32 contacts located Right frontal and right temporal; 2 strips covering basta temporal strctures (1X6) towarda head and tail of hippocampus</t>
  </si>
  <si>
    <t>n/a</t>
  </si>
  <si>
    <t>64 contact GRID covering the right frontal and lateral temporal regions</t>
  </si>
  <si>
    <t>RG 1-64</t>
  </si>
  <si>
    <t>Right mesio temporal region</t>
  </si>
  <si>
    <t>48 contact GRID covering left parieto-occipital and post. Temporal regions, (1X4) strip over left basal occipital.</t>
  </si>
  <si>
    <t>G 1-48; BO 1-4</t>
  </si>
  <si>
    <t>(1X4) left post hippocampus, (1X10) left anterior hippocampus, (1X4) left anterior cyngulate</t>
  </si>
  <si>
    <t xml:space="preserve">left anterior temporal pole,  left amygdala , left hippocampus , left parahippocampal gyrus, left orbitofrontal , left supplementary motor area,  right amygdala  </t>
  </si>
  <si>
    <t>Left anterior and posterior basal temporal region strips(1X4) and one left lateral temporal region strip (1X6); R anterior/posterior basal temporal strip (1X4) and one rigth lateral temporal strip (1X6)</t>
  </si>
  <si>
    <t>A'1-14; B'1-12; E'1-12; I'1-8; T'1-8</t>
  </si>
  <si>
    <t>A'1-10; I'1-7; T'4-6</t>
  </si>
  <si>
    <t>A2-14; C1-14; T8-10</t>
  </si>
  <si>
    <t>R'1-6, H'5-10, S'6-10</t>
  </si>
  <si>
    <t>c65-128, x1-18</t>
  </si>
  <si>
    <t>Currently excluded</t>
  </si>
  <si>
    <t>no resection</t>
  </si>
  <si>
    <t>excluded</t>
  </si>
  <si>
    <t>Ictal speech arrest – dominant R temporal lobe
Unilateral limb automatism – Ipsilateral R temporal lobe
Dystonic posturing LUE – contralateral R temporal lobe</t>
  </si>
  <si>
    <t>Right temporal (dyscognitive seizures with ictal speech)</t>
  </si>
  <si>
    <t xml:space="preserve">Frontal </t>
  </si>
  <si>
    <t>Frontal &gt; Temporal</t>
  </si>
  <si>
    <t>BTM1-4</t>
  </si>
  <si>
    <t>BTM1-4 -&gt; BTP1-4 -&gt; BTM5-6, BTP 5-6</t>
  </si>
  <si>
    <t>LA1-2</t>
  </si>
  <si>
    <t>LA1-2 -&gt; LA3-6, LH1-3, LPH1-2 -&gt; RH1-3, LMCSM2-7</t>
  </si>
  <si>
    <t>Right anterior and basal temporal region with rapid propagation to right posterior temporal and frontal</t>
  </si>
  <si>
    <t>Right temporal to frontal</t>
  </si>
  <si>
    <t xml:space="preserve">L lat. temporal and occipital </t>
  </si>
  <si>
    <t>encephalomalacia inferolateral frontal, right anterior and lateral temporal lobes</t>
  </si>
  <si>
    <t>cystic lesion R superior temporal gyrus</t>
  </si>
  <si>
    <t>Patient staring off with ictal speech, mouth automatisms and confusion</t>
  </si>
  <si>
    <t>Right-Temporal</t>
  </si>
  <si>
    <t>Left-Temporal</t>
  </si>
  <si>
    <t>tvb1</t>
  </si>
  <si>
    <t>tvb2</t>
  </si>
  <si>
    <t>tvb5</t>
  </si>
  <si>
    <t>tvb8</t>
  </si>
  <si>
    <t>tvb11</t>
  </si>
  <si>
    <t>tvb12</t>
  </si>
  <si>
    <t>tvb14</t>
  </si>
  <si>
    <t>tvb17</t>
  </si>
  <si>
    <t>tvb18</t>
  </si>
  <si>
    <t>tvb19</t>
  </si>
  <si>
    <t>tvb23</t>
  </si>
  <si>
    <t>tvb27</t>
  </si>
  <si>
    <t>tvb7</t>
  </si>
  <si>
    <t>sz_3a</t>
  </si>
  <si>
    <t>sz_4pg</t>
  </si>
  <si>
    <t>sz_14pg</t>
  </si>
  <si>
    <t>sz_16pg</t>
  </si>
  <si>
    <t>sz_17pg</t>
  </si>
  <si>
    <t>sz_18pg</t>
  </si>
  <si>
    <t>sz_19p</t>
  </si>
  <si>
    <t>sz_21p</t>
  </si>
  <si>
    <t>sz_8p-_ncs</t>
  </si>
  <si>
    <t>sz_2e</t>
  </si>
  <si>
    <t>sz_3e</t>
  </si>
  <si>
    <t>sz_4e</t>
  </si>
  <si>
    <t>sz_6e</t>
  </si>
  <si>
    <t>sz_7e</t>
  </si>
  <si>
    <t>sz_9pg</t>
  </si>
  <si>
    <t>sz_10pg</t>
  </si>
  <si>
    <t>sz_11pg</t>
  </si>
  <si>
    <t>sz_5pg</t>
  </si>
  <si>
    <t>ncs1</t>
  </si>
  <si>
    <t>ncs2</t>
  </si>
  <si>
    <t>tvb28</t>
  </si>
  <si>
    <t>tvb29</t>
  </si>
  <si>
    <t>sz_16p</t>
  </si>
  <si>
    <t>Right Frontal, Right Parietal</t>
  </si>
  <si>
    <t>Right Superior Frontal Gyrus</t>
  </si>
  <si>
    <t>Aura; NCS; Dialeptic -&gt; axial tonic -&gt; GTC</t>
  </si>
  <si>
    <t>N5, N1-2</t>
  </si>
  <si>
    <t>N5, N1-2 -&gt; M3-5 -&gt; H1-8, D1-16, R1-16, P1-7</t>
  </si>
  <si>
    <t>Left Frontal Lobe</t>
  </si>
  <si>
    <t>Somatosensory Aura -&gt; Autonomic Sz</t>
  </si>
  <si>
    <t>R'5-8</t>
  </si>
  <si>
    <t>R'5-8 -&gt; Y'12-15, Q'7 -&gt; Z'11-14, S'9-13</t>
  </si>
  <si>
    <t>Left Parietal Operculum, Left Post Central Gyrus</t>
  </si>
  <si>
    <t>4pg</t>
  </si>
  <si>
    <t>atypical seizure</t>
  </si>
  <si>
    <t>asleep typical seizure</t>
  </si>
  <si>
    <t>U'1-16, R'1-16</t>
  </si>
  <si>
    <t>I', A', B'</t>
  </si>
  <si>
    <t>U', R'</t>
  </si>
  <si>
    <t>reimplanted</t>
  </si>
  <si>
    <t>R', D', U'</t>
  </si>
  <si>
    <t>R', D', U', B', A', I'</t>
  </si>
  <si>
    <t>T', U'</t>
  </si>
  <si>
    <t>T'7</t>
  </si>
  <si>
    <t>T'7-&gt;U'6-8-&gt;Q'3-4</t>
  </si>
  <si>
    <t>Auditory Aura -&gt; Tonic Seizure</t>
  </si>
  <si>
    <t>Q'1-5, R'2-4, X'11-14, Y'1-3, Z'1-3, T'1-3, T'6-8, U'5-8, B'1-4, C'4-12, F'6-8, M'1-3</t>
  </si>
  <si>
    <t>Q'1-5, R'2-4, X'11-14, Y'1-3, Z'1-3, T'1-3, T'6-8, U'5-8, B'1-4, C'4-12, F'6-8, M'1-3 -&gt; T'5-8, U'5-8, Q'2-3</t>
  </si>
  <si>
    <t>Right Frontal Lobe, Right Temporal Lobe</t>
  </si>
  <si>
    <t>Right Versive -&gt; GTC</t>
  </si>
  <si>
    <t>N'6-9, F'7-9</t>
  </si>
  <si>
    <t>N'6-9, F'7-9 -&gt; O'4-5, O'10-11 -&gt; X'14-15, R'1-16, G'1-16</t>
  </si>
  <si>
    <t>Left Superior Frontal Sulcus</t>
  </si>
  <si>
    <t>Right Anterior Temporal</t>
  </si>
  <si>
    <t>Epileptic Seizure -&gt; Automotor/Dialeptic -&gt; GTC</t>
  </si>
  <si>
    <t>Arousal Language Impairment</t>
  </si>
  <si>
    <t>E'2-6, A'1-4</t>
  </si>
  <si>
    <t>E'2-6, A'1-4 -&gt; B'1-16, C'1-16, I'1-16</t>
  </si>
  <si>
    <t>Left Hippocampus, Left Fusiform Gyrus</t>
  </si>
  <si>
    <t>Arousal -&gt; Complex Motor -&gt; Confusion</t>
  </si>
  <si>
    <t>F'2-4, Y'2-4, L'4-5, O'4-7</t>
  </si>
  <si>
    <t>F'2-4, Y'2-4, L'4-5, O'4-7 -&gt; A'1-4, I'1-2</t>
  </si>
  <si>
    <t>F'2-4, Y'2-4, L'4-5, O'4-7 -&gt; A'1-4</t>
  </si>
  <si>
    <t>Left Medial Frontal, Left Anterior Cingulate, Left Superior Frontal Gyrus</t>
  </si>
  <si>
    <t>Right Frontal, Right Temporal, Left Frontal, Left Temporal</t>
  </si>
  <si>
    <t>Tonic -&gt; GTC</t>
  </si>
  <si>
    <t>Dialeptic -&gt; Tonic -&gt; GTC</t>
  </si>
  <si>
    <t>Aura -&gt; Dialeptic -&gt; Tonic -&gt; GTC</t>
  </si>
  <si>
    <t>T'4-8</t>
  </si>
  <si>
    <t>T'4-8 -&gt; T2-7</t>
  </si>
  <si>
    <t>W' 8-12</t>
  </si>
  <si>
    <t>W' 8-12 -&gt; P'3-6 -&gt; P5-7</t>
  </si>
  <si>
    <t>W'7-10, X'7-10</t>
  </si>
  <si>
    <t>W'7-10, X'7-10 -&gt; P'3-6 -&gt; P5-8</t>
  </si>
  <si>
    <t>P8-9</t>
  </si>
  <si>
    <t>P8-9 -&gt; T2-7 -&gt; S1-7, T'4-8</t>
  </si>
  <si>
    <t>Left Angular Gyrus</t>
  </si>
  <si>
    <t>Right Intraparietal Sulcus, Right Angular Gyrus</t>
  </si>
  <si>
    <t>Autonomic</t>
  </si>
  <si>
    <t>A'1-4, B'1-4</t>
  </si>
  <si>
    <t>Left Hippocampus, Left Amygdala</t>
  </si>
  <si>
    <t>A'1-4, B'1-4 -&gt; C'1-6, X'1-2 -&gt; I'1-4</t>
  </si>
  <si>
    <t>Mouth Automatism</t>
  </si>
  <si>
    <t>Aura -&gt; Hand Automatism</t>
  </si>
  <si>
    <t>Automotor</t>
  </si>
  <si>
    <t>Hand and Mouth Automatism</t>
  </si>
  <si>
    <t>O'5-6, H'1-2, L'12</t>
  </si>
  <si>
    <t>O'5-6, H'1-2, L'12 -&gt; U'1, F'2,F'5</t>
  </si>
  <si>
    <t>Left Tonic -&gt; GTC</t>
  </si>
  <si>
    <t xml:space="preserve">Q6-10, R8-12 </t>
  </si>
  <si>
    <t>Q6-10, R8-12  -&gt; P8-12 -&gt; T8-12</t>
  </si>
  <si>
    <t>Left Tonic -&gt; Left Clonic</t>
  </si>
  <si>
    <t>S1-4</t>
  </si>
  <si>
    <t>S1-4 -&gt; U2-4, R2-3 -&gt; P4-5, Q4-6</t>
  </si>
  <si>
    <t>P2-4</t>
  </si>
  <si>
    <t>P2-4 -&gt; S2-4, U3-7 -&gt; T6-9, R2, T3-4</t>
  </si>
  <si>
    <t>synchronized spiking</t>
  </si>
  <si>
    <t>S, P, T, U, R</t>
  </si>
  <si>
    <t>Aura -&gt; Left Clonic</t>
  </si>
  <si>
    <t>Aura -&gt; Tonic -&gt; Clonic</t>
  </si>
  <si>
    <t>Complex Motor -&gt; Axial Tonic</t>
  </si>
  <si>
    <t>F9-10</t>
  </si>
  <si>
    <t>F9-10 -&gt; F5-6, L3-4, C3-4 -&gt; X1-2, X13-14, F'1-2</t>
  </si>
  <si>
    <t>F9-10 -&gt; L3-4, X15-16 -&gt;  F'1-2, C1-2, P5-10, F'11-12</t>
  </si>
  <si>
    <t>C2-4, E3-4</t>
  </si>
  <si>
    <t>C2-4, E3-4 -&gt; X2-1, P5, D1-2</t>
  </si>
  <si>
    <t>F9-10 -&gt; L3-4, C2-4, E3-4, X1-2, P5, D1-2</t>
  </si>
  <si>
    <t>Right Inferior Temporal Gyrus</t>
  </si>
  <si>
    <t>Right Parahippocampal Gyrus, Right Hippocampus Tail</t>
  </si>
  <si>
    <t>Race 
(0=caucasian, 1=african american, 2=hispanic, 3=asian)</t>
  </si>
  <si>
    <t xml:space="preserve">D6-10; </t>
  </si>
  <si>
    <t>N1-5; H1-5</t>
  </si>
  <si>
    <t>Y'10-12; R'1-8</t>
  </si>
  <si>
    <t>A'1-14, B'1-14, I'1-9, T'1-7</t>
  </si>
  <si>
    <t>T'1-10, U'1-11</t>
  </si>
  <si>
    <t>F13-14 , V12-14</t>
  </si>
  <si>
    <t xml:space="preserve">F'6-10, N'4-12 </t>
  </si>
  <si>
    <t>C11-16 , F13-14, O11-16</t>
  </si>
  <si>
    <t>B'1-4, A'1-12, I'1-12, T'5-10</t>
  </si>
  <si>
    <t>S4-10, T4-10, P6-10, W5-10</t>
  </si>
  <si>
    <t>A'1-14, B'1-14, I'1-9</t>
  </si>
  <si>
    <t>J1-8, Q5-10, R4-8, S2-8, T3-10, U3-10, P3-10</t>
  </si>
  <si>
    <t>C3-16, D8-16, E1-12, F5-12, L1-12, P16-14</t>
  </si>
  <si>
    <t>Right posterior temporal/inferior parietal</t>
  </si>
  <si>
    <t>Right frontal</t>
  </si>
  <si>
    <t>Left temporal opercular</t>
  </si>
  <si>
    <t>Right posterior/lateral/basal temporal</t>
  </si>
  <si>
    <t>Right MTG</t>
  </si>
  <si>
    <t>Left temporal, L hippo, L amygdala</t>
  </si>
  <si>
    <t>Right lateral temporal-parietal (Note laser ablation AND resection)</t>
  </si>
  <si>
    <t>Right posterior insula, temporoparietal opercular</t>
  </si>
  <si>
    <t>Right temporoparietal</t>
  </si>
  <si>
    <t>G'1-12, L'1-8, H'1-16</t>
  </si>
  <si>
    <t>F'1-10, O'4-10</t>
  </si>
  <si>
    <t>L Anterior temporal (with rapid propagation to frontal)</t>
  </si>
  <si>
    <t>BTM1-6,BTP1-6,C33-34, C41-43,C49-64</t>
  </si>
  <si>
    <t>AH4-9, G1-4, G9-11, G17-19, G25-26, PH3-4</t>
  </si>
  <si>
    <t>c65-128, la7-12, lh7-10, lph6-6, ra6-8, lofs12-14</t>
  </si>
  <si>
    <t>lh2-3, la5, lmcsm1, lmcsm2-3, lofs1-3, lph1, ra2</t>
  </si>
  <si>
    <t>bad_channels</t>
  </si>
  <si>
    <t>wm_contacts</t>
  </si>
  <si>
    <t>RABT1-4, RLAT1-6, RPBT1-4</t>
  </si>
  <si>
    <t>LA1-9, LH1-10, LPH1-6, LTP1-6</t>
  </si>
  <si>
    <t>rfc1-2, scf4, scc4, xx-1</t>
  </si>
  <si>
    <t>BTM contacts 1-4 (Max 2) with rhythmic fast actvity</t>
  </si>
  <si>
    <t>Fast actvity iver RD 1</t>
  </si>
  <si>
    <t>Left anterior Hipp contact AH1</t>
  </si>
  <si>
    <t>Rhythmic sharp actvity over contact RA 1; howevere electrographic activity ocurred 50 sec. after clinical</t>
  </si>
  <si>
    <t>fast activtity Right anterior and posterior basal temporal strips contacts 1 respectively</t>
  </si>
  <si>
    <t>RD1</t>
  </si>
  <si>
    <t>AH1</t>
  </si>
  <si>
    <t>LA1-2, RA1</t>
  </si>
  <si>
    <t>RPBT1, RABT1</t>
  </si>
  <si>
    <t>pat01</t>
  </si>
  <si>
    <t>uhz</t>
  </si>
  <si>
    <t>pat02</t>
  </si>
  <si>
    <t>pat03</t>
  </si>
  <si>
    <t>pat04</t>
  </si>
  <si>
    <t>pat05</t>
  </si>
  <si>
    <t>pat06</t>
  </si>
  <si>
    <t>pat07</t>
  </si>
  <si>
    <t>pat08</t>
  </si>
  <si>
    <t>pat09</t>
  </si>
  <si>
    <t>pat10</t>
  </si>
  <si>
    <t>pat11</t>
  </si>
  <si>
    <t>pat12</t>
  </si>
  <si>
    <t>pat13</t>
  </si>
  <si>
    <t>pat14</t>
  </si>
  <si>
    <t>pat15</t>
  </si>
  <si>
    <t>pat16</t>
  </si>
  <si>
    <t>pat17</t>
  </si>
  <si>
    <t>pat18</t>
  </si>
  <si>
    <t>pat19</t>
  </si>
  <si>
    <t>pat20</t>
  </si>
  <si>
    <t>ilae_score</t>
  </si>
  <si>
    <t>s</t>
  </si>
  <si>
    <t>ahr1-4, ar1-4, phr1-4</t>
  </si>
  <si>
    <t>ar1-4, er1-4, hr1-4, pr1-4</t>
  </si>
  <si>
    <t>ahl1-4, al1-4, ec1-4, phl1-4</t>
  </si>
  <si>
    <t>al1-4, hl1-4, el1-4, pl1-4</t>
  </si>
  <si>
    <t>al1-4, el1-4, hl1-4, pl1-4</t>
  </si>
  <si>
    <t>ipr1-4</t>
  </si>
  <si>
    <t>tr1-4</t>
  </si>
  <si>
    <t>gl1-3, gl9-13, gl17-22, gl25-32, tl1-4</t>
  </si>
  <si>
    <t>ipr3-4</t>
  </si>
  <si>
    <t>tbal2-4, tll1-2, tll9-10</t>
  </si>
  <si>
    <t>tl1-4</t>
  </si>
  <si>
    <t>far1-16, fpr3-8, fpr11-16, tr1-6</t>
  </si>
  <si>
    <t>tl1-5</t>
  </si>
  <si>
    <t>tl1-4, tl9-12</t>
  </si>
  <si>
    <t>otl4-7, otl13-15</t>
  </si>
  <si>
    <t>otl1-2</t>
  </si>
  <si>
    <t>pm1-3</t>
  </si>
  <si>
    <t>tll6-8, tll14-16, tll22-24, tll31-32</t>
  </si>
  <si>
    <t>gr4-8, gr12-16, gr20-24</t>
  </si>
  <si>
    <t>gr8, pmr5-8, pmr13-16, iar3-6, plr5-8, plr13-16</t>
  </si>
  <si>
    <t>Almost seizure free, except for occasional spells of confusion and staring</t>
  </si>
  <si>
    <t>Last seizure 4/2017; due to not taking meds</t>
  </si>
  <si>
    <t>No seizures since surgery</t>
  </si>
  <si>
    <t>Worse since surgery, continues to have seizures ~1/week and severe head pain post-ictally, suffering memory and anger problems.</t>
  </si>
  <si>
    <t>~20 Seizures/month; patient reports fidgeting, moving legs, smacking lips</t>
  </si>
  <si>
    <t>Denies seizure activity for the most part but did have one when she missed a medication</t>
  </si>
  <si>
    <t>Continues to have seizures; faces memory and language deficits following surgery</t>
  </si>
  <si>
    <t>Estimates a seizure ~5-6weeks, less severe than pre-op seizures, 7.5 weeks w/o seizure at last f/u</t>
  </si>
  <si>
    <t>One, maybe two, episode of atypical "seizure-like activity" following surgery</t>
  </si>
  <si>
    <t>Three seizures since surgery, minor shaking and mild loss of consciousness</t>
  </si>
  <si>
    <t>Once clinical seizure and three subclinical seizures, patient experiences tongue movements</t>
  </si>
  <si>
    <t>One seizure post-op, off AEDs</t>
  </si>
  <si>
    <t>5/10/2017; patient underwent RNS implant 11/09/2017</t>
  </si>
  <si>
    <t>Post-op Progress Info</t>
  </si>
  <si>
    <t>Date of last follow-up</t>
  </si>
  <si>
    <t>word finding diff., intially diff recognizing family members</t>
  </si>
  <si>
    <t>Memory problems</t>
  </si>
  <si>
    <t>dysphoric disorder</t>
  </si>
  <si>
    <t>memory improved, slight delay recall of names</t>
  </si>
  <si>
    <t>only occasional word-finding difficulty</t>
  </si>
  <si>
    <t>seizure free</t>
  </si>
  <si>
    <t>worthwhile improvement</t>
  </si>
  <si>
    <t>4 GTCs in 1st 6 weeks postop, then seizure free since</t>
  </si>
  <si>
    <t>seizure free x 2 years, then recurred after AEDs tapered off</t>
  </si>
  <si>
    <t>ongoing occasional seizures; significant reduction vs preop</t>
  </si>
  <si>
    <t>Seizure free</t>
  </si>
  <si>
    <t>2 auras in 2014</t>
  </si>
  <si>
    <t>(RNS patient)</t>
  </si>
  <si>
    <t>Seizure free since surgery.</t>
  </si>
  <si>
    <t xml:space="preserve">*Patient was initially listed as Engel class 1, however, they reported partial seizures a few months ago. Patient underwent additional resective surgery on 6/9/2017 and has not reported any seizures since. </t>
  </si>
  <si>
    <t>*Patients initally reported as Engel class 1, however has reported several seizures in recent months. Overall is doing well, seizures are rare and relatively mild.</t>
  </si>
  <si>
    <t>Doing well but not yet seizure free, decrease in seizure frequency and intensity.</t>
  </si>
  <si>
    <t>Doing well, 50% reduction in seizure frequency and intensity</t>
  </si>
  <si>
    <t>Has had rare psychic auras since surgery, experienced one GTC recently, however, it was after working a 14 hour shift and missing his morning AED dose- did not lose consciousness. Other than that he doing fine.</t>
  </si>
  <si>
    <t>Experiences seizures once every 6 weeks or so.</t>
  </si>
  <si>
    <t xml:space="preserve">Continues to have seizures following surgery, describes still having auras but usually does not progress from there (i.e. no motor component to it). Cluster seizures of this nature occur every 3 weeks or so, patient does report that he forgets to take his medication every now and then. </t>
  </si>
  <si>
    <t xml:space="preserve">Patient has much imporved, still has minor episodes of numbness. Seizures occur roughly once a week and last only about 5 seconds. </t>
  </si>
  <si>
    <t xml:space="preserve">Continues to experience ~1 nocturnal seizure per month, describes them as "yelling spells". </t>
  </si>
  <si>
    <t>Seizure frequency has not improved since surgery, still experiences seizures in the same degree.</t>
  </si>
  <si>
    <t>Seizure free for six weeks following ablation but then seizures returned in the same manner as they presented before surgery.</t>
  </si>
  <si>
    <t>Patient remained seziure free for 2 years and just recently had two seizures</t>
  </si>
  <si>
    <t xml:space="preserve">Prior to surgery, pt had multiple seizures/day. Since ablation has only had three seizures lasting &lt;5 sec that include stiffening of body. </t>
  </si>
  <si>
    <t>No Seizures since ablation</t>
  </si>
  <si>
    <t>Seizure free until a month ago, had 2-3 episodes</t>
  </si>
  <si>
    <t>Seizure free for six months following laser ablation, seizures returned but were milder and less frequent than before. Patient elected for resection of area.</t>
  </si>
  <si>
    <t xml:space="preserve">Seizures just went away </t>
  </si>
  <si>
    <t>Seizures significantly reduced in frequency and severity. Pt still has auras  but QoL has improved dramatically.</t>
  </si>
  <si>
    <t>One aura ~week after surgery, no seizures or anything else since. Doing great.</t>
  </si>
  <si>
    <t>Had one seizure two years after his resection in the context of medication removal; other than that, he is seizure free.</t>
  </si>
  <si>
    <t>Seizure activity highly variable, pt deemed inappropriate candidate for surgery. Continues medication.</t>
  </si>
  <si>
    <t>Seizure free, no sides effects</t>
  </si>
  <si>
    <t>No seizures or auras since surgery, one occasion of "pins and needles" sensation over body (although this is not typical of her seizures and has not occurred since)</t>
  </si>
  <si>
    <t>No definite seizures since surgery (was assaulted following surgery and sustained a concussion, has episodes where she will fall asleep in bed and wake up on floor-&gt; thought to be unrelated to epilepsy though)</t>
  </si>
  <si>
    <t xml:space="preserve">Had four GTC a week after surgery, still continues to have regular visual hallucinations </t>
  </si>
  <si>
    <t xml:space="preserve">Had stroke soon before surgery and decided to cancel it. </t>
  </si>
  <si>
    <t>No improvement in seizure activity.</t>
  </si>
  <si>
    <t>No seizures since surgery.</t>
  </si>
  <si>
    <t>Previously had 10+ seizures daily; following surgery, his seizures are very mild, 10-15s, discontinuity in thought, unable to complete a sentence. He remains conscious and can hear but cannot speak. Maintains motor control and recovers quickly. Occurs once each morning upon waking.</t>
  </si>
  <si>
    <t>No seizures sinc e surgery.</t>
  </si>
  <si>
    <t>No seizures since surgery, was able to reduce medication from three meds to two.</t>
  </si>
  <si>
    <t>Still has seizures once every ~2.5months, much less frequent and much less intense than before surgery.</t>
  </si>
  <si>
    <t>Seizure free since surgery</t>
  </si>
  <si>
    <t>Three seizures since surgery in 2014, last seizure was in March 2017</t>
  </si>
  <si>
    <t>fp1-2, a1-2, f7, t7</t>
  </si>
  <si>
    <t>la14</t>
  </si>
  <si>
    <t>ii_1</t>
  </si>
  <si>
    <t>awake/asleep</t>
  </si>
  <si>
    <t>interictal_spike_chs</t>
  </si>
  <si>
    <t>ii_2</t>
  </si>
  <si>
    <t>notes</t>
  </si>
  <si>
    <t>asleep</t>
  </si>
  <si>
    <t>awake</t>
  </si>
  <si>
    <t>tvb10</t>
  </si>
  <si>
    <t>ii</t>
  </si>
  <si>
    <t>epilepsy_type</t>
  </si>
  <si>
    <t>Left Temporal</t>
  </si>
  <si>
    <t>Right Parietal</t>
  </si>
  <si>
    <t>Left Parietal</t>
  </si>
  <si>
    <t>Temporal</t>
  </si>
  <si>
    <t xml:space="preserve">Right Parietal </t>
  </si>
  <si>
    <t>Seizure free except breakthrough with influenza</t>
  </si>
  <si>
    <t>umf001_sz</t>
  </si>
  <si>
    <t>umf002_sz</t>
  </si>
  <si>
    <t>umf003_sz</t>
  </si>
  <si>
    <t>umf004_sz</t>
  </si>
  <si>
    <t>umf005_sz</t>
  </si>
  <si>
    <t>journal_patientid</t>
  </si>
  <si>
    <t>patient_01</t>
  </si>
  <si>
    <t>patient_02</t>
  </si>
  <si>
    <t>patient_03</t>
  </si>
  <si>
    <t>patient_04</t>
  </si>
  <si>
    <t>patient_05</t>
  </si>
  <si>
    <t>patient_06</t>
  </si>
  <si>
    <t>patient_07</t>
  </si>
  <si>
    <t>patient_08</t>
  </si>
  <si>
    <t>patient_09</t>
  </si>
  <si>
    <t>patient_10</t>
  </si>
  <si>
    <t>patient_11</t>
  </si>
  <si>
    <t>patient_12</t>
  </si>
  <si>
    <t>patient_13</t>
  </si>
  <si>
    <t>patient_14</t>
  </si>
  <si>
    <t>patient_15</t>
  </si>
  <si>
    <t>patient_16</t>
  </si>
  <si>
    <t>patient_17</t>
  </si>
  <si>
    <t>patient_18</t>
  </si>
  <si>
    <t>patient_19</t>
  </si>
  <si>
    <t>patient_20</t>
  </si>
  <si>
    <t>patient_21</t>
  </si>
  <si>
    <t>patient_22</t>
  </si>
  <si>
    <t>patient_23</t>
  </si>
  <si>
    <t>patient_24</t>
  </si>
  <si>
    <t>patient_25</t>
  </si>
  <si>
    <t>patient_26</t>
  </si>
  <si>
    <t>patient_27</t>
  </si>
  <si>
    <t>patient_28</t>
  </si>
  <si>
    <t>patient_29</t>
  </si>
  <si>
    <t>patient_30</t>
  </si>
  <si>
    <t>patient_31</t>
  </si>
  <si>
    <t>patient_32</t>
  </si>
  <si>
    <t>patient_33</t>
  </si>
  <si>
    <t>patient_34</t>
  </si>
  <si>
    <t>patient_35</t>
  </si>
  <si>
    <t>patient_36</t>
  </si>
  <si>
    <t>patient_37</t>
  </si>
  <si>
    <t>patient_38</t>
  </si>
  <si>
    <t>patient_39</t>
  </si>
  <si>
    <t>patient_40</t>
  </si>
  <si>
    <t>patient_41</t>
  </si>
  <si>
    <t>patient_42</t>
  </si>
  <si>
    <t>patient_43</t>
  </si>
  <si>
    <t>patient_44</t>
  </si>
  <si>
    <t>patient_45</t>
  </si>
  <si>
    <t>patient_46</t>
  </si>
  <si>
    <t>patient_47</t>
  </si>
  <si>
    <t>patient_48</t>
  </si>
  <si>
    <t>patient_49</t>
  </si>
  <si>
    <t>patient_50</t>
  </si>
  <si>
    <t>patient_51</t>
  </si>
  <si>
    <t>patient_52</t>
  </si>
  <si>
    <t>patient_53</t>
  </si>
  <si>
    <t>patient_54</t>
  </si>
  <si>
    <t>patient_55</t>
  </si>
  <si>
    <t>patient_56</t>
  </si>
  <si>
    <t>patient_57</t>
  </si>
  <si>
    <t>patient_58</t>
  </si>
  <si>
    <t>patient_59</t>
  </si>
  <si>
    <t>patient_60</t>
  </si>
  <si>
    <t>patient_61</t>
  </si>
  <si>
    <t>patient_62</t>
  </si>
  <si>
    <t>patient_63</t>
  </si>
  <si>
    <t>patient_64</t>
  </si>
  <si>
    <t>patient_65</t>
  </si>
  <si>
    <t>patient_66</t>
  </si>
  <si>
    <t>patient_67</t>
  </si>
  <si>
    <t>patient_68</t>
  </si>
  <si>
    <t>patient_69</t>
  </si>
  <si>
    <t>patient_70</t>
  </si>
  <si>
    <t>patient_71</t>
  </si>
  <si>
    <t>patient_72</t>
  </si>
  <si>
    <t>patient_73</t>
  </si>
  <si>
    <t>patient_74</t>
  </si>
  <si>
    <t>patient_75</t>
  </si>
  <si>
    <t>patient_76</t>
  </si>
  <si>
    <t>patient_77</t>
  </si>
  <si>
    <t>patient_78</t>
  </si>
  <si>
    <t>patient_79</t>
  </si>
  <si>
    <t>patient_80</t>
  </si>
  <si>
    <t>patient_81</t>
  </si>
  <si>
    <t>patient_82</t>
  </si>
  <si>
    <t>patient_83</t>
  </si>
  <si>
    <t>patient_84</t>
  </si>
  <si>
    <t>patient_85</t>
  </si>
  <si>
    <t>patient_86</t>
  </si>
  <si>
    <t>patient_87</t>
  </si>
  <si>
    <t>patient_88</t>
  </si>
  <si>
    <t>patient_89</t>
  </si>
  <si>
    <t>patient_90</t>
  </si>
  <si>
    <t>patient_91</t>
  </si>
  <si>
    <t>patient_92</t>
  </si>
  <si>
    <t>patient_93</t>
  </si>
  <si>
    <t>patient_94</t>
  </si>
  <si>
    <t>patient_95</t>
  </si>
  <si>
    <t>patient_96</t>
  </si>
  <si>
    <t>patient_97</t>
  </si>
  <si>
    <t>patient_98</t>
  </si>
  <si>
    <t>patient_99</t>
  </si>
  <si>
    <t>patient_100</t>
  </si>
  <si>
    <t>patient_101</t>
  </si>
  <si>
    <t>patient_102</t>
  </si>
  <si>
    <t>patient_103</t>
  </si>
  <si>
    <t>patient_104</t>
  </si>
  <si>
    <t>patient_105</t>
  </si>
  <si>
    <t>patient_106</t>
  </si>
  <si>
    <t>patient_107</t>
  </si>
  <si>
    <t>patient_108</t>
  </si>
  <si>
    <t>patient_109</t>
  </si>
  <si>
    <t>patient_110</t>
  </si>
  <si>
    <t>patient_111</t>
  </si>
  <si>
    <t>patient_112</t>
  </si>
  <si>
    <t>patient_113</t>
  </si>
  <si>
    <t>patient_114</t>
  </si>
  <si>
    <t>patient_115</t>
  </si>
  <si>
    <t>RD1-4, RG1-8</t>
  </si>
  <si>
    <t>la20</t>
  </si>
  <si>
    <t>la27</t>
  </si>
  <si>
    <t>nl24</t>
  </si>
  <si>
    <t>la28</t>
  </si>
  <si>
    <t>la29</t>
  </si>
  <si>
    <t>patient_116</t>
  </si>
  <si>
    <t>patient_117</t>
  </si>
  <si>
    <t>patient_118</t>
  </si>
  <si>
    <t>patient_119</t>
  </si>
  <si>
    <t>patient_120</t>
  </si>
  <si>
    <t>la31</t>
  </si>
  <si>
    <t>patient_121</t>
  </si>
  <si>
    <t>Notes</t>
  </si>
  <si>
    <t>Count of modality</t>
  </si>
  <si>
    <t>(blank)</t>
  </si>
  <si>
    <t>Row Labels</t>
  </si>
  <si>
    <t>Grand Total</t>
  </si>
  <si>
    <t>Average of age_surgery</t>
  </si>
  <si>
    <t>Average of onset_age</t>
  </si>
  <si>
    <t>Average of clinical_difficulty</t>
  </si>
  <si>
    <t>Average of engel_score</t>
  </si>
  <si>
    <t>J1-14, O1-14</t>
  </si>
  <si>
    <t>Right Posterior Perisylvian, Right Insula- Operculum, Right Parieta-Frontal network</t>
  </si>
  <si>
    <t>Orbitofrontal, anterior cingulate</t>
  </si>
  <si>
    <t xml:space="preserve">Axial tonic -&gt; automotor </t>
  </si>
  <si>
    <t>Axial tonic -&gt; automotor -&gt; GTC</t>
  </si>
  <si>
    <t>O1-14, J1-2</t>
  </si>
  <si>
    <t>O1-14</t>
  </si>
  <si>
    <t>Right-Frontal</t>
  </si>
  <si>
    <t>R’8-10, S’7-10, T’7-8</t>
  </si>
  <si>
    <t>Somatosensory aura (Right face/side)Aphasia</t>
  </si>
  <si>
    <t>S'1-4</t>
  </si>
  <si>
    <t>T'4-5</t>
  </si>
  <si>
    <t>S'1-4 -&gt; R'3-5, R'1-2 -&gt; Q2-4</t>
  </si>
  <si>
    <t>T'4-5 -&gt; U'6-8, Y'7-9</t>
  </si>
  <si>
    <t>T'4-5, U'3-4</t>
  </si>
  <si>
    <t>S'1-4, X'8-12</t>
  </si>
  <si>
    <t>S'1-4, Q'7</t>
  </si>
  <si>
    <t>Q'7-&gt;Q'6-8</t>
  </si>
  <si>
    <t>X'8-12</t>
  </si>
  <si>
    <t>U'4 -&gt; U'3</t>
  </si>
  <si>
    <t>Parietal Operculum</t>
  </si>
  <si>
    <t>Frontal Operculum</t>
  </si>
  <si>
    <t>Temporal Operculum</t>
  </si>
  <si>
    <t>W1-5, P1-5</t>
  </si>
  <si>
    <t>sz_8pcluster</t>
  </si>
  <si>
    <t>sz_9pcluster</t>
  </si>
  <si>
    <t>sz_18pcluster</t>
  </si>
  <si>
    <t>sz_1cluster</t>
  </si>
  <si>
    <t>sz_7a</t>
  </si>
  <si>
    <t>1cluster</t>
  </si>
  <si>
    <t>7a</t>
  </si>
  <si>
    <t>8pcluster</t>
  </si>
  <si>
    <t>9pcluster</t>
  </si>
  <si>
    <t>18pcluster</t>
  </si>
  <si>
    <t>Dialeptic, automatism, Complex motor</t>
  </si>
  <si>
    <t>Dialeptic, automatism</t>
  </si>
  <si>
    <t>VNS helped 11/2011</t>
  </si>
  <si>
    <t>L'2-3, X'1-3</t>
  </si>
  <si>
    <t>Basal temporal</t>
  </si>
  <si>
    <t>N'1-10</t>
  </si>
  <si>
    <t>M'3-6</t>
  </si>
  <si>
    <t>Arousal  Unspecified aura  Lateral eyemovements/blinkingUnspecified auraRight eye and head versiveGTC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</si>
</sst>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
    <numFmt numFmtId="165" formatCode="0.000"/>
  </numFmts>
  <fonts count="37">
    <font>
      <sz val="12"/>
      <color theme="1"/>
      <name val="Calibri"/>
      <family val="2"/>
      <scheme val="minor"/>
    </font>
    <font>
      <sz val="12"/>
      <color theme="1"/>
      <name val="Calibri"/>
      <family val="2"/>
      <scheme val="minor"/>
    </font>
    <font>
      <sz val="12"/>
      <color rgb="FF9C0006"/>
      <name val="Calibri"/>
      <family val="2"/>
      <scheme val="minor"/>
    </font>
    <font>
      <sz val="12"/>
      <color rgb="FFFF0000"/>
      <name val="Calibri"/>
      <family val="2"/>
      <scheme val="minor"/>
    </font>
    <font>
      <sz val="12"/>
      <color rgb="FF000000"/>
      <name val="Calibri"/>
      <family val="2"/>
      <scheme val="minor"/>
    </font>
    <font>
      <sz val="8"/>
      <color rgb="FF000000"/>
      <name val="Comic Sans MS"/>
      <family val="4"/>
    </font>
    <font>
      <sz val="11"/>
      <color rgb="FF000000"/>
      <name val="Calibri"/>
      <family val="2"/>
      <scheme val="minor"/>
    </font>
    <font>
      <sz val="12"/>
      <name val="Calibri"/>
      <family val="2"/>
      <scheme val="minor"/>
    </font>
    <font>
      <b/>
      <sz val="11"/>
      <color theme="1"/>
      <name val="Calibri"/>
      <family val="2"/>
      <scheme val="minor"/>
    </font>
    <font>
      <b/>
      <u/>
      <sz val="10"/>
      <color theme="1"/>
      <name val="Calibri"/>
      <family val="2"/>
    </font>
    <font>
      <sz val="12"/>
      <color theme="1"/>
      <name val="Arial"/>
      <family val="2"/>
    </font>
    <font>
      <sz val="16"/>
      <color rgb="FF000000"/>
      <name val="Arial"/>
      <family val="2"/>
    </font>
    <font>
      <b/>
      <sz val="14"/>
      <color theme="1"/>
      <name val="Arial"/>
      <family val="2"/>
    </font>
    <font>
      <sz val="10"/>
      <color rgb="FF000000"/>
      <name val="Arial"/>
      <family val="2"/>
    </font>
    <font>
      <i/>
      <sz val="12"/>
      <color theme="1"/>
      <name val="Calibri"/>
      <family val="2"/>
      <scheme val="minor"/>
    </font>
    <font>
      <b/>
      <u/>
      <sz val="12"/>
      <color theme="1"/>
      <name val="Calibri (Body)_x0000_"/>
    </font>
    <font>
      <b/>
      <sz val="12"/>
      <color theme="1"/>
      <name val="Calibri"/>
      <family val="2"/>
      <scheme val="minor"/>
    </font>
    <font>
      <sz val="11"/>
      <color theme="1"/>
      <name val="Arial"/>
      <family val="2"/>
    </font>
    <font>
      <sz val="14"/>
      <color rgb="FF000000"/>
      <name val="Comic Sans MS"/>
      <family val="4"/>
    </font>
    <font>
      <sz val="14"/>
      <color theme="1"/>
      <name val="Calibri"/>
      <family val="2"/>
      <scheme val="minor"/>
    </font>
    <font>
      <b/>
      <sz val="20"/>
      <name val="Calibri (Body)_x0000_"/>
    </font>
    <font>
      <sz val="20"/>
      <color theme="1"/>
      <name val="Calibri"/>
      <family val="2"/>
      <scheme val="minor"/>
    </font>
    <font>
      <sz val="20"/>
      <color theme="1"/>
      <name val="Calibri (Body)_x0000_"/>
    </font>
    <font>
      <b/>
      <u/>
      <sz val="20"/>
      <color theme="1"/>
      <name val="Calibri"/>
      <family val="2"/>
    </font>
    <font>
      <b/>
      <sz val="20"/>
      <color theme="1"/>
      <name val="Calibri"/>
      <family val="2"/>
      <scheme val="minor"/>
    </font>
    <font>
      <b/>
      <u/>
      <sz val="20"/>
      <color theme="1"/>
      <name val="Calibri (Body)_x0000_"/>
    </font>
    <font>
      <b/>
      <u/>
      <sz val="20"/>
      <color theme="1"/>
      <name val="Calibri"/>
      <family val="2"/>
      <scheme val="minor"/>
    </font>
    <font>
      <b/>
      <u/>
      <sz val="12"/>
      <color theme="1"/>
      <name val="Calibri"/>
      <family val="2"/>
      <scheme val="minor"/>
    </font>
    <font>
      <u/>
      <sz val="12"/>
      <color theme="1"/>
      <name val="Calibri"/>
      <family val="2"/>
      <scheme val="minor"/>
    </font>
    <font>
      <u/>
      <sz val="12"/>
      <color rgb="FF000000"/>
      <name val="Comic Sans MS"/>
      <family val="4"/>
    </font>
    <font>
      <sz val="12"/>
      <color rgb="FF00B050"/>
      <name val="Times New Roman"/>
      <family val="1"/>
    </font>
    <font>
      <b/>
      <sz val="12"/>
      <color rgb="FF00B050"/>
      <name val="Times New Roman"/>
      <family val="1"/>
    </font>
    <font>
      <sz val="12"/>
      <color rgb="FF7030A0"/>
      <name val="Times New Roman"/>
      <family val="1"/>
    </font>
    <font>
      <sz val="8"/>
      <name val="Calibri"/>
      <family val="2"/>
      <scheme val="minor"/>
    </font>
    <font>
      <sz val="12"/>
      <color theme="1"/>
      <name val="Times New Roman"/>
      <family val="1"/>
    </font>
    <font>
      <sz val="18"/>
      <color theme="1"/>
      <name val="Arial"/>
      <family val="2"/>
    </font>
    <font>
      <b/>
      <sz val="14"/>
      <color rgb="FF000000"/>
      <name val="Arial"/>
      <family val="2"/>
    </font>
  </fonts>
  <fills count="8">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s>
  <borders count="7">
    <border>
      <left/>
      <right/>
      <top/>
      <bottom/>
      <diagonal/>
    </border>
    <border>
      <left/>
      <right style="thin">
        <color rgb="FFC0C0C0"/>
      </right>
      <top/>
      <bottom style="thin">
        <color rgb="FFC0C0C0"/>
      </bottom>
      <diagonal/>
    </border>
    <border>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s>
  <cellStyleXfs count="2">
    <xf numFmtId="0" fontId="0" fillId="0" borderId="0"/>
    <xf numFmtId="0" fontId="2" fillId="2" borderId="0" applyNumberFormat="0" applyBorder="0" applyAlignment="0" applyProtection="0"/>
  </cellStyleXfs>
  <cellXfs count="180">
    <xf numFmtId="0" fontId="0" fillId="0" borderId="0" xfId="0"/>
    <xf numFmtId="0" fontId="0" fillId="0" borderId="0" xfId="0" applyFill="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0" fillId="3" borderId="0" xfId="0" applyFill="1"/>
    <xf numFmtId="0" fontId="0" fillId="3" borderId="0" xfId="0" applyFill="1" applyAlignment="1">
      <alignment horizontal="center" vertical="center"/>
    </xf>
    <xf numFmtId="0" fontId="0" fillId="0" borderId="0" xfId="0" applyAlignment="1">
      <alignment horizontal="center" vertical="center"/>
    </xf>
    <xf numFmtId="0" fontId="5"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0" fillId="0" borderId="0" xfId="0" applyFont="1" applyFill="1" applyBorder="1" applyAlignment="1">
      <alignment horizontal="center" vertical="center"/>
    </xf>
    <xf numFmtId="0" fontId="0" fillId="0" borderId="0" xfId="0" applyFont="1" applyAlignment="1">
      <alignment horizontal="center" vertical="center"/>
    </xf>
    <xf numFmtId="0" fontId="0" fillId="0" borderId="0" xfId="0" applyFont="1" applyFill="1" applyAlignment="1">
      <alignment horizontal="center" vertical="center"/>
    </xf>
    <xf numFmtId="49" fontId="0" fillId="0" borderId="0" xfId="0" applyNumberFormat="1" applyFill="1" applyAlignment="1">
      <alignment horizontal="center" vertical="center"/>
    </xf>
    <xf numFmtId="49" fontId="5" fillId="0" borderId="0" xfId="0" applyNumberFormat="1" applyFont="1" applyBorder="1" applyAlignment="1">
      <alignment horizontal="center" vertical="center" wrapText="1"/>
    </xf>
    <xf numFmtId="0" fontId="1" fillId="3" borderId="0" xfId="0" applyFont="1" applyFill="1" applyAlignment="1">
      <alignment horizontal="center" vertical="center"/>
    </xf>
    <xf numFmtId="0" fontId="0" fillId="3" borderId="0" xfId="0" applyFont="1" applyFill="1" applyAlignment="1">
      <alignment horizontal="center" vertical="center"/>
    </xf>
    <xf numFmtId="0" fontId="8" fillId="0" borderId="0" xfId="0" applyFont="1" applyFill="1" applyAlignment="1">
      <alignment horizontal="center" vertical="center"/>
    </xf>
    <xf numFmtId="0" fontId="0" fillId="0" borderId="0" xfId="0" applyNumberFormat="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wrapText="1"/>
    </xf>
    <xf numFmtId="49" fontId="0" fillId="0" borderId="0" xfId="0" applyNumberFormat="1" applyAlignment="1">
      <alignment horizontal="center" vertical="center"/>
    </xf>
    <xf numFmtId="0" fontId="0"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Fill="1" applyAlignment="1">
      <alignment horizontal="center" vertical="center" wrapText="1"/>
    </xf>
    <xf numFmtId="0" fontId="0" fillId="0" borderId="0" xfId="0" applyAlignment="1">
      <alignment horizontal="center"/>
    </xf>
    <xf numFmtId="0" fontId="0" fillId="0" borderId="0" xfId="0" applyFont="1" applyBorder="1" applyAlignment="1">
      <alignment horizontal="center"/>
    </xf>
    <xf numFmtId="0" fontId="0" fillId="0" borderId="0" xfId="0" applyFill="1" applyBorder="1" applyAlignment="1">
      <alignment horizontal="center" vertical="center"/>
    </xf>
    <xf numFmtId="0" fontId="9" fillId="0" borderId="0" xfId="0" applyFont="1" applyFill="1" applyAlignment="1">
      <alignment horizontal="center" vertical="center"/>
    </xf>
    <xf numFmtId="0" fontId="8" fillId="0" borderId="0" xfId="0" applyFont="1" applyAlignment="1">
      <alignment horizontal="center" vertical="center"/>
    </xf>
    <xf numFmtId="0" fontId="9" fillId="0" borderId="2" xfId="0" applyFont="1" applyFill="1" applyBorder="1" applyAlignment="1">
      <alignment horizontal="center" vertical="center" wrapText="1"/>
    </xf>
    <xf numFmtId="0" fontId="0" fillId="0" borderId="0" xfId="0" applyAlignment="1">
      <alignment horizontal="center" vertical="top" wrapText="1"/>
    </xf>
    <xf numFmtId="0" fontId="0" fillId="0" borderId="0" xfId="0" applyFont="1" applyAlignment="1">
      <alignment horizontal="center" vertical="top" wrapText="1"/>
    </xf>
    <xf numFmtId="0" fontId="0" fillId="5" borderId="3" xfId="0" applyFill="1" applyBorder="1" applyAlignment="1">
      <alignment horizontal="center" vertical="center"/>
    </xf>
    <xf numFmtId="0" fontId="0" fillId="5" borderId="3" xfId="0" applyFill="1" applyBorder="1" applyAlignment="1">
      <alignment horizontal="center" vertical="center" wrapText="1"/>
    </xf>
    <xf numFmtId="164" fontId="5" fillId="5" borderId="3" xfId="0" applyNumberFormat="1" applyFont="1" applyFill="1" applyBorder="1" applyAlignment="1">
      <alignment horizontal="center" vertical="center" wrapText="1"/>
    </xf>
    <xf numFmtId="0" fontId="5" fillId="5" borderId="3" xfId="0"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0" fontId="0" fillId="3" borderId="3" xfId="0" applyFill="1" applyBorder="1" applyAlignment="1">
      <alignment horizontal="center" vertical="center"/>
    </xf>
    <xf numFmtId="164" fontId="5" fillId="3" borderId="3" xfId="0" applyNumberFormat="1" applyFont="1" applyFill="1" applyBorder="1" applyAlignment="1">
      <alignment horizontal="center" vertical="center" wrapText="1"/>
    </xf>
    <xf numFmtId="0" fontId="7" fillId="5" borderId="3" xfId="0" applyFont="1" applyFill="1" applyBorder="1" applyAlignment="1">
      <alignment horizontal="center" vertical="center"/>
    </xf>
    <xf numFmtId="0" fontId="5" fillId="3" borderId="3" xfId="0" applyFont="1" applyFill="1" applyBorder="1" applyAlignment="1">
      <alignment horizontal="center" vertical="center" wrapText="1"/>
    </xf>
    <xf numFmtId="0" fontId="0" fillId="0" borderId="3" xfId="0" applyBorder="1" applyAlignment="1">
      <alignment horizontal="center" vertical="center"/>
    </xf>
    <xf numFmtId="164" fontId="5" fillId="4" borderId="3" xfId="0" applyNumberFormat="1" applyFont="1" applyFill="1" applyBorder="1" applyAlignment="1">
      <alignment horizontal="center" vertical="center" wrapText="1"/>
    </xf>
    <xf numFmtId="0" fontId="5" fillId="4" borderId="3" xfId="0" applyFont="1" applyFill="1" applyBorder="1" applyAlignment="1">
      <alignment horizontal="center" vertical="center" wrapText="1"/>
    </xf>
    <xf numFmtId="0" fontId="0" fillId="4" borderId="3" xfId="0" applyFill="1" applyBorder="1" applyAlignment="1">
      <alignment horizontal="center" vertical="center"/>
    </xf>
    <xf numFmtId="0" fontId="6" fillId="3" borderId="3" xfId="0" applyFont="1" applyFill="1" applyBorder="1" applyAlignment="1">
      <alignment horizontal="center" vertical="center"/>
    </xf>
    <xf numFmtId="0" fontId="6" fillId="5" borderId="3" xfId="0" applyFont="1" applyFill="1" applyBorder="1" applyAlignment="1">
      <alignment horizontal="center" vertical="center"/>
    </xf>
    <xf numFmtId="0" fontId="12" fillId="5" borderId="3" xfId="0" applyFont="1" applyFill="1" applyBorder="1" applyAlignment="1">
      <alignment horizontal="center" vertical="center" wrapText="1" readingOrder="1"/>
    </xf>
    <xf numFmtId="0" fontId="0" fillId="5" borderId="0" xfId="0" applyFill="1" applyBorder="1" applyAlignment="1">
      <alignment horizontal="center" vertical="center"/>
    </xf>
    <xf numFmtId="0" fontId="0" fillId="3" borderId="0" xfId="0" applyFill="1" applyBorder="1" applyAlignment="1">
      <alignment horizontal="center" vertical="center"/>
    </xf>
    <xf numFmtId="0" fontId="0" fillId="4" borderId="0" xfId="0" applyFill="1" applyBorder="1" applyAlignment="1">
      <alignment horizontal="center" vertical="center"/>
    </xf>
    <xf numFmtId="0" fontId="5" fillId="6" borderId="3" xfId="0" applyFont="1" applyFill="1" applyBorder="1" applyAlignment="1">
      <alignment horizontal="center" vertical="center" wrapText="1"/>
    </xf>
    <xf numFmtId="49" fontId="5" fillId="6" borderId="3" xfId="0" applyNumberFormat="1" applyFont="1" applyFill="1" applyBorder="1" applyAlignment="1">
      <alignment horizontal="center" vertical="center" wrapText="1"/>
    </xf>
    <xf numFmtId="0" fontId="0" fillId="6" borderId="3" xfId="0" applyFill="1" applyBorder="1" applyAlignment="1">
      <alignment horizontal="center" vertical="center"/>
    </xf>
    <xf numFmtId="0" fontId="15" fillId="0" borderId="0" xfId="0" applyFont="1" applyAlignment="1">
      <alignment horizontal="center" vertical="center"/>
    </xf>
    <xf numFmtId="0" fontId="15" fillId="3" borderId="0" xfId="0" applyFont="1" applyFill="1" applyAlignment="1">
      <alignment horizontal="center" vertical="center"/>
    </xf>
    <xf numFmtId="0" fontId="16" fillId="0" borderId="0" xfId="0" applyFont="1" applyAlignment="1">
      <alignment horizontal="center"/>
    </xf>
    <xf numFmtId="0" fontId="16" fillId="3" borderId="0" xfId="0" applyFont="1" applyFill="1" applyAlignment="1">
      <alignment horizontal="center"/>
    </xf>
    <xf numFmtId="0" fontId="0" fillId="3" borderId="0" xfId="0" applyFill="1" applyAlignment="1">
      <alignment horizontal="center"/>
    </xf>
    <xf numFmtId="0" fontId="0" fillId="0" borderId="0" xfId="0" applyAlignment="1">
      <alignment horizontal="center" wrapText="1"/>
    </xf>
    <xf numFmtId="0" fontId="16" fillId="0" borderId="0" xfId="0" applyFont="1" applyFill="1" applyAlignment="1">
      <alignment horizontal="center"/>
    </xf>
    <xf numFmtId="0" fontId="0" fillId="0" borderId="0" xfId="0" applyFill="1" applyAlignment="1">
      <alignment horizontal="center"/>
    </xf>
    <xf numFmtId="0" fontId="0" fillId="0" borderId="0" xfId="0" applyFill="1" applyAlignment="1">
      <alignment horizontal="center" wrapText="1"/>
    </xf>
    <xf numFmtId="0" fontId="13" fillId="0" borderId="0" xfId="0" applyFont="1" applyAlignment="1">
      <alignment horizontal="center" vertical="center" readingOrder="1"/>
    </xf>
    <xf numFmtId="0" fontId="10" fillId="3" borderId="0" xfId="0" applyFont="1" applyFill="1" applyAlignment="1">
      <alignment horizontal="center" vertical="center" readingOrder="1"/>
    </xf>
    <xf numFmtId="0" fontId="0" fillId="0" borderId="0" xfId="0" applyFont="1"/>
    <xf numFmtId="0" fontId="0" fillId="0" borderId="0" xfId="0" applyFont="1" applyBorder="1"/>
    <xf numFmtId="0" fontId="18" fillId="3" borderId="0" xfId="0" applyFont="1" applyFill="1" applyBorder="1" applyAlignment="1">
      <alignment horizontal="center" vertical="center" wrapText="1"/>
    </xf>
    <xf numFmtId="0" fontId="19" fillId="3" borderId="0" xfId="0" applyFont="1" applyFill="1"/>
    <xf numFmtId="0" fontId="19" fillId="0" borderId="0" xfId="0" applyFont="1"/>
    <xf numFmtId="0" fontId="19" fillId="0" borderId="0" xfId="0" applyFont="1" applyAlignment="1">
      <alignment horizontal="center" vertical="center"/>
    </xf>
    <xf numFmtId="0" fontId="20" fillId="0" borderId="3" xfId="0" applyFont="1" applyBorder="1" applyAlignment="1">
      <alignment horizontal="center" vertical="top"/>
    </xf>
    <xf numFmtId="0" fontId="21" fillId="0" borderId="0" xfId="0" applyFont="1"/>
    <xf numFmtId="0" fontId="22" fillId="0" borderId="0" xfId="0" applyFont="1"/>
    <xf numFmtId="0" fontId="21" fillId="0" borderId="0" xfId="0" applyFont="1" applyAlignment="1">
      <alignment wrapText="1"/>
    </xf>
    <xf numFmtId="0" fontId="23" fillId="0" borderId="0" xfId="0" applyFont="1" applyFill="1" applyAlignment="1">
      <alignment horizontal="center" vertical="center"/>
    </xf>
    <xf numFmtId="0" fontId="24" fillId="0" borderId="0" xfId="0" applyFont="1" applyAlignment="1">
      <alignment horizontal="center" vertical="center"/>
    </xf>
    <xf numFmtId="0" fontId="23" fillId="0" borderId="0" xfId="0" applyFont="1" applyFill="1" applyAlignment="1">
      <alignment horizontal="center" vertical="center" wrapText="1"/>
    </xf>
    <xf numFmtId="0" fontId="25" fillId="3" borderId="0" xfId="0" applyFont="1" applyFill="1" applyAlignment="1">
      <alignment horizontal="center" vertical="center"/>
    </xf>
    <xf numFmtId="0" fontId="25" fillId="0" borderId="0" xfId="0" applyFont="1" applyAlignment="1">
      <alignment horizontal="center" vertical="center"/>
    </xf>
    <xf numFmtId="0" fontId="25" fillId="0" borderId="0" xfId="0" applyFont="1" applyFill="1" applyAlignment="1">
      <alignment horizontal="center" vertical="center"/>
    </xf>
    <xf numFmtId="0" fontId="22" fillId="0" borderId="0" xfId="0" applyFont="1" applyAlignment="1">
      <alignment horizontal="center" vertical="center"/>
    </xf>
    <xf numFmtId="0" fontId="27" fillId="0" borderId="0" xfId="0" applyFont="1" applyAlignment="1">
      <alignment horizontal="center" vertical="center"/>
    </xf>
    <xf numFmtId="49" fontId="29" fillId="0" borderId="0" xfId="0" applyNumberFormat="1" applyFont="1" applyFill="1" applyBorder="1" applyAlignment="1">
      <alignment horizontal="center" vertical="center" wrapText="1"/>
    </xf>
    <xf numFmtId="0" fontId="28" fillId="0" borderId="0" xfId="0" applyFont="1" applyAlignment="1">
      <alignment horizontal="center" vertical="center"/>
    </xf>
    <xf numFmtId="0" fontId="6" fillId="0" borderId="0" xfId="0" applyFont="1" applyAlignment="1">
      <alignment horizontal="center" vertical="center"/>
    </xf>
    <xf numFmtId="0" fontId="0" fillId="5" borderId="0" xfId="0" applyFont="1" applyFill="1" applyBorder="1" applyAlignment="1">
      <alignment horizontal="center" vertical="center"/>
    </xf>
    <xf numFmtId="0" fontId="17" fillId="0" borderId="4" xfId="0" applyFont="1" applyFill="1" applyBorder="1" applyAlignment="1">
      <alignment horizontal="center" vertical="center" wrapText="1" readingOrder="1"/>
    </xf>
    <xf numFmtId="0" fontId="10" fillId="0" borderId="5" xfId="0" applyFont="1" applyFill="1" applyBorder="1" applyAlignment="1">
      <alignment horizontal="center" vertical="center" wrapText="1" readingOrder="1"/>
    </xf>
    <xf numFmtId="0" fontId="10" fillId="0" borderId="6" xfId="0" applyFont="1" applyFill="1" applyBorder="1" applyAlignment="1">
      <alignment horizontal="center" vertical="center" wrapText="1" readingOrder="1"/>
    </xf>
    <xf numFmtId="49" fontId="5" fillId="0" borderId="0"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0" fillId="3" borderId="0" xfId="0" applyNumberFormat="1" applyFill="1" applyAlignment="1">
      <alignment horizontal="center" vertical="center"/>
    </xf>
    <xf numFmtId="0" fontId="11" fillId="5" borderId="3" xfId="0" applyFont="1" applyFill="1" applyBorder="1" applyAlignment="1">
      <alignment horizontal="center" vertical="center" readingOrder="1"/>
    </xf>
    <xf numFmtId="49" fontId="0" fillId="0" borderId="0" xfId="0" applyNumberFormat="1" applyAlignment="1">
      <alignment horizontal="center"/>
    </xf>
    <xf numFmtId="49" fontId="0" fillId="3" borderId="0" xfId="0" applyNumberFormat="1" applyFill="1" applyAlignment="1">
      <alignment horizontal="center"/>
    </xf>
    <xf numFmtId="0" fontId="0" fillId="0" borderId="0" xfId="0" applyNumberFormat="1" applyFill="1" applyAlignment="1">
      <alignment horizontal="center" vertical="center"/>
    </xf>
    <xf numFmtId="49" fontId="0" fillId="0" borderId="0" xfId="0" applyNumberFormat="1" applyFill="1" applyAlignment="1">
      <alignment horizontal="center"/>
    </xf>
    <xf numFmtId="0" fontId="15" fillId="0" borderId="0" xfId="0" applyFont="1" applyFill="1" applyAlignment="1">
      <alignment horizontal="center" vertical="center"/>
    </xf>
    <xf numFmtId="49" fontId="15" fillId="0" borderId="0" xfId="0" applyNumberFormat="1" applyFont="1" applyFill="1" applyAlignment="1">
      <alignment horizontal="center" vertical="center"/>
    </xf>
    <xf numFmtId="49" fontId="5" fillId="0" borderId="1" xfId="0" applyNumberFormat="1" applyFont="1" applyFill="1" applyBorder="1" applyAlignment="1">
      <alignment horizontal="center" vertical="center" wrapText="1"/>
    </xf>
    <xf numFmtId="0" fontId="0" fillId="0" borderId="0" xfId="0" applyFont="1" applyFill="1" applyAlignment="1">
      <alignment horizontal="center" vertical="center" wrapText="1"/>
    </xf>
    <xf numFmtId="0" fontId="5" fillId="0" borderId="1" xfId="0" applyNumberFormat="1" applyFont="1" applyFill="1" applyBorder="1" applyAlignment="1">
      <alignment horizontal="center" vertical="center"/>
    </xf>
    <xf numFmtId="0" fontId="5" fillId="0" borderId="0" xfId="0" applyNumberFormat="1" applyFont="1" applyFill="1" applyBorder="1" applyAlignment="1">
      <alignment horizontal="center" vertical="center" wrapText="1"/>
    </xf>
    <xf numFmtId="49" fontId="0" fillId="3" borderId="0" xfId="0" applyNumberFormat="1" applyFill="1" applyAlignment="1">
      <alignment horizontal="center" vertical="center"/>
    </xf>
    <xf numFmtId="0" fontId="0" fillId="7" borderId="0" xfId="0" applyFill="1"/>
    <xf numFmtId="0" fontId="5" fillId="0" borderId="3" xfId="0" applyFont="1" applyFill="1" applyBorder="1" applyAlignment="1">
      <alignment horizontal="center" vertical="center" wrapText="1"/>
    </xf>
    <xf numFmtId="0" fontId="0" fillId="0" borderId="3" xfId="0" applyFill="1" applyBorder="1" applyAlignment="1">
      <alignment horizontal="center" vertical="center"/>
    </xf>
    <xf numFmtId="4" fontId="5" fillId="0" borderId="3" xfId="0" applyNumberFormat="1" applyFont="1" applyFill="1" applyBorder="1" applyAlignment="1">
      <alignment horizontal="center" vertical="center" wrapText="1"/>
    </xf>
    <xf numFmtId="0" fontId="15" fillId="0" borderId="3" xfId="0" applyFont="1" applyBorder="1" applyAlignment="1">
      <alignment horizontal="center" vertical="center"/>
    </xf>
    <xf numFmtId="49" fontId="15" fillId="0" borderId="3" xfId="0" applyNumberFormat="1" applyFont="1" applyBorder="1" applyAlignment="1">
      <alignment horizontal="center" vertical="center"/>
    </xf>
    <xf numFmtId="0" fontId="9" fillId="0" borderId="3" xfId="0" applyFont="1" applyFill="1" applyBorder="1" applyAlignment="1">
      <alignment horizontal="center" vertical="center"/>
    </xf>
    <xf numFmtId="0" fontId="15" fillId="3" borderId="3" xfId="0" applyFont="1" applyFill="1" applyBorder="1" applyAlignment="1">
      <alignment horizontal="center" vertical="center"/>
    </xf>
    <xf numFmtId="49" fontId="0" fillId="0" borderId="3" xfId="0" applyNumberFormat="1" applyFill="1" applyBorder="1" applyAlignment="1">
      <alignment horizontal="center" vertical="center"/>
    </xf>
    <xf numFmtId="0" fontId="4" fillId="0" borderId="3" xfId="0" applyFont="1" applyBorder="1" applyAlignment="1">
      <alignment horizontal="center" vertical="center"/>
    </xf>
    <xf numFmtId="0" fontId="0" fillId="0" borderId="3" xfId="0" applyFont="1" applyBorder="1" applyAlignment="1">
      <alignment horizontal="center" vertical="center"/>
    </xf>
    <xf numFmtId="0" fontId="0" fillId="0" borderId="3" xfId="0" applyNumberFormat="1" applyFill="1" applyBorder="1" applyAlignment="1">
      <alignment horizontal="center" vertical="center"/>
    </xf>
    <xf numFmtId="0" fontId="1" fillId="0" borderId="3" xfId="0" applyFont="1" applyBorder="1" applyAlignment="1">
      <alignment horizontal="center" vertical="center"/>
    </xf>
    <xf numFmtId="0" fontId="1" fillId="0" borderId="3" xfId="1" applyFont="1" applyFill="1" applyBorder="1" applyAlignment="1">
      <alignment horizontal="center" vertical="center"/>
    </xf>
    <xf numFmtId="0" fontId="0" fillId="3" borderId="3" xfId="0" applyNumberFormat="1" applyFill="1" applyBorder="1" applyAlignment="1">
      <alignment horizontal="center" vertical="center"/>
    </xf>
    <xf numFmtId="0" fontId="0" fillId="0" borderId="3" xfId="0" applyFont="1" applyFill="1" applyBorder="1" applyAlignment="1">
      <alignment horizontal="center" vertical="center"/>
    </xf>
    <xf numFmtId="0" fontId="1" fillId="3" borderId="3" xfId="0" applyFont="1" applyFill="1" applyBorder="1" applyAlignment="1">
      <alignment horizontal="center" vertical="center"/>
    </xf>
    <xf numFmtId="0" fontId="0" fillId="3" borderId="3" xfId="0" applyFont="1" applyFill="1" applyBorder="1" applyAlignment="1">
      <alignment horizontal="center" vertical="center"/>
    </xf>
    <xf numFmtId="0" fontId="0" fillId="0" borderId="3" xfId="0" applyFont="1" applyBorder="1" applyAlignment="1">
      <alignment horizontal="center" vertical="center" wrapText="1"/>
    </xf>
    <xf numFmtId="49" fontId="0" fillId="0" borderId="3" xfId="0" applyNumberFormat="1" applyBorder="1" applyAlignment="1">
      <alignment horizontal="center" vertical="center"/>
    </xf>
    <xf numFmtId="0" fontId="3" fillId="0" borderId="3" xfId="0" applyFont="1" applyBorder="1" applyAlignment="1">
      <alignment horizontal="center" vertical="center"/>
    </xf>
    <xf numFmtId="49" fontId="5" fillId="0" borderId="3" xfId="0" applyNumberFormat="1" applyFont="1" applyFill="1" applyBorder="1" applyAlignment="1">
      <alignment horizontal="center" vertical="center" wrapText="1"/>
    </xf>
    <xf numFmtId="0" fontId="5" fillId="0" borderId="3" xfId="0" applyFont="1" applyBorder="1" applyAlignment="1">
      <alignment horizontal="center" vertical="center" wrapText="1"/>
    </xf>
    <xf numFmtId="164" fontId="5" fillId="0" borderId="3" xfId="0" applyNumberFormat="1" applyFont="1" applyBorder="1" applyAlignment="1">
      <alignment horizontal="center" vertical="center" wrapText="1"/>
    </xf>
    <xf numFmtId="49" fontId="5" fillId="0" borderId="3" xfId="0" applyNumberFormat="1" applyFont="1" applyBorder="1" applyAlignment="1">
      <alignment horizontal="center" vertical="center" wrapText="1"/>
    </xf>
    <xf numFmtId="0" fontId="5" fillId="4" borderId="3" xfId="0" applyNumberFormat="1" applyFont="1" applyFill="1" applyBorder="1" applyAlignment="1">
      <alignment horizontal="center" vertical="center"/>
    </xf>
    <xf numFmtId="0" fontId="5" fillId="0" borderId="3" xfId="0" applyNumberFormat="1" applyFont="1" applyFill="1" applyBorder="1" applyAlignment="1">
      <alignment horizontal="center" vertical="center" wrapText="1"/>
    </xf>
    <xf numFmtId="164" fontId="5" fillId="0" borderId="3" xfId="0" applyNumberFormat="1" applyFont="1" applyFill="1" applyBorder="1" applyAlignment="1">
      <alignment horizontal="center" vertical="center" wrapText="1"/>
    </xf>
    <xf numFmtId="0" fontId="7" fillId="0" borderId="3" xfId="0" applyFont="1" applyFill="1" applyBorder="1" applyAlignment="1">
      <alignment horizontal="center" vertical="center"/>
    </xf>
    <xf numFmtId="0" fontId="0" fillId="0" borderId="3" xfId="0" applyFill="1" applyBorder="1" applyAlignment="1">
      <alignment horizontal="center" vertical="center" wrapText="1"/>
    </xf>
    <xf numFmtId="0" fontId="5" fillId="0" borderId="3" xfId="0" applyNumberFormat="1" applyFont="1" applyBorder="1" applyAlignment="1">
      <alignment horizontal="center" vertical="center" wrapText="1"/>
    </xf>
    <xf numFmtId="0" fontId="5" fillId="4" borderId="3" xfId="0" applyNumberFormat="1" applyFont="1" applyFill="1" applyBorder="1" applyAlignment="1">
      <alignment horizontal="center" vertical="center" wrapText="1"/>
    </xf>
    <xf numFmtId="2" fontId="5" fillId="0" borderId="3" xfId="0" applyNumberFormat="1" applyFont="1" applyFill="1" applyBorder="1" applyAlignment="1">
      <alignment horizontal="center" vertical="center" wrapText="1"/>
    </xf>
    <xf numFmtId="0" fontId="0" fillId="0" borderId="3" xfId="0" applyNumberFormat="1" applyBorder="1" applyAlignment="1">
      <alignment horizontal="center" vertical="center"/>
    </xf>
    <xf numFmtId="0" fontId="0" fillId="0" borderId="3" xfId="0" applyBorder="1" applyAlignment="1">
      <alignment horizontal="center" vertical="center" wrapText="1"/>
    </xf>
    <xf numFmtId="2" fontId="0" fillId="0" borderId="3" xfId="0" applyNumberFormat="1" applyBorder="1" applyAlignment="1">
      <alignment horizontal="center" vertical="center"/>
    </xf>
    <xf numFmtId="0" fontId="31" fillId="0" borderId="3" xfId="0" applyFont="1" applyBorder="1" applyAlignment="1">
      <alignment horizontal="center" vertical="center"/>
    </xf>
    <xf numFmtId="0" fontId="30" fillId="0" borderId="3" xfId="0" applyFont="1" applyBorder="1" applyAlignment="1">
      <alignment horizontal="center" vertical="center"/>
    </xf>
    <xf numFmtId="0" fontId="30" fillId="0" borderId="3" xfId="0" applyNumberFormat="1" applyFont="1" applyBorder="1" applyAlignment="1">
      <alignment horizontal="center" vertical="center"/>
    </xf>
    <xf numFmtId="0" fontId="30" fillId="0" borderId="3" xfId="0" applyNumberFormat="1" applyFont="1" applyFill="1" applyBorder="1" applyAlignment="1">
      <alignment horizontal="center" vertical="center" shrinkToFit="1"/>
    </xf>
    <xf numFmtId="0" fontId="31" fillId="0" borderId="3" xfId="0" applyFont="1" applyFill="1" applyBorder="1" applyAlignment="1">
      <alignment horizontal="center" vertical="center"/>
    </xf>
    <xf numFmtId="0" fontId="31" fillId="0" borderId="3" xfId="0" applyFont="1" applyBorder="1" applyAlignment="1">
      <alignment horizontal="center" vertical="center" wrapText="1"/>
    </xf>
    <xf numFmtId="0" fontId="6" fillId="0" borderId="3" xfId="0" applyFont="1" applyBorder="1" applyAlignment="1">
      <alignment horizontal="center" vertical="center"/>
    </xf>
    <xf numFmtId="0" fontId="32" fillId="0" borderId="0" xfId="0" applyFont="1" applyAlignment="1">
      <alignment horizontal="left"/>
    </xf>
    <xf numFmtId="0" fontId="9" fillId="0" borderId="0" xfId="0" applyFont="1" applyAlignment="1">
      <alignment horizontal="center" vertical="center"/>
    </xf>
    <xf numFmtId="164" fontId="9" fillId="0" borderId="2" xfId="0" applyNumberFormat="1" applyFont="1" applyBorder="1" applyAlignment="1">
      <alignment horizontal="center" vertical="center" wrapText="1"/>
    </xf>
    <xf numFmtId="0" fontId="34" fillId="0" borderId="0" xfId="0" applyFont="1" applyAlignment="1">
      <alignment horizont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17" fontId="1" fillId="0" borderId="0" xfId="0" applyNumberFormat="1" applyFont="1" applyAlignment="1">
      <alignment horizontal="center" vertical="center"/>
    </xf>
    <xf numFmtId="0" fontId="6" fillId="0" borderId="0" xfId="0" applyFont="1" applyAlignment="1">
      <alignment horizontal="center"/>
    </xf>
    <xf numFmtId="14" fontId="6" fillId="0" borderId="0" xfId="0" applyNumberFormat="1" applyFont="1" applyAlignment="1">
      <alignment horizontal="center"/>
    </xf>
    <xf numFmtId="0" fontId="0" fillId="0" borderId="0" xfId="0"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xf numFmtId="2" fontId="0" fillId="0" borderId="0" xfId="0" applyNumberFormat="1"/>
    <xf numFmtId="0" fontId="21" fillId="0" borderId="0" xfId="0" applyFont="1" applyAlignment="1">
      <alignment horizontal="center"/>
    </xf>
    <xf numFmtId="0" fontId="26" fillId="0" borderId="0" xfId="0" applyFont="1" applyAlignment="1">
      <alignment horizontal="center"/>
    </xf>
    <xf numFmtId="0" fontId="26" fillId="0" borderId="0" xfId="0" applyFont="1" applyAlignment="1">
      <alignment horizontal="center" vertical="center"/>
    </xf>
    <xf numFmtId="0" fontId="35" fillId="0" borderId="0" xfId="0" applyFont="1" applyAlignment="1">
      <alignment horizontal="left" vertical="center" readingOrder="1"/>
    </xf>
    <xf numFmtId="0" fontId="0" fillId="0" borderId="0" xfId="0" applyFont="1" applyAlignment="1">
      <alignment horizontal="center"/>
    </xf>
    <xf numFmtId="0" fontId="5" fillId="3" borderId="3" xfId="0" applyNumberFormat="1" applyFont="1" applyFill="1" applyBorder="1" applyAlignment="1">
      <alignment horizontal="center" vertical="center" wrapText="1"/>
    </xf>
    <xf numFmtId="0" fontId="31" fillId="3" borderId="3" xfId="0" applyFont="1" applyFill="1" applyBorder="1" applyAlignment="1">
      <alignment horizontal="center" vertical="center"/>
    </xf>
    <xf numFmtId="4" fontId="5" fillId="3" borderId="3" xfId="0" applyNumberFormat="1" applyFont="1" applyFill="1" applyBorder="1" applyAlignment="1">
      <alignment horizontal="center" vertical="center" wrapText="1"/>
    </xf>
    <xf numFmtId="164" fontId="5" fillId="3" borderId="0" xfId="0" applyNumberFormat="1" applyFont="1" applyFill="1" applyBorder="1" applyAlignment="1">
      <alignment horizontal="center" vertical="center" wrapText="1"/>
    </xf>
    <xf numFmtId="0" fontId="36" fillId="0" borderId="0" xfId="0" applyFont="1" applyAlignment="1">
      <alignment horizontal="left" vertical="center" readingOrder="1"/>
    </xf>
    <xf numFmtId="0" fontId="6" fillId="5" borderId="0" xfId="0" applyFont="1" applyFill="1" applyBorder="1" applyAlignment="1">
      <alignment horizontal="center" vertical="center"/>
    </xf>
    <xf numFmtId="0" fontId="0" fillId="3" borderId="0" xfId="0" applyFill="1" applyBorder="1" applyAlignment="1">
      <alignment horizontal="center" vertical="center" wrapText="1"/>
    </xf>
    <xf numFmtId="0" fontId="0" fillId="3" borderId="0" xfId="0" applyFont="1" applyFill="1" applyBorder="1" applyAlignment="1">
      <alignment horizontal="center" vertical="center"/>
    </xf>
    <xf numFmtId="0" fontId="6" fillId="3" borderId="0" xfId="0" applyFont="1" applyFill="1" applyBorder="1" applyAlignment="1">
      <alignment horizontal="center" vertical="center"/>
    </xf>
  </cellXfs>
  <cellStyles count="2">
    <cellStyle name="Bad" xfId="1" builtinId="27"/>
    <cellStyle name="Normal" xfId="0" builtinId="0"/>
  </cellStyles>
  <dxfs count="9">
    <dxf>
      <font>
        <color rgb="FF9C0006"/>
      </font>
      <fill>
        <patternFill>
          <bgColor rgb="FFFFC7CE"/>
        </patternFill>
      </fill>
    </dxf>
    <dxf>
      <font>
        <color rgb="FF9C0006"/>
      </font>
      <fill>
        <patternFill>
          <bgColor rgb="FFFFC7CE"/>
        </patternFill>
      </fill>
    </dxf>
    <dxf>
      <numFmt numFmtId="2" formatCode="0.00"/>
    </dxf>
    <dxf>
      <numFmt numFmtId="165" formatCode="0.000"/>
    </dxf>
    <dxf>
      <numFmt numFmtId="165" formatCode="0.000"/>
    </dxf>
    <dxf>
      <numFmt numFmtId="165" formatCode="0.000"/>
    </dxf>
    <dxf>
      <numFmt numFmtId="165" formatCode="0.000"/>
    </dxf>
    <dxf>
      <numFmt numFmtId="165" formatCode="0.000"/>
    </dxf>
    <dxf>
      <numFmt numFmtId="165"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Li" refreshedDate="43704.501346412035" createdVersion="6" refreshedVersion="6" minRefreshableVersion="3" recordCount="123" xr:uid="{8F98CFF3-4E1D-7C4E-8F1A-489329CC5D26}">
  <cacheSource type="worksheet">
    <worksheetSource ref="A1:AB1048576" sheet="ieeg"/>
  </cacheSource>
  <cacheFields count="28">
    <cacheField name="journal_patientid" numFmtId="0">
      <sharedItems containsBlank="1"/>
    </cacheField>
    <cacheField name="patient_id" numFmtId="0">
      <sharedItems containsBlank="1"/>
    </cacheField>
    <cacheField name="number_datasets" numFmtId="0">
      <sharedItems containsString="0" containsBlank="1" containsNumber="1" containsInteger="1" minValue="1" maxValue="16"/>
    </cacheField>
    <cacheField name="clinical_center" numFmtId="0">
      <sharedItems containsBlank="1" count="7">
        <s v="nih"/>
        <s v="ummc"/>
        <s v="jhh"/>
        <s v="cc"/>
        <s v="umf"/>
        <s v="uhz"/>
        <m/>
      </sharedItems>
    </cacheField>
    <cacheField name="modality" numFmtId="0">
      <sharedItems containsBlank="1"/>
    </cacheField>
    <cacheField name="clinical_difficulty" numFmtId="0">
      <sharedItems containsString="0" containsBlank="1" containsNumber="1" containsInteger="1" minValue="1" maxValue="4"/>
    </cacheField>
    <cacheField name="engel_score" numFmtId="0">
      <sharedItems containsString="0" containsBlank="1" containsNumber="1" containsInteger="1" minValue="-1" maxValue="4"/>
    </cacheField>
    <cacheField name="ilae_score" numFmtId="0">
      <sharedItems containsString="0" containsBlank="1" containsNumber="1" containsInteger="1" minValue="1" maxValue="6"/>
    </cacheField>
    <cacheField name="outcome" numFmtId="0">
      <sharedItems containsBlank="1" count="4">
        <s v="S"/>
        <s v="F"/>
        <s v="NR"/>
        <m/>
      </sharedItems>
    </cacheField>
    <cacheField name="clinical_match" numFmtId="0">
      <sharedItems containsString="0" containsBlank="1" containsNumber="1" containsInteger="1" minValue="0" maxValue="1"/>
    </cacheField>
    <cacheField name="Race _x000a_(0=caucasian, 1=african american, 2=hispanic, 3=asian)" numFmtId="0">
      <sharedItems containsString="0" containsBlank="1" containsNumber="1" containsInteger="1" minValue="1" maxValue="2"/>
    </cacheField>
    <cacheField name="age_surgery" numFmtId="0">
      <sharedItems containsString="0" containsBlank="1" containsNumber="1" containsInteger="1" minValue="3" maxValue="65"/>
    </cacheField>
    <cacheField name="onset_age" numFmtId="0">
      <sharedItems containsBlank="1" containsMixedTypes="1" containsNumber="1" minValue="0" maxValue="55"/>
    </cacheField>
    <cacheField name="handedness" numFmtId="0">
      <sharedItems containsBlank="1"/>
    </cacheField>
    <cacheField name="gender" numFmtId="0">
      <sharedItems containsBlank="1" count="3">
        <s v="F"/>
        <s v="M"/>
        <m/>
      </sharedItems>
    </cacheField>
    <cacheField name="ez_hypo_brainregion" numFmtId="0">
      <sharedItems containsBlank="1"/>
    </cacheField>
    <cacheField name="epilepsy_type" numFmtId="0">
      <sharedItems containsBlank="1"/>
    </cacheField>
    <cacheField name="ablated_contacts" numFmtId="0">
      <sharedItems containsBlank="1"/>
    </cacheField>
    <cacheField name="resected_contacts" numFmtId="0">
      <sharedItems containsBlank="1"/>
    </cacheField>
    <cacheField name="scalpeeg_localization" numFmtId="0">
      <sharedItems containsBlank="1"/>
    </cacheField>
    <cacheField name="implantation_lobes" numFmtId="0">
      <sharedItems containsBlank="1"/>
    </cacheField>
    <cacheField name="clinicalez_lobe" numFmtId="0">
      <sharedItems containsBlank="1"/>
    </cacheField>
    <cacheField name="imaging_outcome_notes" numFmtId="0">
      <sharedItems containsBlank="1" longText="1"/>
    </cacheField>
    <cacheField name="bad_channels" numFmtId="0">
      <sharedItems containsBlank="1"/>
    </cacheField>
    <cacheField name="wm_contacts" numFmtId="0">
      <sharedItems containsBlank="1"/>
    </cacheField>
    <cacheField name="Post-op Progress Info" numFmtId="0">
      <sharedItems containsDate="1" containsBlank="1" containsMixedTypes="1" minDate="2017-04-26T00:00:00" maxDate="2017-04-27T00:00:00" longText="1"/>
    </cacheField>
    <cacheField name="Date of last follow-up" numFmtId="0">
      <sharedItems containsDate="1" containsBlank="1" containsMixedTypes="1" minDate="2014-01-15T00:00:00" maxDate="2019-03-19T00:00:00"/>
    </cacheField>
    <cacheField name="Note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
  <r>
    <s v="patient_01"/>
    <s v="pt1"/>
    <n v="4"/>
    <x v="0"/>
    <s v="ecog"/>
    <n v="1"/>
    <n v="1"/>
    <m/>
    <x v="0"/>
    <n v="1"/>
    <m/>
    <n v="30"/>
    <n v="13"/>
    <s v="R"/>
    <x v="0"/>
    <s v="R ATL"/>
    <s v="Right Temporal"/>
    <m/>
    <s v="ATT1-8; AST1-4; PST1-4; AD1-4; PD1-4; PLT5-6; SLT1"/>
    <s v="likely dual pathology - R parietal and R mesial temporal"/>
    <s v="R temporal and parietal"/>
    <s v="Right Temporal, Right Parietal"/>
    <s v="large area of encephalomalacia in R parietal region. Smaller areas in R and L posterior temporal regions. Possible R MTS as well. "/>
    <m/>
    <m/>
    <s v="seizure free"/>
    <d v="2017-04-26T00:00:00"/>
    <m/>
  </r>
  <r>
    <s v="patient_02"/>
    <s v="pt2"/>
    <n v="3"/>
    <x v="0"/>
    <s v="ecog"/>
    <n v="1"/>
    <n v="1"/>
    <m/>
    <x v="0"/>
    <n v="1"/>
    <m/>
    <n v="28"/>
    <n v="19"/>
    <s v="R"/>
    <x v="0"/>
    <s v="L ATL"/>
    <s v="Left Temporal"/>
    <m/>
    <s v="G1-4; G9-12; G18-20; G26-27; TT1-6; AST1-4; MST1-4"/>
    <s v="L temporal"/>
    <s v="L temporal"/>
    <m/>
    <s v="L mesial temporal sclerosis"/>
    <m/>
    <m/>
    <s v="seizure free"/>
    <d v="2017-03-16T00:00:00"/>
    <m/>
  </r>
  <r>
    <s v="patient_03"/>
    <s v="pt3"/>
    <n v="2"/>
    <x v="0"/>
    <s v="ecog"/>
    <n v="3"/>
    <n v="1"/>
    <m/>
    <x v="0"/>
    <n v="1"/>
    <m/>
    <n v="45"/>
    <n v="32"/>
    <s v="R"/>
    <x v="1"/>
    <s v="R frontal topectomy"/>
    <s v="Right Frontal"/>
    <m/>
    <s v="FG1-2, FG9-10, FG17-18, FG25;  SFP1-8; MFP1-6; IFP1-4; OF3-4"/>
    <s v="R frontal"/>
    <s v="R frontotemporal"/>
    <s v="Right Frontal"/>
    <s v="normal"/>
    <m/>
    <m/>
    <s v="seizure free"/>
    <d v="2017-03-02T00:00:00"/>
    <m/>
  </r>
  <r>
    <s v="patient_04"/>
    <s v="pt6"/>
    <n v="3"/>
    <x v="0"/>
    <s v="ecog"/>
    <n v="4"/>
    <n v="2"/>
    <m/>
    <x v="1"/>
    <n v="0"/>
    <m/>
    <n v="33"/>
    <n v="25"/>
    <s v="R"/>
    <x v="1"/>
    <s v="L ATL"/>
    <s v="Left Temporal"/>
    <m/>
    <s v="LALT1-6; LAST1-4; LA1-4; LPST4; LAH1-4; LPH1-2"/>
    <s v="bitemporal"/>
    <s v="R temporal, L temporal"/>
    <m/>
    <s v="nonspecific"/>
    <m/>
    <m/>
    <s v="worthwhile improvement"/>
    <d v="2016-12-09T00:00:00"/>
    <m/>
  </r>
  <r>
    <s v="patient_05"/>
    <s v="pt7"/>
    <n v="3"/>
    <x v="0"/>
    <s v="ecog"/>
    <n v="3"/>
    <n v="3"/>
    <m/>
    <x v="1"/>
    <n v="1"/>
    <m/>
    <n v="39"/>
    <n v="18"/>
    <s v="R"/>
    <x v="0"/>
    <s v="R frontal topectomy"/>
    <s v="Right Frontal"/>
    <m/>
    <s v="G28-30; G36-39; G41; G44-46; LFP1-2; LSF3-4"/>
    <s v="R frontal"/>
    <s v="R frontal, R temporal"/>
    <m/>
    <s v="normal"/>
    <m/>
    <m/>
    <d v="2017-04-26T00:00:00"/>
    <d v="2017-04-26T00:00:00"/>
    <m/>
  </r>
  <r>
    <s v="patient_06"/>
    <s v="pt8"/>
    <n v="3"/>
    <x v="0"/>
    <s v="ecog"/>
    <n v="3"/>
    <n v="1"/>
    <m/>
    <x v="0"/>
    <n v="1"/>
    <m/>
    <n v="25"/>
    <n v="13"/>
    <s v="L"/>
    <x v="1"/>
    <s v="R posterior temporal topectomy"/>
    <s v="Right Temporal"/>
    <m/>
    <s v="G22-23; G27-31; MST2-4; PST 2-4"/>
    <s v="R posterior temporal"/>
    <s v="R temporal, R occipital"/>
    <s v="Right Temporal"/>
    <s v="normal"/>
    <m/>
    <m/>
    <s v="seizure free"/>
    <d v="2015-05-13T00:00:00"/>
    <m/>
  </r>
  <r>
    <s v="patient_07"/>
    <s v="pt10"/>
    <n v="3"/>
    <x v="0"/>
    <s v="ecog"/>
    <n v="1"/>
    <n v="2"/>
    <m/>
    <x v="1"/>
    <n v="1"/>
    <m/>
    <n v="44"/>
    <n v="9"/>
    <s v="R"/>
    <x v="0"/>
    <s v="L ATL"/>
    <s v="Left Temporal"/>
    <m/>
    <s v="G3-6; G11-14; TT1-6; AST1-4"/>
    <s v="L temporal; also possible primary generalized seizures"/>
    <s v="L frontal, L temporal"/>
    <m/>
    <s v="L mesial temporal sclerosis"/>
    <m/>
    <m/>
    <s v="4 GTCs in 1st 6 weeks postop, then seizure free since"/>
    <d v="2014-06-06T00:00:00"/>
    <m/>
  </r>
  <r>
    <s v="patient_08"/>
    <s v="pt11"/>
    <n v="4"/>
    <x v="0"/>
    <s v="ecog"/>
    <n v="3"/>
    <n v="1"/>
    <m/>
    <x v="0"/>
    <n v="1"/>
    <m/>
    <n v="31"/>
    <n v="15"/>
    <s v="R"/>
    <x v="1"/>
    <s v="R parietal topectomy"/>
    <s v="Right Parietal"/>
    <m/>
    <s v="RG4-7; RG12-15; RG21-23; RG29-31; RG37-39; RG45-47"/>
    <s v="R parietal"/>
    <s v="R parietal"/>
    <m/>
    <s v="normal"/>
    <m/>
    <m/>
    <s v="seizure free"/>
    <d v="2014-08-15T00:00:00"/>
    <m/>
  </r>
  <r>
    <s v="patient_09"/>
    <s v="pt12"/>
    <n v="2"/>
    <x v="0"/>
    <s v="ecog"/>
    <n v="4"/>
    <n v="2"/>
    <m/>
    <x v="1"/>
    <n v="1"/>
    <m/>
    <n v="43"/>
    <n v="35"/>
    <s v="R"/>
    <x v="0"/>
    <s v="R ATL"/>
    <s v="Right Temporal"/>
    <m/>
    <s v="G19-23; G27-31; TT1-6, AST1-4, MST1-4"/>
    <s v="R temporal"/>
    <s v="R temporal"/>
    <m/>
    <s v="normal"/>
    <m/>
    <m/>
    <s v="seizure free x 2 years, then recurred after AEDs tapered off"/>
    <d v="2017-04-05T00:00:00"/>
    <m/>
  </r>
  <r>
    <s v="patient_10"/>
    <s v="pt13"/>
    <n v="4"/>
    <x v="0"/>
    <s v="ecog"/>
    <n v="3"/>
    <n v="1"/>
    <m/>
    <x v="0"/>
    <n v="1"/>
    <m/>
    <n v="27"/>
    <n v="9"/>
    <s v="R"/>
    <x v="1"/>
    <s v="R parietal topectomy"/>
    <s v="Right Parietal"/>
    <m/>
    <s v="G1-4; G9-11; G17-19; AP2-4"/>
    <s v="R parietal"/>
    <s v="R frontal, R parietal"/>
    <m/>
    <s v="normal"/>
    <m/>
    <m/>
    <s v="seizure free"/>
    <d v="2016-07-21T00:00:00"/>
    <m/>
  </r>
  <r>
    <s v="patient_11"/>
    <s v="pt14"/>
    <n v="3"/>
    <x v="0"/>
    <s v="ecog"/>
    <n v="1"/>
    <n v="4"/>
    <m/>
    <x v="1"/>
    <n v="1"/>
    <m/>
    <n v="49"/>
    <n v="4"/>
    <s v="R"/>
    <x v="0"/>
    <s v="L selective amygdalohippocampectomy"/>
    <s v="Left Temporal"/>
    <m/>
    <s v="TT1-3; AST1-2; MST1-2; PST1"/>
    <s v="L temporal"/>
    <s v="L frontal, L temporal"/>
    <m/>
    <s v="L mesial temporal sclerosis"/>
    <m/>
    <m/>
    <s v="ongoing occasional seizures; significant reduction vs preop"/>
    <d v="2016-09-08T00:00:00"/>
    <m/>
  </r>
  <r>
    <s v="patient_12"/>
    <s v="pt15"/>
    <n v="3"/>
    <x v="0"/>
    <s v="ecog"/>
    <n v="1"/>
    <n v="1"/>
    <m/>
    <x v="0"/>
    <n v="1"/>
    <m/>
    <n v="59"/>
    <n v="13"/>
    <s v="L"/>
    <x v="0"/>
    <s v="L ATL"/>
    <s v="Left Temporal"/>
    <m/>
    <s v="G2-5; G10-13; TT1-5; AST1-4; MST 1-4"/>
    <s v="L temporal"/>
    <s v="L frontal, L temporal"/>
    <m/>
    <s v="L mesial temporal sclerosis"/>
    <m/>
    <m/>
    <s v="seizure free"/>
    <d v="2016-08-18T00:00:00"/>
    <m/>
  </r>
  <r>
    <s v="patient_13"/>
    <s v="pt16"/>
    <n v="3"/>
    <x v="0"/>
    <s v="ecog"/>
    <n v="1"/>
    <n v="1"/>
    <m/>
    <x v="0"/>
    <n v="1"/>
    <m/>
    <n v="52"/>
    <n v="35"/>
    <s v="R"/>
    <x v="0"/>
    <s v="R ATL+meningioma resection"/>
    <s v="Left Temporal"/>
    <m/>
    <s v="G18-20; G26-30; TT1-6; AST1-4; MST1-4"/>
    <s v="R temporal"/>
    <s v="R frontal, R temporal"/>
    <m/>
    <s v="R inferior frontal meningioma"/>
    <m/>
    <m/>
    <s v="seizure free"/>
    <d v="2014-05-08T00:00:00"/>
    <m/>
  </r>
  <r>
    <s v="patient_14"/>
    <s v="pt17"/>
    <n v="3"/>
    <x v="0"/>
    <s v="ecog"/>
    <n v="1"/>
    <n v="1"/>
    <m/>
    <x v="0"/>
    <n v="1"/>
    <m/>
    <n v="13"/>
    <n v="5"/>
    <s v="R"/>
    <x v="1"/>
    <s v="L ATL"/>
    <s v="Left Temporal"/>
    <m/>
    <s v="G27-30; TT1-6; AST1-4; MST1-4"/>
    <s v="L temporal"/>
    <s v="L temporal"/>
    <m/>
    <s v="possible L MTS"/>
    <m/>
    <m/>
    <s v="seizure free"/>
    <d v="2016-03-23T00:00:00"/>
    <m/>
  </r>
  <r>
    <s v="patient_15"/>
    <s v="ummc001"/>
    <n v="3"/>
    <x v="1"/>
    <s v="ecog"/>
    <n v="3"/>
    <n v="-1"/>
    <m/>
    <x v="2"/>
    <n v="0"/>
    <m/>
    <n v="23"/>
    <n v="6"/>
    <s v="R"/>
    <x v="1"/>
    <s v="NR"/>
    <s v="Left Parietal"/>
    <m/>
    <m/>
    <s v="Left parietal"/>
    <m/>
    <s v="Left Fronto-Parietal"/>
    <s v="Left MTS; Left temporal hypometabolism"/>
    <m/>
    <m/>
    <s v="NA"/>
    <d v="2017-08-01T00:00:00"/>
    <m/>
  </r>
  <r>
    <s v="patient_16"/>
    <s v="ummc002"/>
    <n v="3"/>
    <x v="1"/>
    <s v="ecog"/>
    <n v="2"/>
    <n v="1"/>
    <m/>
    <x v="0"/>
    <n v="1"/>
    <m/>
    <n v="17"/>
    <n v="4"/>
    <s v="R"/>
    <x v="1"/>
    <s v="Left temporal; 4.5cm (lateral-inferior)/3.5cm (lateral superior)_x000a_Hipocampus 2-2.5 cm"/>
    <s v="Left Temporal"/>
    <m/>
    <m/>
    <s v="Left temporal"/>
    <m/>
    <s v="Left Mesial Temporal"/>
    <s v="Normal; Left temporal hypometabolism"/>
    <m/>
    <m/>
    <s v="Seizure free except breakthrough with influenza"/>
    <d v="2017-08-01T00:00:00"/>
    <m/>
  </r>
  <r>
    <s v="patient_17"/>
    <s v="ummc003"/>
    <n v="3"/>
    <x v="1"/>
    <s v="ecog"/>
    <n v="1"/>
    <n v="1"/>
    <m/>
    <x v="0"/>
    <n v="1"/>
    <m/>
    <n v="31"/>
    <m/>
    <m/>
    <x v="1"/>
    <s v="Left temporal; 4.5 cm laterally_x000a_Hippocampus vs. porencephalic cyst; 4.5 cm"/>
    <s v="Left Temporal"/>
    <m/>
    <m/>
    <s v="Left temporal"/>
    <m/>
    <s v="Left Mesial Temporal"/>
    <s v="Left temporal developmental abnormality with associated porencephalic cyst; Photopenic region corresponding to porencephalic cyst"/>
    <m/>
    <m/>
    <s v="seizure free"/>
    <d v="2014-08-01T00:00:00"/>
    <m/>
  </r>
  <r>
    <s v="patient_18"/>
    <s v="ummc004"/>
    <n v="3"/>
    <x v="1"/>
    <s v="ecog"/>
    <n v="2"/>
    <n v="1"/>
    <m/>
    <x v="0"/>
    <n v="1"/>
    <m/>
    <n v="38"/>
    <n v="30"/>
    <s v="R"/>
    <x v="1"/>
    <s v="Right temporal; 5 cm laterally_x000a_Hippocampus (unspecified amount)"/>
    <s v="Right Temporal"/>
    <m/>
    <m/>
    <s v="Right temporal"/>
    <m/>
    <s v="Right Ant. Temporal"/>
    <s v="Early Right MTS; Normal"/>
    <m/>
    <m/>
    <s v="seizure free"/>
    <d v="2017-01-01T00:00:00"/>
    <m/>
  </r>
  <r>
    <s v="patient_19"/>
    <s v="ummc005"/>
    <n v="2"/>
    <x v="1"/>
    <s v="ecog"/>
    <n v="2"/>
    <n v="1"/>
    <m/>
    <x v="0"/>
    <n v="1"/>
    <m/>
    <n v="47"/>
    <n v="41"/>
    <m/>
    <x v="1"/>
    <s v="Right temporal; 4.5 cm laterally, 2.5 cm mesially; 3 of hippocampus"/>
    <s v="Right Temporal"/>
    <m/>
    <m/>
    <s v="Right temporal"/>
    <m/>
    <s v="Right Temporal"/>
    <s v="Normal; Normal"/>
    <m/>
    <m/>
    <s v="seizure free"/>
    <d v="2016-05-01T00:00:00"/>
    <m/>
  </r>
  <r>
    <s v="patient_20"/>
    <s v="ummc006"/>
    <n v="3"/>
    <x v="1"/>
    <s v="ecog"/>
    <n v="2"/>
    <n v="1"/>
    <m/>
    <x v="0"/>
    <n v="1"/>
    <m/>
    <n v="36"/>
    <n v="6"/>
    <m/>
    <x v="1"/>
    <s v="Right temporal; lateral surface of cortex (4.5 cm from tip); 2.5 cm of hippocampus_x000a_Vein of Labbe 4.5 - 5 cm from tip"/>
    <s v="Right Temporal"/>
    <m/>
    <m/>
    <s v="Right temporal"/>
    <m/>
    <s v="Right Mesial Temporal"/>
    <s v="Normal; Normal"/>
    <m/>
    <m/>
    <s v="2 auras in 2014"/>
    <d v="2017-01-01T00:00:00"/>
    <m/>
  </r>
  <r>
    <s v="patient_21"/>
    <s v="ummc007"/>
    <n v="3"/>
    <x v="1"/>
    <s v="ecog"/>
    <n v="4"/>
    <n v="-1"/>
    <m/>
    <x v="2"/>
    <n v="0"/>
    <m/>
    <n v="54"/>
    <m/>
    <m/>
    <x v="1"/>
    <s v="NR"/>
    <s v="Independent bilateral temporal"/>
    <m/>
    <m/>
    <s v="Independent bilateral temporal"/>
    <m/>
    <s v="Left Mesial Temporal"/>
    <s v="Possible Right MTS; Normal"/>
    <m/>
    <m/>
    <s v="(RNS patient)"/>
    <d v="2017-09-01T00:00:00"/>
    <m/>
  </r>
  <r>
    <s v="patient_22"/>
    <s v="ummc008"/>
    <n v="3"/>
    <x v="1"/>
    <s v="ecog"/>
    <n v="2"/>
    <n v="1"/>
    <m/>
    <x v="0"/>
    <n v="1"/>
    <m/>
    <n v="49"/>
    <m/>
    <m/>
    <x v="1"/>
    <s v="Right temporal (Path = MTS); 5.5 - 6 cm laterally; 2.5-3 cm of hippocampus"/>
    <s v="Right Temporal"/>
    <m/>
    <m/>
    <s v="Right temporal"/>
    <m/>
    <s v="Right temporal?"/>
    <s v="Right MTS; Normal"/>
    <m/>
    <m/>
    <s v="seizure free"/>
    <d v="2016-06-01T00:00:00"/>
    <m/>
  </r>
  <r>
    <s v="patient_23"/>
    <s v="ummc009"/>
    <n v="3"/>
    <x v="1"/>
    <s v="ecog"/>
    <n v="1"/>
    <n v="1"/>
    <m/>
    <x v="0"/>
    <n v="0"/>
    <m/>
    <n v="36"/>
    <n v="33"/>
    <s v="R"/>
    <x v="1"/>
    <s v="Right lateral-inferior temporal lobe, 36 cm3_x000a_G5,G6,G7,G13,G14,G15 and 1 cm inferior to the grid"/>
    <s v="Right Temporal"/>
    <m/>
    <m/>
    <s v="Right temporal"/>
    <m/>
    <s v="Right posterior temporal"/>
    <s v="Right posterior temporal CD"/>
    <m/>
    <m/>
    <s v="seizure free"/>
    <d v="2017-06-01T00:00:00"/>
    <m/>
  </r>
  <r>
    <s v="patient_24"/>
    <s v="jh101"/>
    <n v="5"/>
    <x v="2"/>
    <s v="ecog"/>
    <n v="4"/>
    <n v="4"/>
    <m/>
    <x v="1"/>
    <n v="1"/>
    <m/>
    <m/>
    <m/>
    <m/>
    <x v="2"/>
    <s v="Yes, anterior temporal lobectomy/amygdalectomy, preservation of hippocampus"/>
    <s v="Temporal"/>
    <m/>
    <s v="LAD1-8; LAT1-10"/>
    <m/>
    <m/>
    <m/>
    <m/>
    <m/>
    <m/>
    <s v="NA"/>
    <s v="na"/>
    <m/>
  </r>
  <r>
    <s v="patient_25"/>
    <s v="jh102"/>
    <n v="6"/>
    <x v="2"/>
    <s v="ecog"/>
    <n v="4"/>
    <n v="-1"/>
    <m/>
    <x v="2"/>
    <n v="0"/>
    <m/>
    <m/>
    <m/>
    <m/>
    <x v="2"/>
    <s v="No resection"/>
    <m/>
    <m/>
    <m/>
    <m/>
    <m/>
    <m/>
    <m/>
    <m/>
    <m/>
    <s v="NA"/>
    <s v="na"/>
    <m/>
  </r>
  <r>
    <s v="patient_26"/>
    <s v="jh103"/>
    <n v="3"/>
    <x v="2"/>
    <s v="ecog"/>
    <n v="3"/>
    <n v="4"/>
    <m/>
    <x v="1"/>
    <n v="1"/>
    <m/>
    <m/>
    <m/>
    <m/>
    <x v="2"/>
    <s v="anterior temporal lobectomy/amygdalohippocampectomy"/>
    <s v="Temporal"/>
    <m/>
    <s v="Rhd1-9; RAD1-8; RTG40-44; RTG49-52; RTG57-60"/>
    <m/>
    <m/>
    <m/>
    <m/>
    <m/>
    <m/>
    <s v="NA"/>
    <s v="na"/>
    <m/>
  </r>
  <r>
    <s v="patient_27"/>
    <s v="jh104"/>
    <n v="3"/>
    <x v="2"/>
    <s v="ecog"/>
    <n v="3"/>
    <n v="-1"/>
    <m/>
    <x v="2"/>
    <n v="0"/>
    <m/>
    <m/>
    <m/>
    <m/>
    <x v="2"/>
    <s v="No resection (too close to naming)"/>
    <m/>
    <m/>
    <m/>
    <m/>
    <m/>
    <m/>
    <m/>
    <m/>
    <m/>
    <s v="NA"/>
    <s v="na"/>
    <m/>
  </r>
  <r>
    <s v="patient_28"/>
    <s v="jh105"/>
    <n v="5"/>
    <x v="2"/>
    <s v="ecog"/>
    <n v="2"/>
    <n v="1"/>
    <m/>
    <x v="0"/>
    <n v="1"/>
    <m/>
    <m/>
    <m/>
    <m/>
    <x v="2"/>
    <s v="Resection - drawn on ppt"/>
    <m/>
    <m/>
    <s v="RPG3-6; RPG11-13; RPG19-20; PPD1-8; APD1-8; ASI2-3, PDI2-3; PSI6-8"/>
    <m/>
    <m/>
    <m/>
    <m/>
    <m/>
    <m/>
    <s v="NA"/>
    <s v="na"/>
    <m/>
  </r>
  <r>
    <s v="patient_29"/>
    <s v="jh106"/>
    <n v="6"/>
    <x v="2"/>
    <s v="ecog"/>
    <n v="3"/>
    <n v="-1"/>
    <m/>
    <x v="2"/>
    <n v="0"/>
    <m/>
    <m/>
    <m/>
    <m/>
    <x v="2"/>
    <s v="No resection (too close to language)"/>
    <m/>
    <m/>
    <m/>
    <m/>
    <m/>
    <m/>
    <m/>
    <m/>
    <m/>
    <s v="NA"/>
    <s v="na"/>
    <m/>
  </r>
  <r>
    <s v="patient_30"/>
    <s v="jh107"/>
    <n v="9"/>
    <x v="2"/>
    <s v="ecog"/>
    <n v="2"/>
    <n v="1"/>
    <m/>
    <x v="0"/>
    <n v="1"/>
    <m/>
    <m/>
    <m/>
    <m/>
    <x v="2"/>
    <s v="ATL margin resection (drawn on ppt)"/>
    <s v="Temporal"/>
    <m/>
    <s v="RATI1-16; RABT2-4; RPTI23-24; RPTI31-34; RMBT2-4"/>
    <m/>
    <m/>
    <m/>
    <m/>
    <s v="fp1-2, a1-2, f7, t7"/>
    <m/>
    <s v="NA"/>
    <s v="na"/>
    <m/>
  </r>
  <r>
    <s v="patient_31"/>
    <s v="jh108"/>
    <n v="7"/>
    <x v="2"/>
    <s v="ecog"/>
    <n v="4"/>
    <n v="4"/>
    <m/>
    <x v="1"/>
    <n v="0"/>
    <m/>
    <m/>
    <m/>
    <m/>
    <x v="2"/>
    <s v="later reimplanted as JH105"/>
    <m/>
    <m/>
    <m/>
    <m/>
    <m/>
    <m/>
    <m/>
    <m/>
    <m/>
    <s v="NA"/>
    <s v="na"/>
    <m/>
  </r>
  <r>
    <s v="patient_32"/>
    <s v="la01"/>
    <n v="1"/>
    <x v="3"/>
    <s v="seeg"/>
    <n v="4"/>
    <n v="4"/>
    <m/>
    <x v="1"/>
    <n v="1"/>
    <m/>
    <n v="32"/>
    <n v="6"/>
    <s v="R"/>
    <x v="0"/>
    <s v="Left OF, Left anterior Insula"/>
    <m/>
    <s v="X'4"/>
    <m/>
    <s v="Superior temporal gyrus, frontal orbital gyrus "/>
    <m/>
    <m/>
    <s v="normal"/>
    <m/>
    <m/>
    <s v="Seizure free since surgery."/>
    <d v="2016-04-21T00:00:00"/>
    <m/>
  </r>
  <r>
    <s v="patient_33"/>
    <s v="la01-2"/>
    <n v="1"/>
    <x v="3"/>
    <s v="seeg"/>
    <n v="4"/>
    <n v="1"/>
    <m/>
    <x v="0"/>
    <n v="1"/>
    <m/>
    <n v="32"/>
    <n v="6"/>
    <s v="R"/>
    <x v="1"/>
    <m/>
    <m/>
    <s v="Y'1"/>
    <m/>
    <m/>
    <m/>
    <m/>
    <m/>
    <s v="rfc1-2, scf4, scc4, xx-1"/>
    <m/>
    <s v="Seizure free since surgery."/>
    <d v="2016-07-29T00:00:00"/>
    <m/>
  </r>
  <r>
    <s v="patient_34"/>
    <s v="la02"/>
    <n v="1"/>
    <x v="3"/>
    <s v="seeg"/>
    <n v="1"/>
    <n v="1"/>
    <m/>
    <x v="0"/>
    <n v="1"/>
    <m/>
    <n v="19"/>
    <n v="9"/>
    <s v="R"/>
    <x v="0"/>
    <s v="Left rostral, mesial SFG"/>
    <m/>
    <s v="L'2-4"/>
    <m/>
    <s v="Left frontal"/>
    <m/>
    <m/>
    <s v="normal"/>
    <m/>
    <m/>
    <s v="Seizure free since surgery."/>
    <d v="2016-04-11T00:00:00"/>
    <m/>
  </r>
  <r>
    <s v="patient_35"/>
    <s v="la03"/>
    <n v="8"/>
    <x v="3"/>
    <s v="seeg"/>
    <n v="3"/>
    <n v="1"/>
    <m/>
    <x v="0"/>
    <n v="1"/>
    <m/>
    <n v="37"/>
    <n v="31"/>
    <s v="R"/>
    <x v="1"/>
    <s v="Right PVN"/>
    <m/>
    <s v="L7"/>
    <m/>
    <s v="Inferior parietal"/>
    <m/>
    <m/>
    <s v="Diffuse ependymal/nodular gray matter heterotopias of frontal horns and bodies of both lateral ventricles. Probable additional small areas of subcortical heterotopia bilateral frontal lobes. Areas of cortical and subcortical signal increase were identified in the depth of the inferior frontal sulcus in addition of a right frontal horn ependymal cyst"/>
    <s v=" "/>
    <s v=" "/>
    <s v="*Patient was initially listed as Engel class 1, however, they reported partial seizures a few months ago. Patient underwent additional resective surgery on 6/9/2017 and has not reported any seizures since. "/>
    <d v="2016-07-29T00:00:00"/>
    <m/>
  </r>
  <r>
    <s v="patient_36"/>
    <s v="la04"/>
    <n v="1"/>
    <x v="3"/>
    <s v="seeg"/>
    <n v="4"/>
    <n v="2"/>
    <m/>
    <x v="1"/>
    <n v="1"/>
    <m/>
    <n v="32"/>
    <n v="25"/>
    <s v="R"/>
    <x v="1"/>
    <s v="Left mesial SFG and Left Cingulate"/>
    <m/>
    <s v="L'4; G'1; M'1-16"/>
    <m/>
    <s v="Left frontal"/>
    <m/>
    <m/>
    <s v="Normal? Or lesional?"/>
    <m/>
    <m/>
    <s v="*Patient was initially listed as Engel class 1, however, they reported partial seizures a few months ago. Patient underwent additional resective surgery on 6/9/2017 and has not reported any seizures since. "/>
    <d v="2016-07-29T00:00:00"/>
    <m/>
  </r>
  <r>
    <s v="patient_37"/>
    <s v="la05"/>
    <n v="1"/>
    <x v="3"/>
    <s v="seeg"/>
    <n v="3"/>
    <n v="1"/>
    <m/>
    <x v="0"/>
    <n v="1"/>
    <m/>
    <n v="29"/>
    <n v="8"/>
    <s v="R"/>
    <x v="1"/>
    <s v="Left Posterior Insula"/>
    <m/>
    <s v="T'1-2; D'1-2"/>
    <m/>
    <s v="Left posterior insula/ temporal operculum"/>
    <m/>
    <m/>
    <s v="normal"/>
    <m/>
    <m/>
    <s v="Seizure free since surgery."/>
    <d v="2016-07-29T00:00:00"/>
    <m/>
  </r>
  <r>
    <s v="patient_38"/>
    <s v="la06"/>
    <n v="3"/>
    <x v="3"/>
    <s v="seeg"/>
    <n v="3"/>
    <n v="2"/>
    <m/>
    <x v="1"/>
    <n v="1"/>
    <m/>
    <n v="37"/>
    <n v="0.25"/>
    <s v="R"/>
    <x v="0"/>
    <s v="Left frontal operculum"/>
    <m/>
    <s v="Q'3-4; R'3-4"/>
    <m/>
    <s v="Suprasylvian/ anterior parietal"/>
    <m/>
    <m/>
    <s v="normal"/>
    <m/>
    <m/>
    <s v="*Patients initally reported as Engel class 1, however has reported several seizures in recent months. Overall is doing well, seizures are rare and relatively mild."/>
    <d v="2016-07-29T00:00:00"/>
    <m/>
  </r>
  <r>
    <s v="patient_39"/>
    <s v="la07"/>
    <n v="1"/>
    <x v="3"/>
    <s v="seeg"/>
    <n v="3"/>
    <n v="1"/>
    <m/>
    <x v="0"/>
    <n v="1"/>
    <m/>
    <n v="22"/>
    <n v="3"/>
    <s v="R"/>
    <x v="0"/>
    <s v="Ventral Insula, frontal operculum"/>
    <m/>
    <s v="T'1-3; R'8-9"/>
    <m/>
    <s v="Left posterior insula/operculum"/>
    <m/>
    <m/>
    <s v="normal"/>
    <m/>
    <m/>
    <s v="Seizure free since surgery."/>
    <d v="2016-07-29T00:00:00"/>
    <m/>
  </r>
  <r>
    <s v="patient_40"/>
    <s v="la08"/>
    <n v="2"/>
    <x v="3"/>
    <s v="seeg"/>
    <n v="4"/>
    <n v="3"/>
    <m/>
    <x v="1"/>
    <n v="1"/>
    <m/>
    <n v="24"/>
    <n v="13"/>
    <s v="R"/>
    <x v="0"/>
    <s v="Right PVN"/>
    <m/>
    <s v="Q2"/>
    <m/>
    <s v="Post cingulate and superior frontal gyrus"/>
    <m/>
    <m/>
    <s v="N/A"/>
    <m/>
    <m/>
    <s v="Doing well but not yet seizure free, decrease in seizure frequency and intensity."/>
    <d v="2014-01-15T00:00:00"/>
    <m/>
  </r>
  <r>
    <s v="patient_41"/>
    <s v="la09"/>
    <n v="2"/>
    <x v="3"/>
    <s v="seeg"/>
    <n v="4"/>
    <n v="2"/>
    <m/>
    <x v="1"/>
    <n v="1"/>
    <m/>
    <n v="34"/>
    <n v="20"/>
    <s v="R"/>
    <x v="0"/>
    <s v="Left Mesial Parietal"/>
    <m/>
    <s v="P'1-2"/>
    <m/>
    <s v="Left superior temporal gyrus, temporal operculum."/>
    <m/>
    <m/>
    <s v="normal"/>
    <m/>
    <m/>
    <s v="Doing well, 50% reduction in seizure frequency and intensity"/>
    <d v="2015-07-29T00:00:00"/>
    <m/>
  </r>
  <r>
    <s v="patient_42"/>
    <s v="la10"/>
    <n v="1"/>
    <x v="3"/>
    <s v="seeg"/>
    <n v="3"/>
    <n v="2"/>
    <m/>
    <x v="1"/>
    <n v="1"/>
    <m/>
    <n v="20"/>
    <n v="3"/>
    <s v="R"/>
    <x v="1"/>
    <s v="Posterior Insula, Frontal and Parietal Operculum"/>
    <m/>
    <s v="S1-2; R2-3"/>
    <m/>
    <s v="Parietal operculum and posterior insula"/>
    <m/>
    <m/>
    <s v="normal"/>
    <m/>
    <m/>
    <s v="Has had rare psychic auras since surgery, experienced one GTC recently, however, it was after working a 14 hour shift and missing his morning AED dose- did not lose consciousness. Other than that he doing fine."/>
    <d v="2016-06-06T00:00:00"/>
    <m/>
  </r>
  <r>
    <s v="patient_43"/>
    <s v="la11"/>
    <n v="1"/>
    <x v="3"/>
    <s v="seeg"/>
    <n v="4"/>
    <n v="2"/>
    <m/>
    <x v="1"/>
    <n v="1"/>
    <m/>
    <n v="22"/>
    <n v="4.5"/>
    <s v="R"/>
    <x v="1"/>
    <s v="Right Superior TS, Angularis sulcus"/>
    <m/>
    <s v="D6; Z10"/>
    <m/>
    <s v="Dorsal parietal region."/>
    <m/>
    <m/>
    <s v="normal"/>
    <m/>
    <m/>
    <s v="Experiences seizures once every 6 weeks or so."/>
    <d v="2016-07-29T00:00:00"/>
    <m/>
  </r>
  <r>
    <s v="patient_44"/>
    <s v="la12"/>
    <n v="5"/>
    <x v="3"/>
    <s v="seeg"/>
    <n v="3"/>
    <n v="3"/>
    <m/>
    <x v="1"/>
    <n v="1"/>
    <m/>
    <n v="22"/>
    <n v="12"/>
    <s v="R"/>
    <x v="1"/>
    <s v="Right frontal and Parietal operculum"/>
    <m/>
    <s v="S1-2; R2-3"/>
    <m/>
    <s v="Right fronto-temporal"/>
    <m/>
    <m/>
    <s v="normal"/>
    <m/>
    <m/>
    <s v="Continues to have seizures following surgery, describes still having auras but usually does not progress from there (i.e. no motor component to it). Cluster seizures of this nature occur every 3 weeks or so, patient does report that he forgets to take his medication every now and then. "/>
    <d v="2016-07-29T00:00:00"/>
    <m/>
  </r>
  <r>
    <s v="patient_45"/>
    <s v="la13"/>
    <n v="1"/>
    <x v="3"/>
    <s v="seeg"/>
    <n v="3"/>
    <n v="2"/>
    <m/>
    <x v="1"/>
    <n v="1"/>
    <m/>
    <n v="43"/>
    <n v="35"/>
    <s v="R"/>
    <x v="1"/>
    <s v="Right post-central sulcus"/>
    <m/>
    <s v="Y13-14"/>
    <m/>
    <s v="Ventral postcentral gyrus and part of adjacent SMG"/>
    <m/>
    <m/>
    <s v="normal"/>
    <m/>
    <m/>
    <s v="Patient has much imporved, still has minor episodes of numbness. Seizures occur roughly once a week and last only about 5 seconds. "/>
    <d v="2016-07-29T00:00:00"/>
    <m/>
  </r>
  <r>
    <s v="patient_46"/>
    <s v="la15"/>
    <n v="1"/>
    <x v="3"/>
    <s v="seeg"/>
    <n v="3"/>
    <n v="4"/>
    <m/>
    <x v="1"/>
    <n v="1"/>
    <m/>
    <n v="22"/>
    <n v="1"/>
    <s v="R"/>
    <x v="1"/>
    <s v="Right Insula and Operculum"/>
    <m/>
    <s v="R1-3"/>
    <m/>
    <s v="Mesial temporal, insula, mesial/frontal/anterior cingulate gyrus."/>
    <m/>
    <m/>
    <s v="normal"/>
    <m/>
    <m/>
    <s v="Continues to experience ~1 nocturnal seizure per month, describes them as &quot;yelling spells&quot;. "/>
    <d v="2016-06-13T00:00:00"/>
    <m/>
  </r>
  <r>
    <s v="patient_47"/>
    <s v="la16"/>
    <n v="2"/>
    <x v="3"/>
    <s v="seeg"/>
    <n v="3"/>
    <n v="4"/>
    <m/>
    <x v="1"/>
    <n v="1"/>
    <m/>
    <n v="37"/>
    <n v="0"/>
    <s v="R"/>
    <x v="1"/>
    <s v="Right Operculum"/>
    <m/>
    <s v="Q7-8"/>
    <m/>
    <s v="Let mesial/dorsal frontal/pareital region"/>
    <m/>
    <m/>
    <s v="normal"/>
    <m/>
    <m/>
    <s v="Seizure frequency has not improved since surgery, still experiences seizures in the same degree."/>
    <d v="2015-04-01T00:00:00"/>
    <m/>
  </r>
  <r>
    <s v="patient_48"/>
    <s v="la17"/>
    <n v="1"/>
    <x v="3"/>
    <s v="seeg"/>
    <n v="4"/>
    <n v="4"/>
    <m/>
    <x v="1"/>
    <n v="1"/>
    <m/>
    <n v="23"/>
    <n v="2"/>
    <s v="R"/>
    <x v="1"/>
    <s v="Anterior Insula, Frontal Operculum"/>
    <m/>
    <s v="X'1; Y'1"/>
    <m/>
    <s v="Left frontocentral"/>
    <m/>
    <m/>
    <s v="normal"/>
    <m/>
    <m/>
    <s v="Seizure free for six weeks following ablation but then seizures returned in the same manner as they presented before surgery."/>
    <d v="2015-11-06T00:00:00"/>
    <m/>
  </r>
  <r>
    <s v="patient_49"/>
    <s v="la20"/>
    <n v="3"/>
    <x v="3"/>
    <s v="seeg"/>
    <m/>
    <n v="3"/>
    <m/>
    <x v="3"/>
    <m/>
    <m/>
    <m/>
    <m/>
    <m/>
    <x v="2"/>
    <m/>
    <m/>
    <m/>
    <m/>
    <m/>
    <m/>
    <m/>
    <m/>
    <m/>
    <m/>
    <m/>
    <m/>
    <m/>
  </r>
  <r>
    <s v="patient_50"/>
    <s v="la21"/>
    <n v="4"/>
    <x v="3"/>
    <s v="seeg"/>
    <n v="2"/>
    <n v="1"/>
    <m/>
    <x v="0"/>
    <n v="1"/>
    <m/>
    <n v="40"/>
    <n v="0.25"/>
    <s v="R"/>
    <x v="1"/>
    <s v="Right mesial frontal polar &amp; right anterior cingulate"/>
    <m/>
    <s v="J6-9; X5-8"/>
    <m/>
    <m/>
    <m/>
    <m/>
    <m/>
    <m/>
    <m/>
    <s v="Patient remained seziure free for 2 years and just recently had two seizures"/>
    <s v="na"/>
    <m/>
  </r>
  <r>
    <s v="patient_51"/>
    <s v="la22"/>
    <n v="5"/>
    <x v="3"/>
    <s v="seeg"/>
    <n v="2"/>
    <n v="2"/>
    <m/>
    <x v="1"/>
    <n v="1"/>
    <m/>
    <n v="44"/>
    <n v="11"/>
    <s v="R"/>
    <x v="0"/>
    <s v="Right dorsal parietal lobe/ posterior, lateral precuneus "/>
    <m/>
    <s v="P3-4"/>
    <m/>
    <m/>
    <m/>
    <m/>
    <m/>
    <m/>
    <m/>
    <s v="Prior to surgery, pt had multiple seizures/day. Since ablation has only had three seizures lasting &lt;5 sec that include stiffening of body. "/>
    <s v="na"/>
    <m/>
  </r>
  <r>
    <s v="patient_52"/>
    <s v="la23"/>
    <n v="3"/>
    <x v="3"/>
    <s v="seeg"/>
    <n v="1"/>
    <n v="1"/>
    <m/>
    <x v="0"/>
    <n v="1"/>
    <m/>
    <n v="28"/>
    <n v="21"/>
    <s v="L"/>
    <x v="0"/>
    <s v="Right periventricular nodule"/>
    <m/>
    <s v="L1-2; O1-2; V1-2 "/>
    <m/>
    <m/>
    <m/>
    <m/>
    <m/>
    <m/>
    <m/>
    <s v="No Seizures since ablation"/>
    <s v="na"/>
    <m/>
  </r>
  <r>
    <s v="patient_53"/>
    <s v="la24"/>
    <n v="3"/>
    <x v="3"/>
    <s v="seeg"/>
    <n v="1"/>
    <n v="2"/>
    <m/>
    <x v="1"/>
    <n v="1"/>
    <m/>
    <n v="19"/>
    <n v="17"/>
    <s v="R"/>
    <x v="0"/>
    <s v="Left 3rd ventricle notch (occipital-temporal lobe)"/>
    <m/>
    <s v="C'6-7; L'6-7; O'6-7"/>
    <m/>
    <m/>
    <m/>
    <m/>
    <m/>
    <m/>
    <m/>
    <s v="Seizure free until a month ago, had 2-3 episodes"/>
    <s v="na"/>
    <m/>
  </r>
  <r>
    <s v="patient_54"/>
    <s v="la27"/>
    <n v="3"/>
    <x v="3"/>
    <s v="seeg"/>
    <m/>
    <n v="3"/>
    <m/>
    <x v="1"/>
    <m/>
    <m/>
    <m/>
    <m/>
    <m/>
    <x v="2"/>
    <m/>
    <m/>
    <m/>
    <m/>
    <m/>
    <m/>
    <m/>
    <m/>
    <m/>
    <m/>
    <m/>
    <m/>
    <m/>
  </r>
  <r>
    <s v="patient_55"/>
    <s v="la28"/>
    <n v="3"/>
    <x v="3"/>
    <s v="seeg"/>
    <m/>
    <n v="4"/>
    <m/>
    <x v="1"/>
    <m/>
    <m/>
    <m/>
    <m/>
    <m/>
    <x v="2"/>
    <m/>
    <m/>
    <m/>
    <m/>
    <m/>
    <m/>
    <m/>
    <m/>
    <m/>
    <m/>
    <m/>
    <m/>
    <m/>
  </r>
  <r>
    <s v="patient_56"/>
    <s v="la29"/>
    <n v="3"/>
    <x v="3"/>
    <s v="seeg"/>
    <m/>
    <n v="4"/>
    <m/>
    <x v="1"/>
    <m/>
    <m/>
    <m/>
    <m/>
    <m/>
    <x v="2"/>
    <m/>
    <m/>
    <m/>
    <m/>
    <m/>
    <m/>
    <m/>
    <m/>
    <m/>
    <m/>
    <m/>
    <m/>
    <m/>
  </r>
  <r>
    <s v="patient_57"/>
    <s v="la31"/>
    <m/>
    <x v="3"/>
    <s v="seeg"/>
    <m/>
    <n v="4"/>
    <m/>
    <x v="1"/>
    <m/>
    <m/>
    <m/>
    <m/>
    <m/>
    <x v="2"/>
    <m/>
    <m/>
    <m/>
    <m/>
    <m/>
    <m/>
    <m/>
    <m/>
    <m/>
    <m/>
    <m/>
    <m/>
    <m/>
  </r>
  <r>
    <s v="patient_58"/>
    <s v="nl01"/>
    <n v="3"/>
    <x v="3"/>
    <s v="seeg"/>
    <n v="1"/>
    <n v="3"/>
    <m/>
    <x v="1"/>
    <m/>
    <m/>
    <n v="24"/>
    <n v="8"/>
    <s v="R"/>
    <x v="0"/>
    <m/>
    <m/>
    <m/>
    <s v="M'8-10"/>
    <m/>
    <m/>
    <m/>
    <m/>
    <m/>
    <m/>
    <s v="Seizure free for six months following laser ablation, seizures returned but were milder and less frequent than before. Patient elected for resection of area."/>
    <s v="na"/>
    <m/>
  </r>
  <r>
    <s v="patient_59"/>
    <s v="nl02"/>
    <n v="3"/>
    <x v="3"/>
    <s v="seeg"/>
    <n v="1"/>
    <n v="-1"/>
    <m/>
    <x v="2"/>
    <m/>
    <m/>
    <n v="56"/>
    <n v="16"/>
    <s v="R"/>
    <x v="0"/>
    <m/>
    <m/>
    <m/>
    <m/>
    <m/>
    <m/>
    <m/>
    <m/>
    <m/>
    <m/>
    <s v="Seizures just went away "/>
    <s v="na"/>
    <m/>
  </r>
  <r>
    <s v="patient_60"/>
    <s v="nl03"/>
    <n v="3"/>
    <x v="3"/>
    <s v="ecog"/>
    <n v="1"/>
    <n v="2"/>
    <m/>
    <x v="1"/>
    <m/>
    <m/>
    <n v="6"/>
    <n v="0.66666666666666663"/>
    <s v="L"/>
    <x v="1"/>
    <m/>
    <m/>
    <m/>
    <s v="SB29-41; SB14-24"/>
    <m/>
    <m/>
    <m/>
    <m/>
    <m/>
    <m/>
    <s v="Seizures significantly reduced in frequency and severity. Pt still has auras  but QoL has improved dramatically."/>
    <s v="na"/>
    <m/>
  </r>
  <r>
    <s v="patient_61"/>
    <s v="nl04"/>
    <n v="3"/>
    <x v="3"/>
    <s v="seeg"/>
    <n v="1"/>
    <n v="1"/>
    <m/>
    <x v="0"/>
    <m/>
    <m/>
    <n v="16"/>
    <n v="6"/>
    <s v="L"/>
    <x v="1"/>
    <m/>
    <m/>
    <m/>
    <s v="R'1-6, H'5-10, S'6-10"/>
    <m/>
    <m/>
    <m/>
    <m/>
    <m/>
    <m/>
    <s v="One aura ~week after surgery, no seizures or anything else since. Doing great."/>
    <s v="na"/>
    <m/>
  </r>
  <r>
    <s v="patient_62"/>
    <s v="nl05"/>
    <n v="3"/>
    <x v="3"/>
    <s v="seeg"/>
    <n v="1"/>
    <n v="1"/>
    <m/>
    <x v="0"/>
    <m/>
    <m/>
    <n v="23"/>
    <n v="6"/>
    <s v="L"/>
    <x v="1"/>
    <m/>
    <m/>
    <m/>
    <s v="W'1-12 , Y'1-14 , Z' 1-9"/>
    <m/>
    <m/>
    <m/>
    <m/>
    <m/>
    <m/>
    <s v="Had one seizure two years after his resection in the context of medication removal; other than that, he is seizure free."/>
    <s v="na"/>
    <m/>
  </r>
  <r>
    <s v="patient_63"/>
    <s v="nl06"/>
    <n v="4"/>
    <x v="3"/>
    <s v="seeg"/>
    <n v="1"/>
    <n v="-1"/>
    <m/>
    <x v="2"/>
    <m/>
    <m/>
    <n v="29"/>
    <n v="22"/>
    <s v="R"/>
    <x v="1"/>
    <m/>
    <m/>
    <m/>
    <m/>
    <m/>
    <m/>
    <m/>
    <m/>
    <m/>
    <m/>
    <s v="Seizure activity highly variable, pt deemed inappropriate candidate for surgery. Continues medication."/>
    <s v="na"/>
    <m/>
  </r>
  <r>
    <s v="patient_64"/>
    <s v="nl07"/>
    <n v="5"/>
    <x v="3"/>
    <s v="seeg"/>
    <n v="1"/>
    <n v="1"/>
    <m/>
    <x v="0"/>
    <m/>
    <m/>
    <n v="37"/>
    <n v="5"/>
    <s v="R"/>
    <x v="1"/>
    <m/>
    <m/>
    <m/>
    <s v="R5-10"/>
    <m/>
    <m/>
    <m/>
    <m/>
    <m/>
    <m/>
    <s v="Seizure free, no sides effects"/>
    <s v="na"/>
    <m/>
  </r>
  <r>
    <s v="patient_65"/>
    <s v="nl08"/>
    <n v="3"/>
    <x v="3"/>
    <s v="seeg"/>
    <n v="1"/>
    <n v="1"/>
    <m/>
    <x v="0"/>
    <m/>
    <m/>
    <n v="16"/>
    <n v="9"/>
    <s v="R"/>
    <x v="0"/>
    <m/>
    <m/>
    <m/>
    <s v="A'1-14, E'1-14, I'1-10"/>
    <m/>
    <m/>
    <m/>
    <m/>
    <m/>
    <m/>
    <s v="No seizures or auras since surgery, one occasion of &quot;pins and needles&quot; sensation over body (although this is not typical of her seizures and has not occurred since)"/>
    <s v="na"/>
    <m/>
  </r>
  <r>
    <s v="patient_66"/>
    <s v="nl09"/>
    <n v="3"/>
    <x v="3"/>
    <s v="seeg"/>
    <n v="1"/>
    <n v="1"/>
    <m/>
    <x v="0"/>
    <m/>
    <m/>
    <n v="30"/>
    <n v="0.25"/>
    <s v="L"/>
    <x v="0"/>
    <m/>
    <m/>
    <m/>
    <s v="A'1-12, B'1-12"/>
    <m/>
    <m/>
    <m/>
    <m/>
    <m/>
    <m/>
    <s v="No definite seizures since surgery (was assaulted following surgery and sustained a concussion, has episodes where she will fall asleep in bed and wake up on floor-&gt; thought to be unrelated to epilepsy though)"/>
    <s v="na"/>
    <m/>
  </r>
  <r>
    <s v="patient_67"/>
    <s v="nl10"/>
    <n v="3"/>
    <x v="3"/>
    <s v="seeg"/>
    <n v="1"/>
    <n v="4"/>
    <m/>
    <x v="1"/>
    <m/>
    <m/>
    <n v="38"/>
    <n v="2"/>
    <s v="R"/>
    <x v="1"/>
    <m/>
    <m/>
    <m/>
    <s v="L'1-10, D'1-8, C'8-13"/>
    <m/>
    <m/>
    <m/>
    <m/>
    <m/>
    <m/>
    <s v="Had four GTC a week after surgery, still continues to have regular visual hallucinations "/>
    <s v="na"/>
    <m/>
  </r>
  <r>
    <s v="patient_68"/>
    <s v="nl11"/>
    <n v="3"/>
    <x v="3"/>
    <s v="seeg"/>
    <n v="2"/>
    <n v="-1"/>
    <m/>
    <x v="2"/>
    <m/>
    <m/>
    <n v="39"/>
    <n v="18"/>
    <s v="R"/>
    <x v="0"/>
    <m/>
    <m/>
    <m/>
    <m/>
    <m/>
    <m/>
    <m/>
    <m/>
    <m/>
    <m/>
    <s v="Had stroke soon before surgery and decided to cancel it. "/>
    <s v="na"/>
    <m/>
  </r>
  <r>
    <s v="patient_69"/>
    <s v="nl12"/>
    <n v="6"/>
    <x v="3"/>
    <s v="seeg"/>
    <n v="2"/>
    <n v="4"/>
    <m/>
    <x v="1"/>
    <m/>
    <m/>
    <n v="16"/>
    <n v="2"/>
    <s v="R"/>
    <x v="1"/>
    <m/>
    <m/>
    <m/>
    <s v="A2-14; I1-8; T3-9"/>
    <m/>
    <m/>
    <m/>
    <m/>
    <m/>
    <m/>
    <s v="No improvement in seizure activity."/>
    <s v="na"/>
    <m/>
  </r>
  <r>
    <s v="patient_70"/>
    <s v="nl13"/>
    <n v="4"/>
    <x v="3"/>
    <s v="seeg"/>
    <n v="2"/>
    <n v="1"/>
    <m/>
    <x v="0"/>
    <m/>
    <m/>
    <n v="65"/>
    <n v="16"/>
    <s v="R"/>
    <x v="0"/>
    <m/>
    <m/>
    <m/>
    <s v="A'1-13; T'1-10"/>
    <m/>
    <m/>
    <m/>
    <m/>
    <m/>
    <m/>
    <s v="No seizures since surgery."/>
    <s v="na"/>
    <m/>
  </r>
  <r>
    <s v="patient_71"/>
    <s v="nl14"/>
    <n v="6"/>
    <x v="3"/>
    <s v="seeg"/>
    <n v="2"/>
    <n v="2"/>
    <m/>
    <x v="1"/>
    <m/>
    <m/>
    <n v="43"/>
    <n v="12"/>
    <s v="R"/>
    <x v="1"/>
    <m/>
    <m/>
    <m/>
    <s v="B1-14; E1-12; F1-11"/>
    <m/>
    <m/>
    <m/>
    <m/>
    <m/>
    <m/>
    <s v="Previously had 10+ seizures daily; following surgery, his seizures are very mild, 10-15s, discontinuity in thought, unable to complete a sentence. He remains conscious and can hear but cannot speak. Maintains motor control and recovers quickly. Occurs once each morning upon waking."/>
    <s v="na"/>
    <m/>
  </r>
  <r>
    <s v="patient_72"/>
    <s v="nl15"/>
    <n v="3"/>
    <x v="3"/>
    <s v="seeg"/>
    <n v="2"/>
    <n v="1"/>
    <m/>
    <x v="0"/>
    <m/>
    <m/>
    <n v="31"/>
    <n v="21"/>
    <s v="R"/>
    <x v="0"/>
    <m/>
    <m/>
    <m/>
    <s v="A1-10; B1-10; I1-6; E1-7"/>
    <m/>
    <m/>
    <m/>
    <m/>
    <m/>
    <m/>
    <s v="No seizures sinc e surgery."/>
    <s v="na"/>
    <m/>
  </r>
  <r>
    <s v="patient_73"/>
    <s v="nl16"/>
    <n v="3"/>
    <x v="3"/>
    <s v="seeg"/>
    <n v="2"/>
    <n v="1"/>
    <m/>
    <x v="0"/>
    <m/>
    <m/>
    <n v="25"/>
    <n v="14"/>
    <s v="R"/>
    <x v="0"/>
    <m/>
    <m/>
    <m/>
    <s v="A'1-14; B'1-3; E'1-10; I'1-9"/>
    <m/>
    <m/>
    <m/>
    <m/>
    <m/>
    <m/>
    <s v="No seizures since surgery."/>
    <s v="na"/>
    <m/>
  </r>
  <r>
    <s v="patient_74"/>
    <s v="nl17"/>
    <n v="5"/>
    <x v="3"/>
    <s v="seeg"/>
    <n v="2"/>
    <n v="1"/>
    <m/>
    <x v="0"/>
    <m/>
    <m/>
    <n v="24"/>
    <n v="7"/>
    <s v="R"/>
    <x v="1"/>
    <m/>
    <m/>
    <m/>
    <s v="A2-14; C1-14; T8-10"/>
    <m/>
    <m/>
    <m/>
    <m/>
    <m/>
    <m/>
    <s v="No seizures since surgery, was able to reduce medication from three meds to two."/>
    <s v="na"/>
    <m/>
  </r>
  <r>
    <s v="patient_75"/>
    <s v="nl18"/>
    <n v="2"/>
    <x v="3"/>
    <s v="seeg"/>
    <n v="2"/>
    <n v="1"/>
    <m/>
    <x v="0"/>
    <m/>
    <m/>
    <n v="18"/>
    <n v="3.1669999999999998"/>
    <s v="R"/>
    <x v="0"/>
    <m/>
    <m/>
    <m/>
    <s v="A1-14; I1-8; T1-8"/>
    <m/>
    <m/>
    <m/>
    <m/>
    <m/>
    <m/>
    <s v="No seizures since surgery"/>
    <s v="na"/>
    <m/>
  </r>
  <r>
    <s v="patient_76"/>
    <s v="nl19"/>
    <n v="3"/>
    <x v="3"/>
    <s v="seeg"/>
    <n v="2"/>
    <n v="3"/>
    <m/>
    <x v="1"/>
    <m/>
    <m/>
    <n v="25"/>
    <n v="1.25"/>
    <s v="L"/>
    <x v="1"/>
    <m/>
    <m/>
    <m/>
    <s v="A1-12; I1-9; T1-8"/>
    <m/>
    <m/>
    <m/>
    <m/>
    <m/>
    <m/>
    <s v="Still has seizures once every ~2.5months, much less frequent and much less intense than before surgery."/>
    <s v="na"/>
    <m/>
  </r>
  <r>
    <s v="patient_77"/>
    <s v="nl20"/>
    <n v="7"/>
    <x v="3"/>
    <s v="seeg"/>
    <n v="2"/>
    <n v="1"/>
    <m/>
    <x v="0"/>
    <m/>
    <m/>
    <n v="58"/>
    <n v="55"/>
    <s v="R"/>
    <x v="0"/>
    <m/>
    <m/>
    <m/>
    <s v="A'1-10; I'1-7; T'4-6"/>
    <m/>
    <m/>
    <m/>
    <m/>
    <m/>
    <m/>
    <s v="No seizures since surgery"/>
    <s v="na"/>
    <m/>
  </r>
  <r>
    <s v="patient_78"/>
    <s v="nl21"/>
    <n v="10"/>
    <x v="3"/>
    <s v="seeg"/>
    <n v="1"/>
    <n v="1"/>
    <m/>
    <x v="0"/>
    <m/>
    <m/>
    <n v="48"/>
    <n v="42"/>
    <s v="L"/>
    <x v="0"/>
    <s v="Left anterior/medial temporal lobe"/>
    <s v="Left Temporal"/>
    <m/>
    <s v="A'1-14; B'1-12; E'1-12; I'1-8; T'1-8"/>
    <m/>
    <m/>
    <m/>
    <m/>
    <m/>
    <m/>
    <s v="Seizure free since surgery"/>
    <s v="na"/>
    <m/>
  </r>
  <r>
    <s v="patient_79"/>
    <s v="nl22"/>
    <n v="2"/>
    <x v="3"/>
    <s v="seeg"/>
    <n v="1"/>
    <n v="1"/>
    <m/>
    <x v="0"/>
    <m/>
    <m/>
    <n v="3"/>
    <n v="2"/>
    <s v="R"/>
    <x v="1"/>
    <s v="Right post-central gyrus"/>
    <s v="Right Parietal "/>
    <m/>
    <s v="S6-11"/>
    <m/>
    <m/>
    <m/>
    <m/>
    <m/>
    <m/>
    <s v="Seizure free since surgery"/>
    <s v="na"/>
    <m/>
  </r>
  <r>
    <s v="patient_80"/>
    <s v="nl23"/>
    <n v="9"/>
    <x v="3"/>
    <s v="seeg"/>
    <n v="2"/>
    <n v="2"/>
    <m/>
    <x v="1"/>
    <m/>
    <m/>
    <n v="33"/>
    <n v="2"/>
    <m/>
    <x v="1"/>
    <s v="Right temporal lobe"/>
    <s v="Right Temporal"/>
    <m/>
    <s v="A1-12; B1-12; C1-14; E1-8; T1-7"/>
    <m/>
    <m/>
    <m/>
    <m/>
    <m/>
    <m/>
    <s v="Three seizures since surgery in 2014, last seizure was in March 2017"/>
    <s v="na"/>
    <m/>
  </r>
  <r>
    <s v="patient_81"/>
    <s v="nl24"/>
    <m/>
    <x v="3"/>
    <s v="seeg"/>
    <m/>
    <n v="3"/>
    <m/>
    <x v="1"/>
    <m/>
    <m/>
    <m/>
    <m/>
    <m/>
    <x v="2"/>
    <m/>
    <m/>
    <m/>
    <m/>
    <m/>
    <m/>
    <m/>
    <m/>
    <m/>
    <m/>
    <m/>
    <m/>
    <m/>
  </r>
  <r>
    <s v="patient_82"/>
    <s v="umf001"/>
    <n v="3"/>
    <x v="4"/>
    <s v="ecog"/>
    <n v="2"/>
    <n v="1"/>
    <m/>
    <x v="0"/>
    <m/>
    <n v="1"/>
    <n v="37"/>
    <n v="28"/>
    <s v="R"/>
    <x v="0"/>
    <s v="Right Anterior Temporal Lobe"/>
    <s v="Right Temporal"/>
    <m/>
    <s v="BTM1-6,BTP1-6,C33-34, C41-43,C49-64"/>
    <s v="Right anterior and basal temporal region with rapid propagation to right posterior temporal and frontal"/>
    <m/>
    <s v="Right-Temporal"/>
    <s v="normal"/>
    <s v="c65-128"/>
    <m/>
    <s v="word finding diff., intially diff recognizing family members"/>
    <s v="na"/>
    <m/>
  </r>
  <r>
    <s v="patient_83"/>
    <s v="umf002"/>
    <n v="3"/>
    <x v="4"/>
    <s v="ecog"/>
    <n v="1"/>
    <n v="2"/>
    <m/>
    <x v="1"/>
    <m/>
    <n v="1"/>
    <n v="39"/>
    <n v="16"/>
    <s v="R"/>
    <x v="0"/>
    <s v="Right Anterior Temporal Lobe"/>
    <s v="Right Temporal"/>
    <m/>
    <s v="RD1-4, RG1-8"/>
    <s v="Right temporal to frontal"/>
    <m/>
    <s v="Right-Temporal"/>
    <s v="encephalomalacia inferolateral frontal, right anterior and lateral temporal lobes"/>
    <s v="c65-128"/>
    <m/>
    <s v="Memory problems"/>
    <s v="na"/>
    <m/>
  </r>
  <r>
    <s v="patient_84"/>
    <s v="umf003"/>
    <n v="3"/>
    <x v="4"/>
    <s v="ecog"/>
    <n v="2"/>
    <n v="3"/>
    <m/>
    <x v="1"/>
    <m/>
    <n v="2"/>
    <n v="43"/>
    <n v="16"/>
    <s v="R"/>
    <x v="1"/>
    <s v="Left Temporal Lobe"/>
    <s v="Left Temporal"/>
    <m/>
    <s v="AH4-9, G1-4, G9-11, G17-19, G25-26, PH3-4"/>
    <s v="L lat. temporal and occipital "/>
    <m/>
    <s v="Left-Temporal"/>
    <s v="normal"/>
    <s v="c65-128, t1-6"/>
    <m/>
    <s v="dysphoric disorder"/>
    <s v="na"/>
    <m/>
  </r>
  <r>
    <s v="patient_85"/>
    <s v="umf004"/>
    <n v="3"/>
    <x v="4"/>
    <s v="seeg"/>
    <n v="2"/>
    <n v="1"/>
    <m/>
    <x v="0"/>
    <m/>
    <n v="1"/>
    <n v="23"/>
    <n v="9"/>
    <s v="R"/>
    <x v="0"/>
    <s v="Left anterior medial Temporal Lobe"/>
    <s v="Left Temporal"/>
    <m/>
    <s v="LA1-9, LH1-10, LPH1-6, LTP1-6"/>
    <s v="L Anterior temporal (with rapid propagation to frontal)"/>
    <m/>
    <s v="Left-Temporal"/>
    <s v="normal"/>
    <s v="c65-128, la7-12, lh7-10, lph6-6, ra6-8, lofs12-14"/>
    <m/>
    <s v="memory improved, slight delay recall of names"/>
    <s v="na"/>
    <m/>
  </r>
  <r>
    <s v="patient_86"/>
    <s v="umf005"/>
    <n v="3"/>
    <x v="4"/>
    <s v="ecog"/>
    <n v="1"/>
    <n v="1"/>
    <m/>
    <x v="0"/>
    <m/>
    <n v="2"/>
    <n v="32"/>
    <n v="7"/>
    <s v="R"/>
    <x v="0"/>
    <s v="Right Anterior Temporal Lobe"/>
    <s v="Right Temporal"/>
    <m/>
    <s v="RABT1-4, RLAT1-6, RPBT1-4"/>
    <m/>
    <m/>
    <s v="Right-Temporal"/>
    <s v="cystic lesion R superior temporal gyrus"/>
    <s v="c65-128, x1-18"/>
    <m/>
    <s v="only occasional word-finding difficulty"/>
    <s v="na"/>
    <m/>
  </r>
  <r>
    <s v="patient_87"/>
    <s v="tvb1"/>
    <n v="6"/>
    <x v="3"/>
    <s v="seeg"/>
    <n v="2"/>
    <n v="3"/>
    <m/>
    <x v="1"/>
    <m/>
    <m/>
    <n v="24"/>
    <n v="10"/>
    <s v="R"/>
    <x v="1"/>
    <s v="Right posterior temporal/inferior parietal"/>
    <s v="Right Temporal, Right Parietal"/>
    <m/>
    <s v="D6-10; "/>
    <s v="Right Temporal"/>
    <m/>
    <m/>
    <m/>
    <m/>
    <m/>
    <s v="Almost seizure free, except for occasional spells of confusion and staring"/>
    <s v="5/10/2017; patient underwent RNS implant 11/09/2017"/>
    <m/>
  </r>
  <r>
    <s v="patient_88"/>
    <s v="tvb2"/>
    <n v="5"/>
    <x v="3"/>
    <s v="seeg"/>
    <n v="3"/>
    <n v="3"/>
    <m/>
    <x v="1"/>
    <m/>
    <m/>
    <n v="27"/>
    <n v="17"/>
    <s v="L"/>
    <x v="0"/>
    <s v="Right frontal"/>
    <s v="Right Frontal"/>
    <m/>
    <s v="N1-5; H1-5"/>
    <s v="Right Frontal, Right Parietal"/>
    <m/>
    <m/>
    <m/>
    <m/>
    <m/>
    <s v="Last seizure 4/2017; due to not taking meds"/>
    <d v="2019-03-18T00:00:00"/>
    <m/>
  </r>
  <r>
    <s v="patient_89"/>
    <s v="tvb5"/>
    <n v="1"/>
    <x v="3"/>
    <s v="seeg"/>
    <n v="3"/>
    <n v="1"/>
    <m/>
    <x v="0"/>
    <m/>
    <m/>
    <n v="26"/>
    <n v="15"/>
    <s v="R"/>
    <x v="1"/>
    <s v="Left parietal"/>
    <s v="Left Parietal"/>
    <m/>
    <s v="Y'10-12; R'1-8"/>
    <s v="Left Frontal Lobe"/>
    <m/>
    <m/>
    <m/>
    <m/>
    <m/>
    <s v="No seizures since surgery"/>
    <d v="2018-07-19T00:00:00"/>
    <m/>
  </r>
  <r>
    <s v="patient_90"/>
    <s v="tvb7"/>
    <n v="14"/>
    <x v="3"/>
    <s v="seeg"/>
    <n v="2"/>
    <n v="4"/>
    <m/>
    <x v="1"/>
    <m/>
    <m/>
    <n v="27"/>
    <n v="17"/>
    <s v="R"/>
    <x v="0"/>
    <s v="Left temporal"/>
    <s v="Left Temporal"/>
    <m/>
    <s v="A'1-14, B'1-14, I'1-9, T'1-7"/>
    <m/>
    <m/>
    <m/>
    <m/>
    <m/>
    <m/>
    <s v="Worse since surgery, continues to have seizures ~1/week and severe head pain post-ictally, suffering memory and anger problems."/>
    <d v="2017-08-15T00:00:00"/>
    <m/>
  </r>
  <r>
    <s v="patient_91"/>
    <s v="tvb8"/>
    <n v="12"/>
    <x v="3"/>
    <s v="seeg"/>
    <n v="2"/>
    <n v="1"/>
    <m/>
    <x v="0"/>
    <m/>
    <m/>
    <n v="10"/>
    <n v="7"/>
    <s v="R"/>
    <x v="1"/>
    <s v="Left temporal opercular"/>
    <s v="Left Temporal"/>
    <m/>
    <s v="T'1-10, U'1-11"/>
    <m/>
    <m/>
    <m/>
    <m/>
    <m/>
    <m/>
    <s v="No seizures since surgery"/>
    <d v="2017-06-06T00:00:00"/>
    <m/>
  </r>
  <r>
    <s v="patient_92"/>
    <s v="tvb11"/>
    <n v="7"/>
    <x v="3"/>
    <s v="seeg"/>
    <n v="1"/>
    <n v="4"/>
    <m/>
    <x v="1"/>
    <m/>
    <m/>
    <n v="38"/>
    <n v="16"/>
    <s v="R"/>
    <x v="0"/>
    <s v="Right posterior/lateral/basal temporal"/>
    <s v="Right Temporal"/>
    <m/>
    <s v="F13-14 , V12-14"/>
    <s v="Right Frontal Lobe, Right Temporal Lobe"/>
    <m/>
    <m/>
    <m/>
    <m/>
    <m/>
    <s v="~20 Seizures/month; patient reports fidgeting, moving legs, smacking lips"/>
    <d v="2018-12-05T00:00:00"/>
    <m/>
  </r>
  <r>
    <s v="patient_93"/>
    <s v="tvb12"/>
    <n v="1"/>
    <x v="3"/>
    <s v="seeg"/>
    <n v="3"/>
    <n v="2"/>
    <m/>
    <x v="1"/>
    <m/>
    <m/>
    <n v="49"/>
    <n v="35"/>
    <s v="R"/>
    <x v="0"/>
    <s v="Left frontal"/>
    <m/>
    <m/>
    <s v="F'6-10, N'4-12 "/>
    <m/>
    <m/>
    <m/>
    <m/>
    <m/>
    <m/>
    <s v="Denies seizure activity for the most part but did have one when she missed a medication"/>
    <d v="2018-05-01T00:00:00"/>
    <m/>
  </r>
  <r>
    <s v="patient_94"/>
    <s v="tvb14"/>
    <n v="15"/>
    <x v="3"/>
    <s v="seeg"/>
    <n v="2"/>
    <n v="4"/>
    <m/>
    <x v="1"/>
    <m/>
    <m/>
    <n v="29"/>
    <n v="5"/>
    <s v="L"/>
    <x v="1"/>
    <s v="Right MTG"/>
    <m/>
    <m/>
    <s v="C11-16 , F13-14, O11-16"/>
    <m/>
    <m/>
    <m/>
    <s v="normal"/>
    <m/>
    <m/>
    <s v="Continues to have seizures; faces memory and language deficits following surgery"/>
    <d v="2019-03-06T00:00:00"/>
    <m/>
  </r>
  <r>
    <s v="patient_95"/>
    <s v="tvb17"/>
    <n v="4"/>
    <x v="3"/>
    <s v="seeg"/>
    <n v="2"/>
    <n v="1"/>
    <m/>
    <x v="0"/>
    <m/>
    <m/>
    <n v="24"/>
    <n v="20"/>
    <s v="R"/>
    <x v="1"/>
    <s v="Left temporal, L hippo, L amygdala"/>
    <m/>
    <m/>
    <s v="B'1-4, A'1-12, I'1-12, T'5-10"/>
    <s v="Left Temporal Lobe"/>
    <m/>
    <m/>
    <m/>
    <m/>
    <m/>
    <s v="No seizures since surgery"/>
    <d v="2018-11-06T00:00:00"/>
    <m/>
  </r>
  <r>
    <s v="patient_96"/>
    <s v="tvb18"/>
    <n v="3"/>
    <x v="3"/>
    <s v="seeg"/>
    <n v="3"/>
    <n v="1"/>
    <m/>
    <x v="0"/>
    <m/>
    <m/>
    <n v="33"/>
    <n v="13"/>
    <s v="R"/>
    <x v="0"/>
    <s v="Left frontal"/>
    <m/>
    <m/>
    <s v="F'1-10, O'4-10"/>
    <m/>
    <m/>
    <m/>
    <m/>
    <m/>
    <m/>
    <s v="No seizures since surgery"/>
    <d v="2018-10-18T00:00:00"/>
    <m/>
  </r>
  <r>
    <s v="patient_97"/>
    <s v="tvb19"/>
    <n v="11"/>
    <x v="3"/>
    <s v="seeg"/>
    <n v="4"/>
    <n v="2"/>
    <m/>
    <x v="1"/>
    <m/>
    <m/>
    <n v="41"/>
    <n v="39"/>
    <s v="R"/>
    <x v="0"/>
    <s v="Right lateral temporal-parietal (Note laser ablation AND resection)"/>
    <m/>
    <m/>
    <s v="S4-10, T4-10, P6-10, W5-10"/>
    <s v="Right Frontal, Right Temporal, Left Frontal, Left Temporal"/>
    <m/>
    <m/>
    <s v="normal"/>
    <m/>
    <m/>
    <s v="Estimates a seizure ~5-6weeks, less severe than pre-op seizures, 7.5 weeks w/o seizure at last f/u"/>
    <d v="2018-06-28T00:00:00"/>
    <m/>
  </r>
  <r>
    <s v="patient_98"/>
    <s v="tvb23"/>
    <n v="5"/>
    <x v="3"/>
    <s v="seeg"/>
    <n v="1"/>
    <n v="2"/>
    <m/>
    <x v="1"/>
    <m/>
    <m/>
    <n v="16"/>
    <n v="14"/>
    <s v="R"/>
    <x v="1"/>
    <s v="Left temporal"/>
    <m/>
    <m/>
    <s v="A'1-14, B'1-14, I'1-9"/>
    <m/>
    <m/>
    <m/>
    <m/>
    <m/>
    <m/>
    <s v="One, maybe two, episode of atypical &quot;seizure-like activity&quot; following surgery"/>
    <d v="2017-11-10T00:00:00"/>
    <m/>
  </r>
  <r>
    <s v="patient_99"/>
    <s v="tvb27"/>
    <n v="6"/>
    <x v="3"/>
    <s v="seeg"/>
    <n v="3"/>
    <n v="2"/>
    <m/>
    <x v="1"/>
    <m/>
    <m/>
    <n v="23"/>
    <n v="14"/>
    <s v="R"/>
    <x v="0"/>
    <s v="Left frontal"/>
    <m/>
    <m/>
    <s v="G'1-12, L'1-8, H'1-16"/>
    <m/>
    <m/>
    <m/>
    <m/>
    <m/>
    <m/>
    <s v="Three seizures since surgery, minor shaking and mild loss of consciousness"/>
    <d v="2018-10-15T00:00:00"/>
    <m/>
  </r>
  <r>
    <s v="patient_100"/>
    <s v="tvb28"/>
    <n v="16"/>
    <x v="3"/>
    <s v="seeg"/>
    <n v="4"/>
    <n v="3"/>
    <m/>
    <x v="1"/>
    <m/>
    <m/>
    <n v="18"/>
    <n v="9"/>
    <s v="L"/>
    <x v="0"/>
    <s v="Right posterior insula, temporoparietal opercular"/>
    <m/>
    <m/>
    <s v="J1-8, Q5-10, R4-8, S2-8, T3-10, U3-10, P3-10"/>
    <m/>
    <m/>
    <m/>
    <m/>
    <m/>
    <m/>
    <s v="Once clinical seizure and three subclinical seizures, patient experiences tongue movements"/>
    <d v="2014-12-10T00:00:00"/>
    <m/>
  </r>
  <r>
    <s v="patient_101"/>
    <s v="tvb29"/>
    <n v="9"/>
    <x v="3"/>
    <s v="seeg"/>
    <n v="4"/>
    <n v="2"/>
    <m/>
    <x v="1"/>
    <m/>
    <m/>
    <n v="14"/>
    <n v="4"/>
    <s v="R"/>
    <x v="0"/>
    <s v="Right temporoparietal"/>
    <m/>
    <m/>
    <s v="C3-16, D8-16, E1-12, F5-12, L1-12, P16-14"/>
    <m/>
    <m/>
    <m/>
    <m/>
    <m/>
    <m/>
    <s v="One seizure post-op, off AEDs"/>
    <d v="2018-10-09T00:00:00"/>
    <m/>
  </r>
  <r>
    <s v="patient_102"/>
    <s v="pat01"/>
    <m/>
    <x v="5"/>
    <s v="seeg"/>
    <m/>
    <m/>
    <n v="1"/>
    <x v="0"/>
    <m/>
    <m/>
    <n v="25"/>
    <m/>
    <m/>
    <x v="1"/>
    <m/>
    <m/>
    <m/>
    <s v="ahr1-4, ar1-4, phr1-4"/>
    <m/>
    <m/>
    <m/>
    <m/>
    <m/>
    <m/>
    <m/>
    <m/>
    <m/>
  </r>
  <r>
    <s v="patient_103"/>
    <s v="pat02"/>
    <m/>
    <x v="5"/>
    <s v="seeg"/>
    <m/>
    <m/>
    <n v="1"/>
    <x v="0"/>
    <m/>
    <m/>
    <n v="33"/>
    <m/>
    <m/>
    <x v="1"/>
    <m/>
    <m/>
    <m/>
    <s v="ar1-4, er1-4, hr1-4, pr1-4"/>
    <m/>
    <m/>
    <m/>
    <m/>
    <m/>
    <m/>
    <m/>
    <m/>
    <m/>
  </r>
  <r>
    <s v="patient_104"/>
    <s v="pat03"/>
    <m/>
    <x v="5"/>
    <s v="seeg"/>
    <m/>
    <m/>
    <n v="1"/>
    <x v="0"/>
    <m/>
    <m/>
    <n v="20"/>
    <m/>
    <m/>
    <x v="0"/>
    <m/>
    <m/>
    <m/>
    <s v="ahl1-4, al1-4, ec1-4, phl1-4"/>
    <m/>
    <m/>
    <m/>
    <m/>
    <m/>
    <m/>
    <m/>
    <m/>
    <m/>
  </r>
  <r>
    <s v="patient_105"/>
    <s v="pat04"/>
    <m/>
    <x v="5"/>
    <s v="seeg"/>
    <m/>
    <m/>
    <n v="1"/>
    <x v="0"/>
    <m/>
    <m/>
    <n v="20"/>
    <m/>
    <m/>
    <x v="0"/>
    <m/>
    <m/>
    <m/>
    <s v="ar1-4, er1-4, hr1-4, pr1-4"/>
    <m/>
    <m/>
    <m/>
    <m/>
    <m/>
    <m/>
    <m/>
    <m/>
    <m/>
  </r>
  <r>
    <s v="patient_106"/>
    <s v="pat05"/>
    <m/>
    <x v="5"/>
    <s v="seeg"/>
    <m/>
    <m/>
    <n v="1"/>
    <x v="0"/>
    <m/>
    <m/>
    <n v="40"/>
    <m/>
    <m/>
    <x v="1"/>
    <m/>
    <m/>
    <m/>
    <s v="ar1-4, er1-4, hr1-4, pr1-4"/>
    <m/>
    <m/>
    <m/>
    <m/>
    <m/>
    <m/>
    <m/>
    <m/>
    <m/>
  </r>
  <r>
    <s v="patient_107"/>
    <s v="pat06"/>
    <m/>
    <x v="5"/>
    <s v="seeg"/>
    <m/>
    <m/>
    <n v="1"/>
    <x v="0"/>
    <m/>
    <m/>
    <n v="48"/>
    <m/>
    <m/>
    <x v="1"/>
    <m/>
    <m/>
    <m/>
    <s v="ar1-4, er1-4, hr1-4, pr1-4"/>
    <m/>
    <m/>
    <m/>
    <m/>
    <m/>
    <m/>
    <m/>
    <m/>
    <m/>
  </r>
  <r>
    <s v="patient_108"/>
    <s v="pat07"/>
    <m/>
    <x v="5"/>
    <s v="seeg"/>
    <m/>
    <m/>
    <n v="3"/>
    <x v="1"/>
    <m/>
    <m/>
    <n v="25"/>
    <m/>
    <m/>
    <x v="1"/>
    <m/>
    <m/>
    <m/>
    <s v="al1-4, hl1-4, el1-4, pl1-4"/>
    <m/>
    <m/>
    <m/>
    <m/>
    <m/>
    <m/>
    <m/>
    <m/>
    <m/>
  </r>
  <r>
    <s v="patient_109"/>
    <s v="pat08"/>
    <m/>
    <x v="5"/>
    <s v="seeg"/>
    <m/>
    <m/>
    <n v="3"/>
    <x v="1"/>
    <m/>
    <m/>
    <n v="21"/>
    <m/>
    <m/>
    <x v="0"/>
    <m/>
    <m/>
    <m/>
    <s v="al1-4, el1-4, hl1-4, pl1-4"/>
    <m/>
    <m/>
    <m/>
    <m/>
    <m/>
    <m/>
    <m/>
    <m/>
    <m/>
  </r>
  <r>
    <s v="patient_110"/>
    <s v="pat09"/>
    <m/>
    <x v="5"/>
    <s v="seeg"/>
    <m/>
    <m/>
    <n v="5"/>
    <x v="1"/>
    <m/>
    <m/>
    <n v="52"/>
    <m/>
    <m/>
    <x v="1"/>
    <m/>
    <m/>
    <m/>
    <s v="al1-4, el1-4, hl1-4, pl1-4"/>
    <m/>
    <m/>
    <m/>
    <m/>
    <m/>
    <m/>
    <m/>
    <m/>
    <m/>
  </r>
  <r>
    <s v="patient_111"/>
    <s v="pat10"/>
    <m/>
    <x v="5"/>
    <s v="ecog"/>
    <m/>
    <m/>
    <n v="1"/>
    <x v="0"/>
    <m/>
    <m/>
    <n v="37"/>
    <m/>
    <m/>
    <x v="1"/>
    <m/>
    <m/>
    <m/>
    <s v="ipr1-4"/>
    <m/>
    <m/>
    <m/>
    <m/>
    <m/>
    <m/>
    <m/>
    <m/>
    <m/>
  </r>
  <r>
    <s v="patient_112"/>
    <s v="pat11"/>
    <m/>
    <x v="5"/>
    <s v="ecog"/>
    <m/>
    <m/>
    <n v="1"/>
    <x v="0"/>
    <m/>
    <m/>
    <n v="36"/>
    <m/>
    <m/>
    <x v="1"/>
    <m/>
    <m/>
    <m/>
    <s v="tr1-4"/>
    <m/>
    <m/>
    <m/>
    <m/>
    <s v="gr8, pmr5-8, pmr13-16, iar3-6, plr5-8, plr13-16"/>
    <m/>
    <m/>
    <m/>
    <m/>
  </r>
  <r>
    <s v="patient_113"/>
    <s v="pat12"/>
    <m/>
    <x v="5"/>
    <s v="ecog"/>
    <m/>
    <m/>
    <n v="1"/>
    <x v="0"/>
    <m/>
    <m/>
    <n v="49"/>
    <m/>
    <m/>
    <x v="1"/>
    <m/>
    <m/>
    <m/>
    <s v="gl1-3, gl9-13, gl17-22, gl25-32, tl1-4"/>
    <m/>
    <m/>
    <m/>
    <m/>
    <m/>
    <m/>
    <m/>
    <m/>
    <m/>
  </r>
  <r>
    <s v="patient_114"/>
    <s v="pat13"/>
    <m/>
    <x v="5"/>
    <s v="ecog"/>
    <m/>
    <m/>
    <n v="1"/>
    <x v="0"/>
    <m/>
    <m/>
    <n v="17"/>
    <m/>
    <m/>
    <x v="1"/>
    <m/>
    <m/>
    <m/>
    <s v="tr1-4"/>
    <m/>
    <m/>
    <m/>
    <m/>
    <s v="gr4-8, gr12-16, gr20-24"/>
    <m/>
    <m/>
    <m/>
    <m/>
  </r>
  <r>
    <s v="patient_115"/>
    <s v="pat14"/>
    <m/>
    <x v="5"/>
    <s v="ecog"/>
    <m/>
    <m/>
    <n v="1"/>
    <x v="0"/>
    <m/>
    <m/>
    <n v="46"/>
    <m/>
    <m/>
    <x v="0"/>
    <m/>
    <m/>
    <m/>
    <s v="ipr3-4"/>
    <m/>
    <m/>
    <m/>
    <m/>
    <m/>
    <m/>
    <m/>
    <m/>
    <m/>
  </r>
  <r>
    <s v="patient_116"/>
    <s v="pat15"/>
    <m/>
    <x v="5"/>
    <s v="ecog"/>
    <m/>
    <m/>
    <n v="1"/>
    <x v="0"/>
    <m/>
    <m/>
    <n v="31"/>
    <m/>
    <m/>
    <x v="0"/>
    <m/>
    <m/>
    <m/>
    <s v="tbal2-4, tll1-2, tll9-10"/>
    <m/>
    <m/>
    <m/>
    <m/>
    <s v="tll6-8, tll14-16, tll22-24, tll31-32"/>
    <m/>
    <m/>
    <m/>
    <m/>
  </r>
  <r>
    <s v="patient_117"/>
    <s v="pat16"/>
    <m/>
    <x v="5"/>
    <s v="ecog"/>
    <m/>
    <m/>
    <n v="1"/>
    <x v="0"/>
    <m/>
    <m/>
    <n v="17"/>
    <m/>
    <m/>
    <x v="0"/>
    <m/>
    <m/>
    <m/>
    <s v="tl1-4"/>
    <m/>
    <m/>
    <m/>
    <m/>
    <m/>
    <m/>
    <m/>
    <m/>
    <m/>
  </r>
  <r>
    <s v="patient_118"/>
    <s v="pat17"/>
    <m/>
    <x v="5"/>
    <s v="ecog"/>
    <m/>
    <m/>
    <n v="5"/>
    <x v="1"/>
    <m/>
    <m/>
    <n v="30"/>
    <m/>
    <m/>
    <x v="1"/>
    <m/>
    <m/>
    <m/>
    <s v="far1-16, fpr3-8, fpr11-16, tr1-6"/>
    <m/>
    <m/>
    <m/>
    <m/>
    <m/>
    <m/>
    <m/>
    <m/>
    <m/>
  </r>
  <r>
    <s v="patient_119"/>
    <s v="pat18"/>
    <m/>
    <x v="5"/>
    <s v="ecog"/>
    <m/>
    <m/>
    <n v="5"/>
    <x v="1"/>
    <m/>
    <m/>
    <n v="40"/>
    <m/>
    <m/>
    <x v="1"/>
    <m/>
    <m/>
    <m/>
    <s v="tl1-5"/>
    <m/>
    <m/>
    <m/>
    <m/>
    <s v="pm1-3"/>
    <m/>
    <m/>
    <m/>
    <m/>
  </r>
  <r>
    <s v="patient_120"/>
    <s v="pat19"/>
    <m/>
    <x v="5"/>
    <s v="ecog"/>
    <m/>
    <m/>
    <n v="6"/>
    <x v="1"/>
    <m/>
    <m/>
    <n v="38"/>
    <m/>
    <m/>
    <x v="1"/>
    <m/>
    <m/>
    <m/>
    <s v="tl1-4, tl9-12"/>
    <m/>
    <m/>
    <m/>
    <m/>
    <m/>
    <m/>
    <m/>
    <m/>
    <m/>
  </r>
  <r>
    <s v="patient_121"/>
    <s v="pat20"/>
    <m/>
    <x v="5"/>
    <s v="ecog"/>
    <m/>
    <m/>
    <n v="5"/>
    <x v="1"/>
    <m/>
    <m/>
    <n v="17"/>
    <s v=" "/>
    <m/>
    <x v="1"/>
    <m/>
    <m/>
    <m/>
    <s v="otl4-7, otl13-15"/>
    <m/>
    <m/>
    <m/>
    <m/>
    <s v="otl1-2"/>
    <m/>
    <m/>
    <m/>
    <m/>
  </r>
  <r>
    <m/>
    <m/>
    <m/>
    <x v="6"/>
    <m/>
    <m/>
    <m/>
    <m/>
    <x v="3"/>
    <m/>
    <m/>
    <m/>
    <m/>
    <m/>
    <x v="2"/>
    <m/>
    <m/>
    <m/>
    <m/>
    <m/>
    <m/>
    <m/>
    <m/>
    <m/>
    <m/>
    <m/>
    <m/>
    <m/>
  </r>
  <r>
    <m/>
    <m/>
    <m/>
    <x v="6"/>
    <m/>
    <m/>
    <m/>
    <m/>
    <x v="3"/>
    <m/>
    <m/>
    <m/>
    <m/>
    <m/>
    <x v="2"/>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3BEB02-7A48-D545-97EB-F59A490C2EA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24" firstHeaderRow="0" firstDataRow="1" firstDataCol="1"/>
  <pivotFields count="28">
    <pivotField showAll="0"/>
    <pivotField showAll="0"/>
    <pivotField showAll="0"/>
    <pivotField axis="axisRow" multipleItemSelectionAllowed="1" showAll="0">
      <items count="8">
        <item x="3"/>
        <item x="2"/>
        <item x="0"/>
        <item x="5"/>
        <item x="4"/>
        <item x="1"/>
        <item x="6"/>
        <item t="default"/>
      </items>
    </pivotField>
    <pivotField dataField="1" showAll="0"/>
    <pivotField dataField="1" showAll="0"/>
    <pivotField dataField="1" showAll="0"/>
    <pivotField showAll="0"/>
    <pivotField axis="axisRow" showAll="0">
      <items count="5">
        <item x="1"/>
        <item x="2"/>
        <item x="0"/>
        <item x="3"/>
        <item t="default"/>
      </items>
    </pivotField>
    <pivotField showAll="0"/>
    <pivotField showAll="0"/>
    <pivotField dataField="1" showAll="0"/>
    <pivotField dataField="1"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8"/>
    <field x="3"/>
  </rowFields>
  <rowItems count="21">
    <i>
      <x/>
    </i>
    <i r="1">
      <x/>
    </i>
    <i r="1">
      <x v="1"/>
    </i>
    <i r="1">
      <x v="2"/>
    </i>
    <i r="1">
      <x v="3"/>
    </i>
    <i r="1">
      <x v="4"/>
    </i>
    <i>
      <x v="1"/>
    </i>
    <i r="1">
      <x/>
    </i>
    <i r="1">
      <x v="1"/>
    </i>
    <i r="1">
      <x v="5"/>
    </i>
    <i>
      <x v="2"/>
    </i>
    <i r="1">
      <x/>
    </i>
    <i r="1">
      <x v="1"/>
    </i>
    <i r="1">
      <x v="2"/>
    </i>
    <i r="1">
      <x v="3"/>
    </i>
    <i r="1">
      <x v="4"/>
    </i>
    <i r="1">
      <x v="5"/>
    </i>
    <i>
      <x v="3"/>
    </i>
    <i r="1">
      <x/>
    </i>
    <i r="1">
      <x v="6"/>
    </i>
    <i t="grand">
      <x/>
    </i>
  </rowItems>
  <colFields count="1">
    <field x="-2"/>
  </colFields>
  <colItems count="5">
    <i>
      <x/>
    </i>
    <i i="1">
      <x v="1"/>
    </i>
    <i i="2">
      <x v="2"/>
    </i>
    <i i="3">
      <x v="3"/>
    </i>
    <i i="4">
      <x v="4"/>
    </i>
  </colItems>
  <dataFields count="5">
    <dataField name="Count of modality" fld="4" subtotal="count" baseField="0" baseItem="0"/>
    <dataField name="Average of clinical_difficulty" fld="5" subtotal="average" baseField="0" baseItem="0"/>
    <dataField name="Average of engel_score" fld="6" subtotal="average" baseField="0" baseItem="0"/>
    <dataField name="Average of age_surgery" fld="11" subtotal="average" baseField="0" baseItem="0"/>
    <dataField name="Average of onset_age" fld="12" subtotal="average" baseField="0" baseItem="0"/>
  </dataFields>
  <formats count="7">
    <format dxfId="8">
      <pivotArea collapsedLevelsAreSubtotals="1" fieldPosition="0">
        <references count="2">
          <reference field="4294967294" count="4" selected="0">
            <x v="1"/>
            <x v="2"/>
            <x v="3"/>
            <x v="4"/>
          </reference>
          <reference field="8" count="1">
            <x v="0"/>
          </reference>
        </references>
      </pivotArea>
    </format>
    <format dxfId="7">
      <pivotArea collapsedLevelsAreSubtotals="1" fieldPosition="0">
        <references count="3">
          <reference field="4294967294" count="4" selected="0">
            <x v="1"/>
            <x v="2"/>
            <x v="3"/>
            <x v="4"/>
          </reference>
          <reference field="3" count="5">
            <x v="0"/>
            <x v="1"/>
            <x v="2"/>
            <x v="3"/>
            <x v="4"/>
          </reference>
          <reference field="8" count="1" selected="0">
            <x v="0"/>
          </reference>
        </references>
      </pivotArea>
    </format>
    <format dxfId="6">
      <pivotArea collapsedLevelsAreSubtotals="1" fieldPosition="0">
        <references count="2">
          <reference field="4294967294" count="4" selected="0">
            <x v="1"/>
            <x v="2"/>
            <x v="3"/>
            <x v="4"/>
          </reference>
          <reference field="8" count="1">
            <x v="1"/>
          </reference>
        </references>
      </pivotArea>
    </format>
    <format dxfId="5">
      <pivotArea collapsedLevelsAreSubtotals="1" fieldPosition="0">
        <references count="3">
          <reference field="4294967294" count="4" selected="0">
            <x v="1"/>
            <x v="2"/>
            <x v="3"/>
            <x v="4"/>
          </reference>
          <reference field="3" count="3">
            <x v="0"/>
            <x v="1"/>
            <x v="5"/>
          </reference>
          <reference field="8" count="1" selected="0">
            <x v="1"/>
          </reference>
        </references>
      </pivotArea>
    </format>
    <format dxfId="4">
      <pivotArea collapsedLevelsAreSubtotals="1" fieldPosition="0">
        <references count="2">
          <reference field="4294967294" count="4" selected="0">
            <x v="1"/>
            <x v="2"/>
            <x v="3"/>
            <x v="4"/>
          </reference>
          <reference field="8" count="1">
            <x v="2"/>
          </reference>
        </references>
      </pivotArea>
    </format>
    <format dxfId="3">
      <pivotArea collapsedLevelsAreSubtotals="1" fieldPosition="0">
        <references count="3">
          <reference field="4294967294" count="4" selected="0">
            <x v="1"/>
            <x v="2"/>
            <x v="3"/>
            <x v="4"/>
          </reference>
          <reference field="3" count="6">
            <x v="0"/>
            <x v="1"/>
            <x v="2"/>
            <x v="3"/>
            <x v="4"/>
            <x v="5"/>
          </reference>
          <reference field="8" count="1" selected="0">
            <x v="2"/>
          </reference>
        </references>
      </pivotArea>
    </format>
    <format dxfId="2">
      <pivotArea field="8" grandRow="1" outline="0" collapsedLevelsAreSubtotals="1" axis="axisRow" fieldPosition="0">
        <references count="1">
          <reference field="4294967294" count="4" selected="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06135-0445-8C48-8ED9-AB02C545641C}">
  <dimension ref="A1:AI123"/>
  <sheetViews>
    <sheetView tabSelected="1" zoomScale="85" workbookViewId="0">
      <pane ySplit="1" topLeftCell="A35" activePane="bottomLeft" state="frozen"/>
      <selection pane="bottomLeft" activeCell="D58" sqref="D58"/>
    </sheetView>
  </sheetViews>
  <sheetFormatPr baseColWidth="10" defaultColWidth="53" defaultRowHeight="16"/>
  <cols>
    <col min="1" max="1" width="15.1640625" style="6" bestFit="1" customWidth="1"/>
    <col min="2" max="2" width="9.5" style="6" bestFit="1" customWidth="1"/>
    <col min="3" max="3" width="15.5" style="6" bestFit="1" customWidth="1"/>
    <col min="4" max="4" width="13" style="6" bestFit="1" customWidth="1"/>
    <col min="5" max="5" width="8.5" style="6" bestFit="1" customWidth="1"/>
    <col min="6" max="6" width="20.1640625" style="6" bestFit="1" customWidth="1"/>
    <col min="7" max="7" width="16.83203125" style="6" bestFit="1" customWidth="1"/>
    <col min="8" max="8" width="14.5" style="6" hidden="1" customWidth="1"/>
    <col min="9" max="9" width="13.33203125" style="6" bestFit="1" customWidth="1"/>
    <col min="10" max="10" width="18" style="6" hidden="1" customWidth="1"/>
    <col min="11" max="11" width="16" style="6" hidden="1" customWidth="1"/>
    <col min="12" max="12" width="17.5" style="6" bestFit="1" customWidth="1"/>
    <col min="13" max="13" width="15.5" style="6" bestFit="1" customWidth="1"/>
    <col min="14" max="14" width="16.5" style="6" bestFit="1" customWidth="1"/>
    <col min="15" max="15" width="12.5" style="6" bestFit="1" customWidth="1"/>
    <col min="16" max="16" width="53" style="6"/>
    <col min="17" max="17" width="36.1640625" style="6" customWidth="1"/>
    <col min="18" max="18" width="42.33203125" style="6" customWidth="1"/>
    <col min="19" max="23" width="53" style="6"/>
    <col min="24" max="24" width="41" style="6" bestFit="1" customWidth="1"/>
    <col min="25" max="25" width="12.1640625" style="6" bestFit="1" customWidth="1"/>
    <col min="26" max="26" width="53" style="6"/>
    <col min="27" max="27" width="44.83203125" style="6" bestFit="1" customWidth="1"/>
    <col min="28" max="16384" width="53" style="6"/>
  </cols>
  <sheetData>
    <row r="1" spans="1:28" s="110" customFormat="1" ht="102">
      <c r="A1" s="110" t="s">
        <v>1211</v>
      </c>
      <c r="B1" s="110" t="s">
        <v>702</v>
      </c>
      <c r="C1" s="110" t="s">
        <v>741</v>
      </c>
      <c r="D1" s="110" t="s">
        <v>218</v>
      </c>
      <c r="E1" s="110" t="s">
        <v>793</v>
      </c>
      <c r="F1" s="110" t="s">
        <v>0</v>
      </c>
      <c r="G1" s="111" t="s">
        <v>43</v>
      </c>
      <c r="H1" s="111" t="s">
        <v>1103</v>
      </c>
      <c r="I1" s="110" t="s">
        <v>700</v>
      </c>
      <c r="J1" s="110" t="s">
        <v>217</v>
      </c>
      <c r="K1" s="147" t="s">
        <v>1038</v>
      </c>
      <c r="L1" s="110" t="s">
        <v>1</v>
      </c>
      <c r="M1" s="110" t="s">
        <v>2</v>
      </c>
      <c r="N1" s="112" t="s">
        <v>854</v>
      </c>
      <c r="O1" s="112" t="s">
        <v>3</v>
      </c>
      <c r="P1" s="113" t="s">
        <v>7</v>
      </c>
      <c r="Q1" s="113" t="s">
        <v>1199</v>
      </c>
      <c r="R1" s="110" t="s">
        <v>8</v>
      </c>
      <c r="S1" s="110" t="s">
        <v>9</v>
      </c>
      <c r="T1" s="110" t="s">
        <v>524</v>
      </c>
      <c r="U1" s="110" t="s">
        <v>525</v>
      </c>
      <c r="V1" s="110" t="s">
        <v>526</v>
      </c>
      <c r="W1" s="110" t="s">
        <v>5</v>
      </c>
      <c r="X1" s="110" t="s">
        <v>1068</v>
      </c>
      <c r="Y1" s="110" t="s">
        <v>1069</v>
      </c>
      <c r="Z1" s="150" t="s">
        <v>1138</v>
      </c>
      <c r="AA1" s="151" t="s">
        <v>1139</v>
      </c>
      <c r="AB1" s="110" t="s">
        <v>1340</v>
      </c>
    </row>
    <row r="2" spans="1:28" s="42" customFormat="1">
      <c r="A2" s="42" t="s">
        <v>1212</v>
      </c>
      <c r="B2" s="108" t="s">
        <v>10</v>
      </c>
      <c r="C2" s="108">
        <v>4</v>
      </c>
      <c r="D2" s="108" t="s">
        <v>219</v>
      </c>
      <c r="E2" s="108" t="s">
        <v>849</v>
      </c>
      <c r="F2" s="38">
        <v>1</v>
      </c>
      <c r="G2" s="114">
        <v>1</v>
      </c>
      <c r="H2" s="114"/>
      <c r="I2" s="108" t="s">
        <v>24</v>
      </c>
      <c r="J2" s="108">
        <v>1</v>
      </c>
      <c r="K2" s="142"/>
      <c r="L2" s="108">
        <v>30</v>
      </c>
      <c r="M2" s="108">
        <v>13</v>
      </c>
      <c r="N2" s="108" t="s">
        <v>26</v>
      </c>
      <c r="O2" s="108" t="s">
        <v>25</v>
      </c>
      <c r="P2" s="38" t="s">
        <v>44</v>
      </c>
      <c r="Q2" s="38" t="s">
        <v>142</v>
      </c>
      <c r="S2" s="115" t="s">
        <v>208</v>
      </c>
      <c r="T2" s="108" t="s">
        <v>35</v>
      </c>
      <c r="U2" s="108" t="s">
        <v>244</v>
      </c>
      <c r="V2" s="108" t="s">
        <v>528</v>
      </c>
      <c r="W2" s="108" t="s">
        <v>29</v>
      </c>
      <c r="Z2" s="42" t="s">
        <v>1145</v>
      </c>
      <c r="AA2" s="153">
        <v>42851</v>
      </c>
    </row>
    <row r="3" spans="1:28" s="42" customFormat="1">
      <c r="A3" s="42" t="s">
        <v>1213</v>
      </c>
      <c r="B3" s="108" t="s">
        <v>11</v>
      </c>
      <c r="C3" s="108">
        <v>3</v>
      </c>
      <c r="D3" s="108" t="s">
        <v>219</v>
      </c>
      <c r="E3" s="108" t="s">
        <v>849</v>
      </c>
      <c r="F3" s="38">
        <v>1</v>
      </c>
      <c r="G3" s="114">
        <v>1</v>
      </c>
      <c r="H3" s="114"/>
      <c r="I3" s="108" t="s">
        <v>24</v>
      </c>
      <c r="J3" s="108">
        <v>1</v>
      </c>
      <c r="K3" s="142"/>
      <c r="L3" s="108">
        <v>28</v>
      </c>
      <c r="M3" s="108">
        <v>19</v>
      </c>
      <c r="N3" s="108" t="s">
        <v>26</v>
      </c>
      <c r="O3" s="108" t="s">
        <v>25</v>
      </c>
      <c r="P3" s="38" t="s">
        <v>45</v>
      </c>
      <c r="Q3" s="38" t="s">
        <v>1200</v>
      </c>
      <c r="S3" s="115" t="s">
        <v>868</v>
      </c>
      <c r="T3" s="108" t="s">
        <v>36</v>
      </c>
      <c r="U3" s="108" t="s">
        <v>36</v>
      </c>
      <c r="W3" s="108" t="s">
        <v>30</v>
      </c>
      <c r="Z3" s="6" t="s">
        <v>1145</v>
      </c>
      <c r="AA3" s="153">
        <v>42810</v>
      </c>
    </row>
    <row r="4" spans="1:28" s="42" customFormat="1" ht="17" customHeight="1">
      <c r="A4" s="42" t="s">
        <v>1214</v>
      </c>
      <c r="B4" s="108" t="s">
        <v>12</v>
      </c>
      <c r="C4" s="108">
        <v>2</v>
      </c>
      <c r="D4" s="108" t="s">
        <v>219</v>
      </c>
      <c r="E4" s="108" t="s">
        <v>849</v>
      </c>
      <c r="F4" s="38">
        <v>3</v>
      </c>
      <c r="G4" s="114">
        <v>1</v>
      </c>
      <c r="H4" s="114"/>
      <c r="I4" s="108" t="s">
        <v>24</v>
      </c>
      <c r="J4" s="108">
        <v>1</v>
      </c>
      <c r="K4" s="142"/>
      <c r="L4" s="108">
        <v>45</v>
      </c>
      <c r="M4" s="108">
        <v>32</v>
      </c>
      <c r="N4" s="108" t="s">
        <v>26</v>
      </c>
      <c r="O4" s="108" t="s">
        <v>27</v>
      </c>
      <c r="P4" s="38" t="s">
        <v>46</v>
      </c>
      <c r="Q4" s="38" t="s">
        <v>527</v>
      </c>
      <c r="S4" s="115" t="s">
        <v>863</v>
      </c>
      <c r="T4" s="108" t="s">
        <v>37</v>
      </c>
      <c r="U4" s="108" t="s">
        <v>253</v>
      </c>
      <c r="V4" s="108" t="s">
        <v>527</v>
      </c>
      <c r="W4" s="108" t="s">
        <v>31</v>
      </c>
      <c r="Z4" s="6" t="s">
        <v>1145</v>
      </c>
      <c r="AA4" s="153">
        <v>42796</v>
      </c>
    </row>
    <row r="5" spans="1:28" s="42" customFormat="1">
      <c r="A5" s="42" t="s">
        <v>1215</v>
      </c>
      <c r="B5" s="108" t="s">
        <v>13</v>
      </c>
      <c r="C5" s="108">
        <v>3</v>
      </c>
      <c r="D5" s="108" t="s">
        <v>219</v>
      </c>
      <c r="E5" s="108" t="s">
        <v>849</v>
      </c>
      <c r="F5" s="38">
        <v>4</v>
      </c>
      <c r="G5" s="114">
        <v>2</v>
      </c>
      <c r="H5" s="114"/>
      <c r="I5" s="108" t="s">
        <v>25</v>
      </c>
      <c r="J5" s="108">
        <v>0</v>
      </c>
      <c r="K5" s="142"/>
      <c r="L5" s="108">
        <v>33</v>
      </c>
      <c r="M5" s="108">
        <v>25</v>
      </c>
      <c r="N5" s="108" t="s">
        <v>26</v>
      </c>
      <c r="O5" s="108" t="s">
        <v>27</v>
      </c>
      <c r="P5" s="38" t="s">
        <v>45</v>
      </c>
      <c r="Q5" s="38" t="s">
        <v>1200</v>
      </c>
      <c r="S5" s="115" t="s">
        <v>865</v>
      </c>
      <c r="T5" s="108" t="s">
        <v>38</v>
      </c>
      <c r="U5" s="108" t="s">
        <v>529</v>
      </c>
      <c r="W5" s="108" t="s">
        <v>32</v>
      </c>
      <c r="Z5" s="6" t="s">
        <v>1146</v>
      </c>
      <c r="AA5" s="153">
        <v>42713</v>
      </c>
    </row>
    <row r="6" spans="1:28" s="42" customFormat="1" ht="15" customHeight="1">
      <c r="A6" s="42" t="s">
        <v>1216</v>
      </c>
      <c r="B6" s="108" t="s">
        <v>14</v>
      </c>
      <c r="C6" s="108">
        <v>3</v>
      </c>
      <c r="D6" s="108" t="s">
        <v>219</v>
      </c>
      <c r="E6" s="108" t="s">
        <v>849</v>
      </c>
      <c r="F6" s="38">
        <v>3</v>
      </c>
      <c r="G6" s="114">
        <v>3</v>
      </c>
      <c r="H6" s="114"/>
      <c r="I6" s="108" t="s">
        <v>25</v>
      </c>
      <c r="J6" s="108">
        <v>1</v>
      </c>
      <c r="K6" s="142"/>
      <c r="L6" s="108">
        <v>39</v>
      </c>
      <c r="M6" s="108">
        <v>18</v>
      </c>
      <c r="N6" s="108" t="s">
        <v>26</v>
      </c>
      <c r="O6" s="108" t="s">
        <v>25</v>
      </c>
      <c r="P6" s="38" t="s">
        <v>46</v>
      </c>
      <c r="Q6" s="38" t="s">
        <v>527</v>
      </c>
      <c r="S6" s="115" t="s">
        <v>864</v>
      </c>
      <c r="T6" s="108" t="s">
        <v>37</v>
      </c>
      <c r="U6" s="108" t="s">
        <v>530</v>
      </c>
      <c r="W6" s="108" t="s">
        <v>31</v>
      </c>
      <c r="Z6" s="153">
        <v>42851</v>
      </c>
      <c r="AA6" s="153">
        <v>42851</v>
      </c>
    </row>
    <row r="7" spans="1:28" s="42" customFormat="1">
      <c r="A7" s="42" t="s">
        <v>1217</v>
      </c>
      <c r="B7" s="108" t="s">
        <v>15</v>
      </c>
      <c r="C7" s="108">
        <v>3</v>
      </c>
      <c r="D7" s="108" t="s">
        <v>219</v>
      </c>
      <c r="E7" s="108" t="s">
        <v>849</v>
      </c>
      <c r="F7" s="38">
        <v>3</v>
      </c>
      <c r="G7" s="114">
        <v>1</v>
      </c>
      <c r="H7" s="114"/>
      <c r="I7" s="108" t="s">
        <v>24</v>
      </c>
      <c r="J7" s="108">
        <v>1</v>
      </c>
      <c r="K7" s="142"/>
      <c r="L7" s="108">
        <v>25</v>
      </c>
      <c r="M7" s="108">
        <v>13</v>
      </c>
      <c r="N7" s="108" t="s">
        <v>28</v>
      </c>
      <c r="O7" s="108" t="s">
        <v>27</v>
      </c>
      <c r="P7" s="38" t="s">
        <v>47</v>
      </c>
      <c r="Q7" s="38" t="s">
        <v>142</v>
      </c>
      <c r="S7" s="115" t="s">
        <v>209</v>
      </c>
      <c r="T7" s="108" t="s">
        <v>39</v>
      </c>
      <c r="U7" s="108" t="s">
        <v>531</v>
      </c>
      <c r="V7" s="38" t="s">
        <v>142</v>
      </c>
      <c r="W7" s="108" t="s">
        <v>31</v>
      </c>
      <c r="Z7" s="6" t="s">
        <v>1145</v>
      </c>
      <c r="AA7" s="153">
        <v>42137</v>
      </c>
    </row>
    <row r="8" spans="1:28" s="42" customFormat="1">
      <c r="A8" s="42" t="s">
        <v>1218</v>
      </c>
      <c r="B8" s="108" t="s">
        <v>16</v>
      </c>
      <c r="C8" s="108">
        <v>3</v>
      </c>
      <c r="D8" s="108" t="s">
        <v>219</v>
      </c>
      <c r="E8" s="108" t="s">
        <v>849</v>
      </c>
      <c r="F8" s="38">
        <v>1</v>
      </c>
      <c r="G8" s="114">
        <v>2</v>
      </c>
      <c r="H8" s="114"/>
      <c r="I8" s="108" t="s">
        <v>25</v>
      </c>
      <c r="J8" s="108">
        <v>1</v>
      </c>
      <c r="K8" s="142"/>
      <c r="L8" s="108">
        <v>44</v>
      </c>
      <c r="M8" s="108">
        <v>9</v>
      </c>
      <c r="N8" s="108" t="s">
        <v>26</v>
      </c>
      <c r="O8" s="108" t="s">
        <v>25</v>
      </c>
      <c r="P8" s="38" t="s">
        <v>45</v>
      </c>
      <c r="Q8" s="38" t="s">
        <v>1200</v>
      </c>
      <c r="S8" s="115" t="s">
        <v>210</v>
      </c>
      <c r="T8" s="108" t="s">
        <v>40</v>
      </c>
      <c r="U8" s="108" t="s">
        <v>532</v>
      </c>
      <c r="W8" s="108" t="s">
        <v>30</v>
      </c>
      <c r="Z8" s="6" t="s">
        <v>1147</v>
      </c>
      <c r="AA8" s="153">
        <v>41796</v>
      </c>
    </row>
    <row r="9" spans="1:28" s="42" customFormat="1">
      <c r="A9" s="42" t="s">
        <v>1219</v>
      </c>
      <c r="B9" s="108" t="s">
        <v>17</v>
      </c>
      <c r="C9" s="108">
        <v>4</v>
      </c>
      <c r="D9" s="108" t="s">
        <v>219</v>
      </c>
      <c r="E9" s="108" t="s">
        <v>849</v>
      </c>
      <c r="F9" s="38">
        <v>3</v>
      </c>
      <c r="G9" s="114">
        <v>1</v>
      </c>
      <c r="H9" s="114"/>
      <c r="I9" s="108" t="s">
        <v>24</v>
      </c>
      <c r="J9" s="108">
        <v>1</v>
      </c>
      <c r="K9" s="142"/>
      <c r="L9" s="108">
        <v>31</v>
      </c>
      <c r="M9" s="108">
        <v>15</v>
      </c>
      <c r="N9" s="108" t="s">
        <v>26</v>
      </c>
      <c r="O9" s="108" t="s">
        <v>27</v>
      </c>
      <c r="P9" s="38" t="s">
        <v>48</v>
      </c>
      <c r="Q9" s="38" t="s">
        <v>1201</v>
      </c>
      <c r="S9" s="115" t="s">
        <v>211</v>
      </c>
      <c r="T9" s="108" t="s">
        <v>41</v>
      </c>
      <c r="U9" s="108" t="s">
        <v>41</v>
      </c>
      <c r="W9" s="108" t="s">
        <v>31</v>
      </c>
      <c r="Z9" s="6" t="s">
        <v>1145</v>
      </c>
      <c r="AA9" s="153">
        <v>41866</v>
      </c>
    </row>
    <row r="10" spans="1:28" s="42" customFormat="1">
      <c r="A10" s="42" t="s">
        <v>1220</v>
      </c>
      <c r="B10" s="108" t="s">
        <v>18</v>
      </c>
      <c r="C10" s="108">
        <v>2</v>
      </c>
      <c r="D10" s="108" t="s">
        <v>219</v>
      </c>
      <c r="E10" s="108" t="s">
        <v>849</v>
      </c>
      <c r="F10" s="38">
        <v>4</v>
      </c>
      <c r="G10" s="114">
        <v>2</v>
      </c>
      <c r="H10" s="114"/>
      <c r="I10" s="108" t="s">
        <v>25</v>
      </c>
      <c r="J10" s="108">
        <v>1</v>
      </c>
      <c r="K10" s="142"/>
      <c r="L10" s="108">
        <v>43</v>
      </c>
      <c r="M10" s="108">
        <v>35</v>
      </c>
      <c r="N10" s="108" t="s">
        <v>26</v>
      </c>
      <c r="O10" s="108" t="s">
        <v>25</v>
      </c>
      <c r="P10" s="38" t="s">
        <v>44</v>
      </c>
      <c r="Q10" s="38" t="s">
        <v>142</v>
      </c>
      <c r="S10" s="115" t="s">
        <v>212</v>
      </c>
      <c r="T10" s="108" t="s">
        <v>42</v>
      </c>
      <c r="U10" s="108" t="s">
        <v>42</v>
      </c>
      <c r="W10" s="108" t="s">
        <v>31</v>
      </c>
      <c r="Z10" s="6" t="s">
        <v>1148</v>
      </c>
      <c r="AA10" s="153">
        <v>42830</v>
      </c>
    </row>
    <row r="11" spans="1:28" s="42" customFormat="1">
      <c r="A11" s="42" t="s">
        <v>1221</v>
      </c>
      <c r="B11" s="108" t="s">
        <v>19</v>
      </c>
      <c r="C11" s="108">
        <v>4</v>
      </c>
      <c r="D11" s="108" t="s">
        <v>219</v>
      </c>
      <c r="E11" s="108" t="s">
        <v>849</v>
      </c>
      <c r="F11" s="38">
        <v>3</v>
      </c>
      <c r="G11" s="114">
        <v>1</v>
      </c>
      <c r="H11" s="114"/>
      <c r="I11" s="108" t="s">
        <v>24</v>
      </c>
      <c r="J11" s="108">
        <v>1</v>
      </c>
      <c r="K11" s="142"/>
      <c r="L11" s="108">
        <v>27</v>
      </c>
      <c r="M11" s="108">
        <v>9</v>
      </c>
      <c r="N11" s="108" t="s">
        <v>26</v>
      </c>
      <c r="O11" s="108" t="s">
        <v>27</v>
      </c>
      <c r="P11" s="38" t="s">
        <v>48</v>
      </c>
      <c r="Q11" s="38" t="s">
        <v>1201</v>
      </c>
      <c r="S11" s="115" t="s">
        <v>213</v>
      </c>
      <c r="T11" s="108" t="s">
        <v>41</v>
      </c>
      <c r="U11" s="108" t="s">
        <v>533</v>
      </c>
      <c r="W11" s="108" t="s">
        <v>31</v>
      </c>
      <c r="Z11" s="6" t="s">
        <v>1145</v>
      </c>
      <c r="AA11" s="153">
        <v>42572</v>
      </c>
    </row>
    <row r="12" spans="1:28" s="42" customFormat="1">
      <c r="A12" s="42" t="s">
        <v>1222</v>
      </c>
      <c r="B12" s="108" t="s">
        <v>20</v>
      </c>
      <c r="C12" s="108">
        <v>3</v>
      </c>
      <c r="D12" s="108" t="s">
        <v>219</v>
      </c>
      <c r="E12" s="108" t="s">
        <v>849</v>
      </c>
      <c r="F12" s="38">
        <v>1</v>
      </c>
      <c r="G12" s="114">
        <v>4</v>
      </c>
      <c r="H12" s="114"/>
      <c r="I12" s="108" t="s">
        <v>25</v>
      </c>
      <c r="J12" s="108">
        <v>1</v>
      </c>
      <c r="K12" s="142"/>
      <c r="L12" s="108">
        <v>49</v>
      </c>
      <c r="M12" s="108">
        <v>4</v>
      </c>
      <c r="N12" s="108" t="s">
        <v>26</v>
      </c>
      <c r="O12" s="108" t="s">
        <v>25</v>
      </c>
      <c r="P12" s="38" t="s">
        <v>49</v>
      </c>
      <c r="Q12" s="38" t="s">
        <v>1200</v>
      </c>
      <c r="S12" s="115" t="s">
        <v>869</v>
      </c>
      <c r="T12" s="108" t="s">
        <v>36</v>
      </c>
      <c r="U12" s="108" t="s">
        <v>532</v>
      </c>
      <c r="W12" s="108" t="s">
        <v>30</v>
      </c>
      <c r="Z12" s="6" t="s">
        <v>1149</v>
      </c>
      <c r="AA12" s="153">
        <v>42621</v>
      </c>
    </row>
    <row r="13" spans="1:28" s="42" customFormat="1">
      <c r="A13" s="42" t="s">
        <v>1223</v>
      </c>
      <c r="B13" s="108" t="s">
        <v>21</v>
      </c>
      <c r="C13" s="108">
        <v>3</v>
      </c>
      <c r="D13" s="108" t="s">
        <v>219</v>
      </c>
      <c r="E13" s="108" t="s">
        <v>849</v>
      </c>
      <c r="F13" s="38">
        <v>1</v>
      </c>
      <c r="G13" s="114">
        <v>1</v>
      </c>
      <c r="H13" s="114"/>
      <c r="I13" s="108" t="s">
        <v>24</v>
      </c>
      <c r="J13" s="108">
        <v>1</v>
      </c>
      <c r="K13" s="142"/>
      <c r="L13" s="108">
        <v>59</v>
      </c>
      <c r="M13" s="108">
        <v>13</v>
      </c>
      <c r="N13" s="108" t="s">
        <v>28</v>
      </c>
      <c r="O13" s="108" t="s">
        <v>25</v>
      </c>
      <c r="P13" s="38" t="s">
        <v>45</v>
      </c>
      <c r="Q13" s="38" t="s">
        <v>1200</v>
      </c>
      <c r="S13" s="115" t="s">
        <v>214</v>
      </c>
      <c r="T13" s="108" t="s">
        <v>36</v>
      </c>
      <c r="U13" s="108" t="s">
        <v>532</v>
      </c>
      <c r="W13" s="108" t="s">
        <v>30</v>
      </c>
      <c r="Z13" s="6" t="s">
        <v>1145</v>
      </c>
      <c r="AA13" s="153">
        <v>42600</v>
      </c>
    </row>
    <row r="14" spans="1:28" s="42" customFormat="1">
      <c r="A14" s="42" t="s">
        <v>1224</v>
      </c>
      <c r="B14" s="108" t="s">
        <v>22</v>
      </c>
      <c r="C14" s="108">
        <v>3</v>
      </c>
      <c r="D14" s="108" t="s">
        <v>219</v>
      </c>
      <c r="E14" s="108" t="s">
        <v>849</v>
      </c>
      <c r="F14" s="38">
        <v>1</v>
      </c>
      <c r="G14" s="114">
        <v>1</v>
      </c>
      <c r="H14" s="114"/>
      <c r="I14" s="108" t="s">
        <v>24</v>
      </c>
      <c r="J14" s="108">
        <v>1</v>
      </c>
      <c r="K14" s="142"/>
      <c r="L14" s="108">
        <v>52</v>
      </c>
      <c r="M14" s="108">
        <v>35</v>
      </c>
      <c r="N14" s="108" t="s">
        <v>26</v>
      </c>
      <c r="O14" s="108" t="s">
        <v>25</v>
      </c>
      <c r="P14" s="38" t="s">
        <v>50</v>
      </c>
      <c r="Q14" s="38" t="s">
        <v>1200</v>
      </c>
      <c r="S14" s="115" t="s">
        <v>215</v>
      </c>
      <c r="T14" s="108" t="s">
        <v>42</v>
      </c>
      <c r="U14" s="108" t="s">
        <v>530</v>
      </c>
      <c r="W14" s="108" t="s">
        <v>33</v>
      </c>
      <c r="Z14" s="6" t="s">
        <v>1145</v>
      </c>
      <c r="AA14" s="153">
        <v>41767</v>
      </c>
    </row>
    <row r="15" spans="1:28" s="42" customFormat="1">
      <c r="A15" s="42" t="s">
        <v>1225</v>
      </c>
      <c r="B15" s="108" t="s">
        <v>23</v>
      </c>
      <c r="C15" s="108">
        <v>3</v>
      </c>
      <c r="D15" s="108" t="s">
        <v>219</v>
      </c>
      <c r="E15" s="108" t="s">
        <v>849</v>
      </c>
      <c r="F15" s="38">
        <v>1</v>
      </c>
      <c r="G15" s="114">
        <v>1</v>
      </c>
      <c r="H15" s="114"/>
      <c r="I15" s="108" t="s">
        <v>24</v>
      </c>
      <c r="J15" s="108">
        <v>1</v>
      </c>
      <c r="K15" s="142"/>
      <c r="L15" s="108">
        <v>13</v>
      </c>
      <c r="M15" s="108">
        <v>5</v>
      </c>
      <c r="N15" s="108" t="s">
        <v>26</v>
      </c>
      <c r="O15" s="108" t="s">
        <v>27</v>
      </c>
      <c r="P15" s="38" t="s">
        <v>45</v>
      </c>
      <c r="Q15" s="38" t="s">
        <v>1200</v>
      </c>
      <c r="S15" s="115" t="s">
        <v>216</v>
      </c>
      <c r="T15" s="108" t="s">
        <v>36</v>
      </c>
      <c r="U15" s="108" t="s">
        <v>36</v>
      </c>
      <c r="W15" s="108" t="s">
        <v>34</v>
      </c>
      <c r="Z15" s="6" t="s">
        <v>1145</v>
      </c>
      <c r="AA15" s="153">
        <v>42452</v>
      </c>
    </row>
    <row r="16" spans="1:28" s="42" customFormat="1">
      <c r="A16" s="42" t="s">
        <v>1226</v>
      </c>
      <c r="B16" s="116" t="s">
        <v>110</v>
      </c>
      <c r="C16" s="116">
        <v>3</v>
      </c>
      <c r="D16" s="116" t="s">
        <v>221</v>
      </c>
      <c r="E16" s="116" t="s">
        <v>849</v>
      </c>
      <c r="F16" s="38">
        <v>3</v>
      </c>
      <c r="G16" s="117">
        <v>-1</v>
      </c>
      <c r="H16" s="117"/>
      <c r="I16" s="42" t="s">
        <v>119</v>
      </c>
      <c r="J16" s="38">
        <v>0</v>
      </c>
      <c r="K16" s="142"/>
      <c r="L16" s="118">
        <v>23</v>
      </c>
      <c r="M16" s="118">
        <v>6</v>
      </c>
      <c r="N16" s="118" t="s">
        <v>26</v>
      </c>
      <c r="O16" s="118" t="s">
        <v>27</v>
      </c>
      <c r="P16" s="42" t="s">
        <v>119</v>
      </c>
      <c r="Q16" s="42" t="s">
        <v>1202</v>
      </c>
      <c r="T16" s="118" t="s">
        <v>136</v>
      </c>
      <c r="V16" s="119" t="s">
        <v>139</v>
      </c>
      <c r="W16" s="116" t="s">
        <v>128</v>
      </c>
      <c r="Z16" s="154" t="s">
        <v>269</v>
      </c>
      <c r="AA16" s="156">
        <v>42948</v>
      </c>
    </row>
    <row r="17" spans="1:29" s="42" customFormat="1" ht="17">
      <c r="A17" s="42" t="s">
        <v>1227</v>
      </c>
      <c r="B17" s="116" t="s">
        <v>111</v>
      </c>
      <c r="C17" s="116">
        <v>3</v>
      </c>
      <c r="D17" s="116" t="s">
        <v>221</v>
      </c>
      <c r="E17" s="116" t="s">
        <v>849</v>
      </c>
      <c r="F17" s="38">
        <v>2</v>
      </c>
      <c r="G17" s="120">
        <v>1</v>
      </c>
      <c r="H17" s="120"/>
      <c r="I17" s="42" t="s">
        <v>24</v>
      </c>
      <c r="J17" s="38">
        <v>1</v>
      </c>
      <c r="K17" s="142"/>
      <c r="L17" s="118">
        <v>17</v>
      </c>
      <c r="M17" s="118">
        <v>4</v>
      </c>
      <c r="N17" s="118" t="s">
        <v>26</v>
      </c>
      <c r="O17" s="118" t="s">
        <v>27</v>
      </c>
      <c r="P17" s="42" t="s">
        <v>121</v>
      </c>
      <c r="Q17" s="118" t="s">
        <v>137</v>
      </c>
      <c r="T17" s="118" t="s">
        <v>137</v>
      </c>
      <c r="V17" s="121" t="s">
        <v>140</v>
      </c>
      <c r="W17" s="116" t="s">
        <v>129</v>
      </c>
      <c r="Z17" s="155" t="s">
        <v>1205</v>
      </c>
      <c r="AA17" s="156">
        <v>42948</v>
      </c>
    </row>
    <row r="18" spans="1:29" s="42" customFormat="1">
      <c r="A18" s="42" t="s">
        <v>1228</v>
      </c>
      <c r="B18" s="116" t="s">
        <v>112</v>
      </c>
      <c r="C18" s="116">
        <v>3</v>
      </c>
      <c r="D18" s="116" t="s">
        <v>221</v>
      </c>
      <c r="E18" s="116" t="s">
        <v>849</v>
      </c>
      <c r="F18" s="38">
        <v>1</v>
      </c>
      <c r="G18" s="120">
        <v>1</v>
      </c>
      <c r="H18" s="120"/>
      <c r="I18" s="42" t="s">
        <v>24</v>
      </c>
      <c r="J18" s="38">
        <v>1</v>
      </c>
      <c r="K18" s="142"/>
      <c r="L18" s="118">
        <v>31</v>
      </c>
      <c r="M18" s="122"/>
      <c r="N18" s="122"/>
      <c r="O18" s="118" t="s">
        <v>27</v>
      </c>
      <c r="P18" s="42" t="s">
        <v>122</v>
      </c>
      <c r="Q18" s="118" t="s">
        <v>137</v>
      </c>
      <c r="T18" s="118" t="s">
        <v>137</v>
      </c>
      <c r="V18" s="121" t="s">
        <v>140</v>
      </c>
      <c r="W18" s="116" t="s">
        <v>130</v>
      </c>
      <c r="Z18" s="154" t="s">
        <v>1150</v>
      </c>
      <c r="AA18" s="156">
        <v>41852</v>
      </c>
      <c r="AB18" s="33"/>
      <c r="AC18" s="35"/>
    </row>
    <row r="19" spans="1:29" s="42" customFormat="1">
      <c r="A19" s="42" t="s">
        <v>1229</v>
      </c>
      <c r="B19" s="116" t="s">
        <v>113</v>
      </c>
      <c r="C19" s="116">
        <v>3</v>
      </c>
      <c r="D19" s="116" t="s">
        <v>221</v>
      </c>
      <c r="E19" s="116" t="s">
        <v>849</v>
      </c>
      <c r="F19" s="38">
        <v>2</v>
      </c>
      <c r="G19" s="120">
        <v>1</v>
      </c>
      <c r="H19" s="120"/>
      <c r="I19" s="42" t="s">
        <v>24</v>
      </c>
      <c r="J19" s="38">
        <v>1</v>
      </c>
      <c r="K19" s="142"/>
      <c r="L19" s="118">
        <v>38</v>
      </c>
      <c r="M19" s="118">
        <v>30</v>
      </c>
      <c r="N19" s="118" t="s">
        <v>26</v>
      </c>
      <c r="O19" s="118" t="s">
        <v>27</v>
      </c>
      <c r="P19" s="42" t="s">
        <v>123</v>
      </c>
      <c r="Q19" s="118" t="s">
        <v>138</v>
      </c>
      <c r="T19" s="118" t="s">
        <v>138</v>
      </c>
      <c r="V19" s="121" t="s">
        <v>141</v>
      </c>
      <c r="W19" s="116" t="s">
        <v>131</v>
      </c>
      <c r="Z19" s="154" t="s">
        <v>1150</v>
      </c>
      <c r="AA19" s="156">
        <v>42736</v>
      </c>
      <c r="AB19" s="33"/>
      <c r="AC19" s="35"/>
    </row>
    <row r="20" spans="1:29" s="42" customFormat="1">
      <c r="A20" s="42" t="s">
        <v>1230</v>
      </c>
      <c r="B20" s="116" t="s">
        <v>114</v>
      </c>
      <c r="C20" s="116">
        <v>2</v>
      </c>
      <c r="D20" s="116" t="s">
        <v>221</v>
      </c>
      <c r="E20" s="116" t="s">
        <v>849</v>
      </c>
      <c r="F20" s="38">
        <v>2</v>
      </c>
      <c r="G20" s="120">
        <v>1</v>
      </c>
      <c r="H20" s="120"/>
      <c r="I20" s="42" t="s">
        <v>24</v>
      </c>
      <c r="J20" s="38">
        <v>1</v>
      </c>
      <c r="K20" s="142"/>
      <c r="L20" s="118">
        <v>47</v>
      </c>
      <c r="M20" s="118">
        <v>41</v>
      </c>
      <c r="N20" s="122"/>
      <c r="O20" s="118" t="s">
        <v>27</v>
      </c>
      <c r="P20" s="42" t="s">
        <v>124</v>
      </c>
      <c r="Q20" s="118" t="s">
        <v>138</v>
      </c>
      <c r="T20" s="118" t="s">
        <v>138</v>
      </c>
      <c r="V20" s="123" t="s">
        <v>142</v>
      </c>
      <c r="W20" s="116" t="s">
        <v>132</v>
      </c>
      <c r="Z20" s="154" t="s">
        <v>1150</v>
      </c>
      <c r="AA20" s="156">
        <v>42491</v>
      </c>
      <c r="AB20" s="33"/>
      <c r="AC20" s="35"/>
    </row>
    <row r="21" spans="1:29" s="42" customFormat="1">
      <c r="A21" s="42" t="s">
        <v>1231</v>
      </c>
      <c r="B21" s="116" t="s">
        <v>115</v>
      </c>
      <c r="C21" s="116">
        <v>3</v>
      </c>
      <c r="D21" s="116" t="s">
        <v>221</v>
      </c>
      <c r="E21" s="116" t="s">
        <v>849</v>
      </c>
      <c r="F21" s="38">
        <v>2</v>
      </c>
      <c r="G21" s="120">
        <v>1</v>
      </c>
      <c r="H21" s="120"/>
      <c r="I21" s="42" t="s">
        <v>24</v>
      </c>
      <c r="J21" s="38">
        <v>1</v>
      </c>
      <c r="K21" s="142"/>
      <c r="L21" s="118">
        <v>36</v>
      </c>
      <c r="M21" s="118">
        <v>6</v>
      </c>
      <c r="N21" s="122"/>
      <c r="O21" s="118" t="s">
        <v>27</v>
      </c>
      <c r="P21" s="42" t="s">
        <v>125</v>
      </c>
      <c r="Q21" s="118" t="s">
        <v>138</v>
      </c>
      <c r="T21" s="118" t="s">
        <v>138</v>
      </c>
      <c r="V21" s="121" t="s">
        <v>143</v>
      </c>
      <c r="W21" s="116" t="s">
        <v>132</v>
      </c>
      <c r="Z21" s="154" t="s">
        <v>1151</v>
      </c>
      <c r="AA21" s="156">
        <v>42736</v>
      </c>
      <c r="AB21" s="33"/>
      <c r="AC21" s="35"/>
    </row>
    <row r="22" spans="1:29" s="42" customFormat="1" ht="17">
      <c r="A22" s="42" t="s">
        <v>1232</v>
      </c>
      <c r="B22" s="116" t="s">
        <v>116</v>
      </c>
      <c r="C22" s="116">
        <v>3</v>
      </c>
      <c r="D22" s="116" t="s">
        <v>221</v>
      </c>
      <c r="E22" s="116" t="s">
        <v>849</v>
      </c>
      <c r="F22" s="38">
        <v>4</v>
      </c>
      <c r="G22" s="117">
        <v>-1</v>
      </c>
      <c r="H22" s="117"/>
      <c r="I22" s="42" t="s">
        <v>119</v>
      </c>
      <c r="J22" s="38">
        <v>0</v>
      </c>
      <c r="K22" s="142"/>
      <c r="L22" s="118">
        <v>54</v>
      </c>
      <c r="M22" s="122"/>
      <c r="N22" s="122"/>
      <c r="O22" s="118" t="s">
        <v>27</v>
      </c>
      <c r="P22" s="42" t="s">
        <v>119</v>
      </c>
      <c r="Q22" s="124" t="s">
        <v>198</v>
      </c>
      <c r="T22" s="124" t="s">
        <v>198</v>
      </c>
      <c r="V22" s="121" t="s">
        <v>140</v>
      </c>
      <c r="W22" s="116" t="s">
        <v>133</v>
      </c>
      <c r="Z22" s="155" t="s">
        <v>1152</v>
      </c>
      <c r="AA22" s="156">
        <v>42979</v>
      </c>
      <c r="AB22" s="33"/>
      <c r="AC22" s="35"/>
    </row>
    <row r="23" spans="1:29" s="42" customFormat="1">
      <c r="A23" s="42" t="s">
        <v>1233</v>
      </c>
      <c r="B23" s="116" t="s">
        <v>117</v>
      </c>
      <c r="C23" s="116">
        <v>3</v>
      </c>
      <c r="D23" s="116" t="s">
        <v>221</v>
      </c>
      <c r="E23" s="116" t="s">
        <v>849</v>
      </c>
      <c r="F23" s="38">
        <v>2</v>
      </c>
      <c r="G23" s="120">
        <v>1</v>
      </c>
      <c r="H23" s="120"/>
      <c r="I23" s="42" t="s">
        <v>24</v>
      </c>
      <c r="J23" s="38">
        <v>1</v>
      </c>
      <c r="K23" s="142"/>
      <c r="L23" s="118">
        <v>49</v>
      </c>
      <c r="M23" s="122"/>
      <c r="N23" s="122"/>
      <c r="O23" s="118" t="s">
        <v>27</v>
      </c>
      <c r="P23" s="42" t="s">
        <v>126</v>
      </c>
      <c r="Q23" s="118" t="s">
        <v>138</v>
      </c>
      <c r="T23" s="118" t="s">
        <v>138</v>
      </c>
      <c r="V23" s="121" t="s">
        <v>144</v>
      </c>
      <c r="W23" s="116" t="s">
        <v>134</v>
      </c>
      <c r="Z23" s="154" t="s">
        <v>1150</v>
      </c>
      <c r="AA23" s="156">
        <v>42522</v>
      </c>
    </row>
    <row r="24" spans="1:29" s="42" customFormat="1">
      <c r="A24" s="42" t="s">
        <v>1234</v>
      </c>
      <c r="B24" s="116" t="s">
        <v>118</v>
      </c>
      <c r="C24" s="116">
        <v>3</v>
      </c>
      <c r="D24" s="116" t="s">
        <v>221</v>
      </c>
      <c r="E24" s="116" t="s">
        <v>849</v>
      </c>
      <c r="F24" s="38">
        <v>1</v>
      </c>
      <c r="G24" s="120">
        <v>1</v>
      </c>
      <c r="H24" s="120"/>
      <c r="I24" s="42" t="s">
        <v>24</v>
      </c>
      <c r="J24" s="38">
        <v>0</v>
      </c>
      <c r="K24" s="142"/>
      <c r="L24" s="118">
        <v>36</v>
      </c>
      <c r="M24" s="118">
        <v>33</v>
      </c>
      <c r="N24" s="118" t="s">
        <v>26</v>
      </c>
      <c r="O24" s="118" t="s">
        <v>27</v>
      </c>
      <c r="P24" s="42" t="s">
        <v>127</v>
      </c>
      <c r="Q24" s="118" t="s">
        <v>138</v>
      </c>
      <c r="T24" s="118" t="s">
        <v>138</v>
      </c>
      <c r="V24" s="121" t="s">
        <v>145</v>
      </c>
      <c r="W24" s="116" t="s">
        <v>135</v>
      </c>
      <c r="Z24" s="154" t="s">
        <v>1150</v>
      </c>
      <c r="AA24" s="156">
        <v>42887</v>
      </c>
    </row>
    <row r="25" spans="1:29" s="42" customFormat="1">
      <c r="A25" s="42" t="s">
        <v>1235</v>
      </c>
      <c r="B25" s="42" t="s">
        <v>177</v>
      </c>
      <c r="C25" s="42">
        <v>5</v>
      </c>
      <c r="D25" s="42" t="s">
        <v>222</v>
      </c>
      <c r="E25" s="116" t="s">
        <v>849</v>
      </c>
      <c r="F25" s="38">
        <v>4</v>
      </c>
      <c r="G25" s="125">
        <v>4</v>
      </c>
      <c r="H25" s="125"/>
      <c r="I25" s="38" t="s">
        <v>535</v>
      </c>
      <c r="J25" s="38">
        <v>1</v>
      </c>
      <c r="K25" s="142"/>
      <c r="L25" s="38"/>
      <c r="M25" s="38"/>
      <c r="P25" s="42" t="s">
        <v>185</v>
      </c>
      <c r="Q25" s="42" t="s">
        <v>1203</v>
      </c>
      <c r="S25" s="126" t="s">
        <v>537</v>
      </c>
      <c r="Z25" s="42" t="s">
        <v>250</v>
      </c>
      <c r="AA25" s="42" t="s">
        <v>250</v>
      </c>
    </row>
    <row r="26" spans="1:29" s="42" customFormat="1">
      <c r="A26" s="42" t="s">
        <v>1236</v>
      </c>
      <c r="B26" s="42" t="s">
        <v>178</v>
      </c>
      <c r="C26" s="42">
        <v>6</v>
      </c>
      <c r="D26" s="42" t="s">
        <v>222</v>
      </c>
      <c r="E26" s="116" t="s">
        <v>849</v>
      </c>
      <c r="F26" s="38">
        <v>4</v>
      </c>
      <c r="G26" s="125">
        <v>-1</v>
      </c>
      <c r="H26" s="125"/>
      <c r="I26" s="42" t="s">
        <v>119</v>
      </c>
      <c r="J26" s="38">
        <v>0</v>
      </c>
      <c r="K26" s="142"/>
      <c r="L26" s="38"/>
      <c r="M26" s="38"/>
      <c r="P26" s="42" t="s">
        <v>120</v>
      </c>
      <c r="Z26" s="42" t="s">
        <v>250</v>
      </c>
      <c r="AA26" s="42" t="s">
        <v>250</v>
      </c>
    </row>
    <row r="27" spans="1:29" s="42" customFormat="1">
      <c r="A27" s="42" t="s">
        <v>1237</v>
      </c>
      <c r="B27" s="42" t="s">
        <v>176</v>
      </c>
      <c r="C27" s="42">
        <v>3</v>
      </c>
      <c r="D27" s="42" t="s">
        <v>222</v>
      </c>
      <c r="E27" s="116" t="s">
        <v>849</v>
      </c>
      <c r="F27" s="38">
        <v>3</v>
      </c>
      <c r="G27" s="125">
        <v>4</v>
      </c>
      <c r="H27" s="125"/>
      <c r="I27" s="42" t="s">
        <v>25</v>
      </c>
      <c r="J27" s="38">
        <v>1</v>
      </c>
      <c r="K27" s="142"/>
      <c r="L27" s="38"/>
      <c r="M27" s="38"/>
      <c r="P27" s="42" t="s">
        <v>186</v>
      </c>
      <c r="Q27" s="42" t="s">
        <v>1203</v>
      </c>
      <c r="S27" s="126" t="s">
        <v>861</v>
      </c>
      <c r="Z27" s="42" t="s">
        <v>250</v>
      </c>
      <c r="AA27" s="42" t="s">
        <v>250</v>
      </c>
    </row>
    <row r="28" spans="1:29" s="42" customFormat="1">
      <c r="A28" s="42" t="s">
        <v>1238</v>
      </c>
      <c r="B28" s="42" t="s">
        <v>179</v>
      </c>
      <c r="C28" s="42">
        <v>3</v>
      </c>
      <c r="D28" s="42" t="s">
        <v>222</v>
      </c>
      <c r="E28" s="116" t="s">
        <v>849</v>
      </c>
      <c r="F28" s="38">
        <v>3</v>
      </c>
      <c r="G28" s="125">
        <v>-1</v>
      </c>
      <c r="H28" s="125"/>
      <c r="I28" s="42" t="s">
        <v>119</v>
      </c>
      <c r="J28" s="38">
        <v>0</v>
      </c>
      <c r="K28" s="142"/>
      <c r="L28" s="38"/>
      <c r="M28" s="38"/>
      <c r="P28" s="42" t="s">
        <v>187</v>
      </c>
      <c r="Z28" s="42" t="s">
        <v>250</v>
      </c>
      <c r="AA28" s="42" t="s">
        <v>250</v>
      </c>
    </row>
    <row r="29" spans="1:29" s="42" customFormat="1">
      <c r="A29" s="42" t="s">
        <v>1239</v>
      </c>
      <c r="B29" s="42" t="s">
        <v>180</v>
      </c>
      <c r="C29" s="42">
        <v>5</v>
      </c>
      <c r="D29" s="42" t="s">
        <v>222</v>
      </c>
      <c r="E29" s="116" t="s">
        <v>849</v>
      </c>
      <c r="F29" s="38">
        <v>2</v>
      </c>
      <c r="G29" s="125">
        <v>1</v>
      </c>
      <c r="H29" s="125"/>
      <c r="I29" s="42" t="s">
        <v>24</v>
      </c>
      <c r="J29" s="38">
        <v>1</v>
      </c>
      <c r="K29" s="142"/>
      <c r="L29" s="38"/>
      <c r="M29" s="38"/>
      <c r="P29" s="42" t="s">
        <v>188</v>
      </c>
      <c r="S29" s="126" t="s">
        <v>848</v>
      </c>
      <c r="Z29" s="42" t="s">
        <v>250</v>
      </c>
      <c r="AA29" s="42" t="s">
        <v>250</v>
      </c>
    </row>
    <row r="30" spans="1:29" s="42" customFormat="1">
      <c r="A30" s="42" t="s">
        <v>1240</v>
      </c>
      <c r="B30" s="42" t="s">
        <v>181</v>
      </c>
      <c r="C30" s="42">
        <v>6</v>
      </c>
      <c r="D30" s="42" t="s">
        <v>222</v>
      </c>
      <c r="E30" s="116" t="s">
        <v>849</v>
      </c>
      <c r="F30" s="38">
        <v>3</v>
      </c>
      <c r="G30" s="125">
        <v>-1</v>
      </c>
      <c r="H30" s="125"/>
      <c r="I30" s="42" t="s">
        <v>119</v>
      </c>
      <c r="J30" s="38">
        <v>0</v>
      </c>
      <c r="K30" s="142"/>
      <c r="L30" s="38"/>
      <c r="M30" s="38"/>
      <c r="P30" s="42" t="s">
        <v>189</v>
      </c>
      <c r="Z30" s="42" t="s">
        <v>250</v>
      </c>
      <c r="AA30" s="42" t="s">
        <v>250</v>
      </c>
    </row>
    <row r="31" spans="1:29" s="42" customFormat="1">
      <c r="A31" s="42" t="s">
        <v>1241</v>
      </c>
      <c r="B31" s="42" t="s">
        <v>182</v>
      </c>
      <c r="C31" s="42">
        <v>9</v>
      </c>
      <c r="D31" s="42" t="s">
        <v>222</v>
      </c>
      <c r="E31" s="116" t="s">
        <v>849</v>
      </c>
      <c r="F31" s="38">
        <v>2</v>
      </c>
      <c r="G31" s="125">
        <v>1</v>
      </c>
      <c r="H31" s="125"/>
      <c r="I31" s="108" t="s">
        <v>24</v>
      </c>
      <c r="J31" s="38">
        <v>1</v>
      </c>
      <c r="K31" s="142"/>
      <c r="L31" s="38"/>
      <c r="M31" s="38"/>
      <c r="P31" s="42" t="s">
        <v>190</v>
      </c>
      <c r="Q31" s="42" t="s">
        <v>1203</v>
      </c>
      <c r="S31" s="126" t="s">
        <v>862</v>
      </c>
      <c r="X31" s="42" t="s">
        <v>1188</v>
      </c>
      <c r="Z31" s="42" t="s">
        <v>250</v>
      </c>
      <c r="AA31" s="42" t="s">
        <v>250</v>
      </c>
    </row>
    <row r="32" spans="1:29" s="42" customFormat="1">
      <c r="A32" s="42" t="s">
        <v>1242</v>
      </c>
      <c r="B32" s="42" t="s">
        <v>183</v>
      </c>
      <c r="C32" s="42">
        <v>7</v>
      </c>
      <c r="D32" s="42" t="s">
        <v>222</v>
      </c>
      <c r="E32" s="116" t="s">
        <v>849</v>
      </c>
      <c r="F32" s="38">
        <v>4</v>
      </c>
      <c r="G32" s="125">
        <v>4</v>
      </c>
      <c r="H32" s="125"/>
      <c r="I32" s="42" t="s">
        <v>25</v>
      </c>
      <c r="J32" s="38">
        <v>0</v>
      </c>
      <c r="K32" s="142"/>
      <c r="L32" s="38"/>
      <c r="M32" s="38"/>
      <c r="P32" s="42" t="s">
        <v>191</v>
      </c>
      <c r="Z32" s="42" t="s">
        <v>250</v>
      </c>
      <c r="AA32" s="42" t="s">
        <v>250</v>
      </c>
    </row>
    <row r="33" spans="1:31" s="42" customFormat="1">
      <c r="A33" s="42" t="s">
        <v>1243</v>
      </c>
      <c r="B33" s="42" t="s">
        <v>54</v>
      </c>
      <c r="C33" s="42">
        <v>1</v>
      </c>
      <c r="D33" s="42" t="s">
        <v>220</v>
      </c>
      <c r="E33" s="42" t="s">
        <v>850</v>
      </c>
      <c r="F33" s="121">
        <v>4</v>
      </c>
      <c r="G33" s="127">
        <v>4</v>
      </c>
      <c r="H33" s="127"/>
      <c r="I33" s="42" t="s">
        <v>25</v>
      </c>
      <c r="J33" s="108">
        <v>1</v>
      </c>
      <c r="K33" s="142"/>
      <c r="L33" s="107">
        <v>32</v>
      </c>
      <c r="M33" s="107">
        <v>6</v>
      </c>
      <c r="N33" s="107" t="s">
        <v>26</v>
      </c>
      <c r="O33" s="108" t="s">
        <v>25</v>
      </c>
      <c r="P33" s="128" t="s">
        <v>76</v>
      </c>
      <c r="Q33" s="128"/>
      <c r="R33" s="129" t="s">
        <v>75</v>
      </c>
      <c r="T33" s="108" t="s">
        <v>91</v>
      </c>
      <c r="W33" s="108" t="s">
        <v>106</v>
      </c>
      <c r="Z33" s="33" t="s">
        <v>1153</v>
      </c>
      <c r="AA33" s="35">
        <v>42481</v>
      </c>
    </row>
    <row r="34" spans="1:31" s="42" customFormat="1">
      <c r="A34" s="42" t="s">
        <v>1244</v>
      </c>
      <c r="B34" s="42" t="s">
        <v>870</v>
      </c>
      <c r="C34" s="42">
        <v>1</v>
      </c>
      <c r="D34" s="42" t="s">
        <v>220</v>
      </c>
      <c r="E34" s="42" t="s">
        <v>850</v>
      </c>
      <c r="F34" s="116">
        <v>4</v>
      </c>
      <c r="G34" s="130">
        <v>1</v>
      </c>
      <c r="H34" s="130"/>
      <c r="I34" s="42" t="s">
        <v>24</v>
      </c>
      <c r="J34" s="108">
        <v>1</v>
      </c>
      <c r="K34" s="142"/>
      <c r="L34" s="107">
        <v>32</v>
      </c>
      <c r="M34" s="107">
        <v>6</v>
      </c>
      <c r="N34" s="107" t="s">
        <v>26</v>
      </c>
      <c r="O34" s="108" t="s">
        <v>27</v>
      </c>
      <c r="P34" s="128"/>
      <c r="Q34" s="128"/>
      <c r="R34" s="129" t="s">
        <v>71</v>
      </c>
      <c r="T34" s="108"/>
      <c r="W34" s="108"/>
      <c r="X34" s="42" t="s">
        <v>1072</v>
      </c>
      <c r="Z34" s="33" t="s">
        <v>1153</v>
      </c>
      <c r="AA34" s="35">
        <v>42580</v>
      </c>
    </row>
    <row r="35" spans="1:31" s="42" customFormat="1">
      <c r="A35" s="42" t="s">
        <v>1245</v>
      </c>
      <c r="B35" s="42" t="s">
        <v>56</v>
      </c>
      <c r="C35" s="42">
        <v>1</v>
      </c>
      <c r="D35" s="42" t="s">
        <v>220</v>
      </c>
      <c r="E35" s="42" t="s">
        <v>850</v>
      </c>
      <c r="F35" s="124">
        <v>1</v>
      </c>
      <c r="G35" s="131">
        <v>1</v>
      </c>
      <c r="H35" s="131"/>
      <c r="I35" s="42" t="s">
        <v>24</v>
      </c>
      <c r="J35" s="108">
        <v>1</v>
      </c>
      <c r="K35" s="142"/>
      <c r="L35" s="107">
        <v>19</v>
      </c>
      <c r="M35" s="107">
        <v>9</v>
      </c>
      <c r="N35" s="107" t="s">
        <v>26</v>
      </c>
      <c r="O35" s="108" t="s">
        <v>25</v>
      </c>
      <c r="P35" s="44" t="s">
        <v>77</v>
      </c>
      <c r="Q35" s="44"/>
      <c r="R35" s="43" t="s">
        <v>683</v>
      </c>
      <c r="T35" s="45" t="s">
        <v>92</v>
      </c>
      <c r="W35" s="45" t="s">
        <v>106</v>
      </c>
      <c r="Z35" s="33" t="s">
        <v>1153</v>
      </c>
      <c r="AA35" s="35">
        <v>42471</v>
      </c>
    </row>
    <row r="36" spans="1:31" s="42" customFormat="1">
      <c r="A36" s="42" t="s">
        <v>1246</v>
      </c>
      <c r="B36" s="108" t="s">
        <v>57</v>
      </c>
      <c r="C36" s="108">
        <v>8</v>
      </c>
      <c r="D36" s="42" t="s">
        <v>220</v>
      </c>
      <c r="E36" s="42" t="s">
        <v>850</v>
      </c>
      <c r="F36" s="121">
        <v>3</v>
      </c>
      <c r="G36" s="132">
        <v>1</v>
      </c>
      <c r="H36" s="132"/>
      <c r="I36" s="108" t="s">
        <v>24</v>
      </c>
      <c r="J36" s="108">
        <v>1</v>
      </c>
      <c r="K36" s="142"/>
      <c r="L36" s="107">
        <v>37</v>
      </c>
      <c r="M36" s="107">
        <v>31</v>
      </c>
      <c r="N36" s="107" t="s">
        <v>26</v>
      </c>
      <c r="O36" s="108" t="s">
        <v>27</v>
      </c>
      <c r="P36" s="107" t="s">
        <v>78</v>
      </c>
      <c r="Q36" s="107"/>
      <c r="R36" s="133" t="s">
        <v>72</v>
      </c>
      <c r="T36" s="108" t="s">
        <v>93</v>
      </c>
      <c r="W36" s="134" t="s">
        <v>107</v>
      </c>
      <c r="X36" s="42" t="s">
        <v>844</v>
      </c>
      <c r="Y36" s="42" t="s">
        <v>844</v>
      </c>
      <c r="Z36" s="33" t="s">
        <v>1154</v>
      </c>
      <c r="AA36" s="35">
        <v>42580</v>
      </c>
      <c r="AC36" s="6"/>
      <c r="AD36" s="6"/>
      <c r="AE36" s="6"/>
    </row>
    <row r="37" spans="1:31" s="42" customFormat="1" ht="17">
      <c r="A37" s="42" t="s">
        <v>1247</v>
      </c>
      <c r="B37" s="108" t="s">
        <v>58</v>
      </c>
      <c r="C37" s="108">
        <v>1</v>
      </c>
      <c r="D37" s="42" t="s">
        <v>220</v>
      </c>
      <c r="E37" s="42" t="s">
        <v>850</v>
      </c>
      <c r="F37" s="121">
        <v>4</v>
      </c>
      <c r="G37" s="132">
        <v>2</v>
      </c>
      <c r="H37" s="132"/>
      <c r="I37" s="135" t="s">
        <v>25</v>
      </c>
      <c r="J37" s="108">
        <v>1</v>
      </c>
      <c r="K37" s="142"/>
      <c r="L37" s="107">
        <v>32</v>
      </c>
      <c r="M37" s="107">
        <v>25</v>
      </c>
      <c r="N37" s="107" t="s">
        <v>26</v>
      </c>
      <c r="O37" s="108" t="s">
        <v>27</v>
      </c>
      <c r="P37" s="107" t="s">
        <v>79</v>
      </c>
      <c r="Q37" s="107"/>
      <c r="R37" s="133" t="s">
        <v>794</v>
      </c>
      <c r="T37" s="108" t="s">
        <v>92</v>
      </c>
      <c r="W37" s="108" t="s">
        <v>108</v>
      </c>
      <c r="Z37" s="33" t="s">
        <v>1154</v>
      </c>
      <c r="AA37" s="35">
        <v>42580</v>
      </c>
      <c r="AB37" s="6"/>
      <c r="AC37" s="6"/>
      <c r="AD37" s="6"/>
      <c r="AE37" s="6"/>
    </row>
    <row r="38" spans="1:31" s="42" customFormat="1">
      <c r="A38" s="42" t="s">
        <v>1248</v>
      </c>
      <c r="B38" s="42" t="s">
        <v>59</v>
      </c>
      <c r="C38" s="42">
        <v>1</v>
      </c>
      <c r="D38" s="42" t="s">
        <v>220</v>
      </c>
      <c r="E38" s="42" t="s">
        <v>850</v>
      </c>
      <c r="F38" s="116">
        <v>3</v>
      </c>
      <c r="G38" s="136">
        <v>1</v>
      </c>
      <c r="H38" s="136"/>
      <c r="I38" s="42" t="s">
        <v>24</v>
      </c>
      <c r="J38" s="108">
        <v>1</v>
      </c>
      <c r="K38" s="142"/>
      <c r="L38" s="107">
        <v>29</v>
      </c>
      <c r="M38" s="107">
        <v>8</v>
      </c>
      <c r="N38" s="107" t="s">
        <v>26</v>
      </c>
      <c r="O38" s="108" t="s">
        <v>27</v>
      </c>
      <c r="P38" s="128" t="s">
        <v>80</v>
      </c>
      <c r="Q38" s="128"/>
      <c r="R38" s="129" t="s">
        <v>750</v>
      </c>
      <c r="T38" s="108" t="s">
        <v>94</v>
      </c>
      <c r="W38" s="108" t="s">
        <v>106</v>
      </c>
      <c r="Z38" s="33" t="s">
        <v>1153</v>
      </c>
      <c r="AA38" s="35">
        <v>42580</v>
      </c>
      <c r="AB38" s="6"/>
      <c r="AC38" s="6"/>
      <c r="AD38" s="6"/>
      <c r="AE38" s="6"/>
    </row>
    <row r="39" spans="1:31" s="42" customFormat="1">
      <c r="A39" s="42" t="s">
        <v>1249</v>
      </c>
      <c r="B39" s="42" t="s">
        <v>60</v>
      </c>
      <c r="C39" s="42">
        <v>3</v>
      </c>
      <c r="D39" s="42" t="s">
        <v>220</v>
      </c>
      <c r="E39" s="42" t="s">
        <v>850</v>
      </c>
      <c r="F39" s="116">
        <v>3</v>
      </c>
      <c r="G39" s="137">
        <v>2</v>
      </c>
      <c r="H39" s="137"/>
      <c r="I39" s="42" t="s">
        <v>25</v>
      </c>
      <c r="J39" s="108">
        <v>1</v>
      </c>
      <c r="K39" s="142"/>
      <c r="L39" s="107">
        <v>37</v>
      </c>
      <c r="M39" s="107">
        <v>0.25</v>
      </c>
      <c r="N39" s="107" t="s">
        <v>26</v>
      </c>
      <c r="O39" s="108" t="s">
        <v>25</v>
      </c>
      <c r="P39" s="44" t="s">
        <v>838</v>
      </c>
      <c r="Q39" s="44"/>
      <c r="R39" s="43" t="s">
        <v>837</v>
      </c>
      <c r="T39" s="45" t="s">
        <v>95</v>
      </c>
      <c r="W39" s="45" t="s">
        <v>106</v>
      </c>
      <c r="Z39" s="38" t="s">
        <v>1155</v>
      </c>
      <c r="AA39" s="39">
        <v>42580</v>
      </c>
      <c r="AB39" s="6"/>
      <c r="AC39" s="6"/>
      <c r="AD39" s="6"/>
      <c r="AE39" s="6"/>
    </row>
    <row r="40" spans="1:31" s="42" customFormat="1">
      <c r="A40" s="42" t="s">
        <v>1250</v>
      </c>
      <c r="B40" s="108" t="s">
        <v>61</v>
      </c>
      <c r="C40" s="108">
        <v>1</v>
      </c>
      <c r="D40" s="42" t="s">
        <v>220</v>
      </c>
      <c r="E40" s="42" t="s">
        <v>850</v>
      </c>
      <c r="F40" s="121">
        <v>3</v>
      </c>
      <c r="G40" s="132">
        <v>1</v>
      </c>
      <c r="H40" s="132"/>
      <c r="I40" s="108" t="s">
        <v>24</v>
      </c>
      <c r="J40" s="108">
        <v>1</v>
      </c>
      <c r="K40" s="142"/>
      <c r="L40" s="107">
        <v>22</v>
      </c>
      <c r="M40" s="107">
        <v>3</v>
      </c>
      <c r="N40" s="107" t="s">
        <v>26</v>
      </c>
      <c r="O40" s="108" t="s">
        <v>25</v>
      </c>
      <c r="P40" s="107" t="s">
        <v>82</v>
      </c>
      <c r="Q40" s="107"/>
      <c r="R40" s="133" t="s">
        <v>751</v>
      </c>
      <c r="T40" s="108" t="s">
        <v>96</v>
      </c>
      <c r="W40" s="108" t="s">
        <v>106</v>
      </c>
      <c r="Z40" s="33" t="s">
        <v>1153</v>
      </c>
      <c r="AA40" s="35">
        <v>42580</v>
      </c>
      <c r="AB40" s="6"/>
      <c r="AC40" s="6"/>
      <c r="AD40" s="6"/>
      <c r="AE40" s="6"/>
    </row>
    <row r="41" spans="1:31" s="42" customFormat="1">
      <c r="A41" s="42" t="s">
        <v>1251</v>
      </c>
      <c r="B41" s="108" t="s">
        <v>62</v>
      </c>
      <c r="C41" s="108">
        <v>2</v>
      </c>
      <c r="D41" s="42" t="s">
        <v>220</v>
      </c>
      <c r="E41" s="42" t="s">
        <v>850</v>
      </c>
      <c r="F41" s="121">
        <v>4</v>
      </c>
      <c r="G41" s="132">
        <v>3</v>
      </c>
      <c r="H41" s="132"/>
      <c r="I41" s="108" t="s">
        <v>25</v>
      </c>
      <c r="J41" s="108">
        <v>1</v>
      </c>
      <c r="K41" s="142"/>
      <c r="L41" s="107">
        <v>24</v>
      </c>
      <c r="M41" s="107">
        <v>13</v>
      </c>
      <c r="N41" s="107" t="s">
        <v>26</v>
      </c>
      <c r="O41" s="108" t="s">
        <v>25</v>
      </c>
      <c r="P41" s="107" t="s">
        <v>78</v>
      </c>
      <c r="Q41" s="107"/>
      <c r="R41" s="133" t="s">
        <v>73</v>
      </c>
      <c r="T41" s="108" t="s">
        <v>97</v>
      </c>
      <c r="W41" s="108" t="s">
        <v>109</v>
      </c>
      <c r="Z41" s="33" t="s">
        <v>1156</v>
      </c>
      <c r="AA41" s="35">
        <v>41654</v>
      </c>
      <c r="AB41" s="6"/>
      <c r="AC41" s="6"/>
      <c r="AD41" s="6"/>
      <c r="AE41" s="6"/>
    </row>
    <row r="42" spans="1:31" s="42" customFormat="1">
      <c r="A42" s="42" t="s">
        <v>1252</v>
      </c>
      <c r="B42" s="108" t="s">
        <v>63</v>
      </c>
      <c r="C42" s="108">
        <v>2</v>
      </c>
      <c r="D42" s="42" t="s">
        <v>220</v>
      </c>
      <c r="E42" s="42" t="s">
        <v>850</v>
      </c>
      <c r="F42" s="121">
        <v>4</v>
      </c>
      <c r="G42" s="132">
        <v>2</v>
      </c>
      <c r="H42" s="132"/>
      <c r="I42" s="108" t="s">
        <v>25</v>
      </c>
      <c r="J42" s="108">
        <v>1</v>
      </c>
      <c r="K42" s="142"/>
      <c r="L42" s="107">
        <v>34</v>
      </c>
      <c r="M42" s="107">
        <v>20</v>
      </c>
      <c r="N42" s="107" t="s">
        <v>26</v>
      </c>
      <c r="O42" s="108" t="s">
        <v>25</v>
      </c>
      <c r="P42" s="107" t="s">
        <v>83</v>
      </c>
      <c r="Q42" s="107"/>
      <c r="R42" s="133" t="s">
        <v>686</v>
      </c>
      <c r="T42" s="108" t="s">
        <v>98</v>
      </c>
      <c r="W42" s="108" t="s">
        <v>106</v>
      </c>
      <c r="Z42" s="33" t="s">
        <v>1157</v>
      </c>
      <c r="AA42" s="35">
        <v>42214</v>
      </c>
      <c r="AB42" s="6"/>
      <c r="AC42" s="6"/>
      <c r="AD42" s="6"/>
      <c r="AE42" s="6"/>
    </row>
    <row r="43" spans="1:31" s="42" customFormat="1">
      <c r="A43" s="42" t="s">
        <v>1253</v>
      </c>
      <c r="B43" s="108" t="s">
        <v>64</v>
      </c>
      <c r="C43" s="108">
        <v>1</v>
      </c>
      <c r="D43" s="42" t="s">
        <v>220</v>
      </c>
      <c r="E43" s="42" t="s">
        <v>850</v>
      </c>
      <c r="F43" s="121">
        <v>3</v>
      </c>
      <c r="G43" s="132">
        <v>2</v>
      </c>
      <c r="H43" s="132"/>
      <c r="I43" s="108" t="s">
        <v>25</v>
      </c>
      <c r="J43" s="108">
        <v>1</v>
      </c>
      <c r="K43" s="142"/>
      <c r="L43" s="107">
        <v>20</v>
      </c>
      <c r="M43" s="109">
        <v>3</v>
      </c>
      <c r="N43" s="107" t="s">
        <v>26</v>
      </c>
      <c r="O43" s="108" t="s">
        <v>27</v>
      </c>
      <c r="P43" s="107" t="s">
        <v>84</v>
      </c>
      <c r="Q43" s="107"/>
      <c r="R43" s="133" t="s">
        <v>752</v>
      </c>
      <c r="T43" s="108" t="s">
        <v>99</v>
      </c>
      <c r="W43" s="108" t="s">
        <v>106</v>
      </c>
      <c r="Z43" s="33" t="s">
        <v>1158</v>
      </c>
      <c r="AA43" s="35">
        <v>42527</v>
      </c>
      <c r="AB43" s="6"/>
      <c r="AC43" s="6"/>
      <c r="AD43" s="6"/>
      <c r="AE43" s="6"/>
    </row>
    <row r="44" spans="1:31" s="42" customFormat="1">
      <c r="A44" s="42" t="s">
        <v>1254</v>
      </c>
      <c r="B44" s="108" t="s">
        <v>65</v>
      </c>
      <c r="C44" s="108">
        <v>1</v>
      </c>
      <c r="D44" s="42" t="s">
        <v>220</v>
      </c>
      <c r="E44" s="42" t="s">
        <v>850</v>
      </c>
      <c r="F44" s="121">
        <v>4</v>
      </c>
      <c r="G44" s="132">
        <v>2</v>
      </c>
      <c r="H44" s="132"/>
      <c r="I44" s="108" t="s">
        <v>25</v>
      </c>
      <c r="J44" s="108">
        <v>1</v>
      </c>
      <c r="K44" s="142"/>
      <c r="L44" s="107">
        <v>22</v>
      </c>
      <c r="M44" s="107">
        <v>4.5</v>
      </c>
      <c r="N44" s="107" t="s">
        <v>26</v>
      </c>
      <c r="O44" s="108" t="s">
        <v>27</v>
      </c>
      <c r="P44" s="107" t="s">
        <v>85</v>
      </c>
      <c r="Q44" s="107"/>
      <c r="R44" s="133" t="s">
        <v>199</v>
      </c>
      <c r="T44" s="108" t="s">
        <v>100</v>
      </c>
      <c r="W44" s="108" t="s">
        <v>106</v>
      </c>
      <c r="Z44" s="38" t="s">
        <v>1159</v>
      </c>
      <c r="AA44" s="39">
        <v>42580</v>
      </c>
      <c r="AB44" s="6"/>
      <c r="AC44" s="6"/>
      <c r="AD44" s="6"/>
      <c r="AE44" s="6"/>
    </row>
    <row r="45" spans="1:31" s="42" customFormat="1">
      <c r="A45" s="42" t="s">
        <v>1255</v>
      </c>
      <c r="B45" s="108" t="s">
        <v>66</v>
      </c>
      <c r="C45" s="108">
        <v>5</v>
      </c>
      <c r="D45" s="42" t="s">
        <v>220</v>
      </c>
      <c r="E45" s="42" t="s">
        <v>850</v>
      </c>
      <c r="F45" s="121">
        <v>3</v>
      </c>
      <c r="G45" s="132">
        <v>3</v>
      </c>
      <c r="H45" s="132"/>
      <c r="I45" s="108" t="s">
        <v>25</v>
      </c>
      <c r="J45" s="108">
        <v>1</v>
      </c>
      <c r="K45" s="142"/>
      <c r="L45" s="107">
        <v>22</v>
      </c>
      <c r="M45" s="109">
        <v>12</v>
      </c>
      <c r="N45" s="107" t="s">
        <v>26</v>
      </c>
      <c r="O45" s="108" t="s">
        <v>27</v>
      </c>
      <c r="P45" s="107" t="s">
        <v>86</v>
      </c>
      <c r="Q45" s="107"/>
      <c r="R45" s="133" t="s">
        <v>752</v>
      </c>
      <c r="T45" s="108" t="s">
        <v>101</v>
      </c>
      <c r="W45" s="108" t="s">
        <v>106</v>
      </c>
      <c r="Z45" s="33" t="s">
        <v>1160</v>
      </c>
      <c r="AA45" s="35">
        <v>42580</v>
      </c>
      <c r="AB45" s="6"/>
      <c r="AC45" s="6"/>
      <c r="AD45" s="6"/>
      <c r="AE45" s="6"/>
    </row>
    <row r="46" spans="1:31" s="42" customFormat="1">
      <c r="A46" s="42" t="s">
        <v>1256</v>
      </c>
      <c r="B46" s="42" t="s">
        <v>67</v>
      </c>
      <c r="C46" s="42">
        <v>1</v>
      </c>
      <c r="D46" s="42" t="s">
        <v>220</v>
      </c>
      <c r="E46" s="42" t="s">
        <v>850</v>
      </c>
      <c r="F46" s="116">
        <v>3</v>
      </c>
      <c r="G46" s="136">
        <v>2</v>
      </c>
      <c r="H46" s="136"/>
      <c r="I46" s="42" t="s">
        <v>25</v>
      </c>
      <c r="J46" s="108">
        <v>1</v>
      </c>
      <c r="K46" s="142"/>
      <c r="L46" s="107">
        <v>43</v>
      </c>
      <c r="M46" s="107">
        <v>35</v>
      </c>
      <c r="N46" s="107" t="s">
        <v>26</v>
      </c>
      <c r="O46" s="108" t="s">
        <v>27</v>
      </c>
      <c r="P46" s="128" t="s">
        <v>87</v>
      </c>
      <c r="Q46" s="128"/>
      <c r="R46" s="129" t="s">
        <v>687</v>
      </c>
      <c r="T46" s="108" t="s">
        <v>102</v>
      </c>
      <c r="W46" s="108" t="s">
        <v>106</v>
      </c>
      <c r="Z46" s="33" t="s">
        <v>1161</v>
      </c>
      <c r="AA46" s="35">
        <v>42580</v>
      </c>
      <c r="AB46" s="6"/>
      <c r="AC46" s="6"/>
      <c r="AD46" s="6"/>
      <c r="AE46" s="6"/>
    </row>
    <row r="47" spans="1:31" s="42" customFormat="1">
      <c r="A47" s="42" t="s">
        <v>1257</v>
      </c>
      <c r="B47" s="42" t="s">
        <v>68</v>
      </c>
      <c r="C47" s="42">
        <v>1</v>
      </c>
      <c r="D47" s="42" t="s">
        <v>220</v>
      </c>
      <c r="E47" s="42" t="s">
        <v>850</v>
      </c>
      <c r="F47" s="42">
        <v>3</v>
      </c>
      <c r="G47" s="136">
        <v>4</v>
      </c>
      <c r="H47" s="136"/>
      <c r="I47" s="42" t="s">
        <v>25</v>
      </c>
      <c r="J47" s="108">
        <v>1</v>
      </c>
      <c r="K47" s="142"/>
      <c r="L47" s="107">
        <v>22</v>
      </c>
      <c r="M47" s="107">
        <v>1</v>
      </c>
      <c r="N47" s="107" t="s">
        <v>26</v>
      </c>
      <c r="O47" s="108" t="s">
        <v>27</v>
      </c>
      <c r="P47" s="128" t="s">
        <v>88</v>
      </c>
      <c r="Q47" s="128"/>
      <c r="R47" s="129" t="s">
        <v>688</v>
      </c>
      <c r="T47" s="108" t="s">
        <v>103</v>
      </c>
      <c r="W47" s="108" t="s">
        <v>106</v>
      </c>
      <c r="Z47" s="33" t="s">
        <v>1162</v>
      </c>
      <c r="AA47" s="35">
        <v>42534</v>
      </c>
      <c r="AB47" s="6"/>
      <c r="AC47" s="6"/>
      <c r="AD47" s="6"/>
      <c r="AE47" s="6"/>
    </row>
    <row r="48" spans="1:31" s="42" customFormat="1">
      <c r="A48" s="42" t="s">
        <v>1258</v>
      </c>
      <c r="B48" s="42" t="s">
        <v>69</v>
      </c>
      <c r="C48" s="42">
        <v>2</v>
      </c>
      <c r="D48" s="42" t="s">
        <v>220</v>
      </c>
      <c r="E48" s="42" t="s">
        <v>850</v>
      </c>
      <c r="F48" s="42">
        <v>3</v>
      </c>
      <c r="G48" s="137">
        <v>4</v>
      </c>
      <c r="H48" s="137"/>
      <c r="I48" s="42" t="s">
        <v>25</v>
      </c>
      <c r="J48" s="108">
        <v>1</v>
      </c>
      <c r="K48" s="142"/>
      <c r="L48" s="107">
        <v>37</v>
      </c>
      <c r="M48" s="138">
        <v>0</v>
      </c>
      <c r="N48" s="107" t="s">
        <v>26</v>
      </c>
      <c r="O48" s="108" t="s">
        <v>27</v>
      </c>
      <c r="P48" s="44" t="s">
        <v>89</v>
      </c>
      <c r="Q48" s="44"/>
      <c r="R48" s="43" t="s">
        <v>689</v>
      </c>
      <c r="T48" s="45" t="s">
        <v>104</v>
      </c>
      <c r="W48" s="45" t="s">
        <v>106</v>
      </c>
      <c r="Z48" s="45" t="s">
        <v>1163</v>
      </c>
      <c r="AA48" s="43">
        <v>42095</v>
      </c>
      <c r="AB48" s="6"/>
      <c r="AC48" s="6"/>
      <c r="AD48" s="6"/>
      <c r="AE48" s="6"/>
    </row>
    <row r="49" spans="1:31" s="42" customFormat="1">
      <c r="A49" s="42" t="s">
        <v>1259</v>
      </c>
      <c r="B49" s="42" t="s">
        <v>70</v>
      </c>
      <c r="C49" s="42">
        <v>1</v>
      </c>
      <c r="D49" s="42" t="s">
        <v>220</v>
      </c>
      <c r="E49" s="42" t="s">
        <v>850</v>
      </c>
      <c r="F49" s="42">
        <v>4</v>
      </c>
      <c r="G49" s="136">
        <v>4</v>
      </c>
      <c r="H49" s="136"/>
      <c r="I49" s="42" t="s">
        <v>25</v>
      </c>
      <c r="J49" s="108">
        <v>1</v>
      </c>
      <c r="K49" s="142"/>
      <c r="L49" s="107">
        <v>23</v>
      </c>
      <c r="M49" s="109">
        <v>2</v>
      </c>
      <c r="N49" s="107" t="s">
        <v>26</v>
      </c>
      <c r="O49" s="108" t="s">
        <v>27</v>
      </c>
      <c r="P49" s="128" t="s">
        <v>90</v>
      </c>
      <c r="Q49" s="128"/>
      <c r="R49" s="129" t="s">
        <v>200</v>
      </c>
      <c r="T49" s="108" t="s">
        <v>105</v>
      </c>
      <c r="W49" s="108" t="s">
        <v>106</v>
      </c>
      <c r="Z49" s="38" t="s">
        <v>1164</v>
      </c>
      <c r="AA49" s="39">
        <v>42314</v>
      </c>
      <c r="AB49" s="6"/>
      <c r="AC49" s="6"/>
      <c r="AD49" s="6"/>
      <c r="AE49" s="6"/>
    </row>
    <row r="50" spans="1:31" s="38" customFormat="1">
      <c r="A50" s="38" t="s">
        <v>1260</v>
      </c>
      <c r="B50" s="38" t="s">
        <v>1328</v>
      </c>
      <c r="C50" s="38">
        <v>3</v>
      </c>
      <c r="D50" s="38" t="s">
        <v>220</v>
      </c>
      <c r="E50" s="38" t="s">
        <v>850</v>
      </c>
      <c r="F50" s="38">
        <v>3</v>
      </c>
      <c r="G50" s="171">
        <v>3</v>
      </c>
      <c r="H50" s="171"/>
      <c r="I50" s="38" t="s">
        <v>25</v>
      </c>
      <c r="K50" s="172"/>
      <c r="L50" s="41">
        <v>59</v>
      </c>
      <c r="M50" s="173">
        <v>37</v>
      </c>
      <c r="N50" s="41" t="s">
        <v>26</v>
      </c>
      <c r="O50" s="38" t="s">
        <v>27</v>
      </c>
      <c r="P50" s="41"/>
      <c r="Q50" s="41"/>
      <c r="R50" s="39" t="s">
        <v>1357</v>
      </c>
      <c r="AA50" s="39"/>
      <c r="AB50" s="5"/>
      <c r="AC50" s="5"/>
      <c r="AD50" s="5"/>
      <c r="AE50" s="5"/>
    </row>
    <row r="51" spans="1:31" s="42" customFormat="1">
      <c r="A51" s="42" t="s">
        <v>1261</v>
      </c>
      <c r="B51" s="42" t="s">
        <v>51</v>
      </c>
      <c r="C51" s="42">
        <v>4</v>
      </c>
      <c r="D51" s="42" t="s">
        <v>220</v>
      </c>
      <c r="E51" s="42" t="s">
        <v>850</v>
      </c>
      <c r="F51" s="108">
        <v>2</v>
      </c>
      <c r="G51" s="127">
        <v>1</v>
      </c>
      <c r="H51" s="127"/>
      <c r="I51" s="108" t="s">
        <v>24</v>
      </c>
      <c r="J51" s="108">
        <v>1</v>
      </c>
      <c r="K51" s="142"/>
      <c r="L51" s="107">
        <v>40</v>
      </c>
      <c r="M51" s="109">
        <v>0.25</v>
      </c>
      <c r="N51" s="107" t="s">
        <v>26</v>
      </c>
      <c r="O51" s="108" t="s">
        <v>27</v>
      </c>
      <c r="P51" s="38" t="s">
        <v>650</v>
      </c>
      <c r="Q51" s="38"/>
      <c r="R51" s="46" t="s">
        <v>201</v>
      </c>
      <c r="S51" s="38"/>
      <c r="T51" s="38"/>
      <c r="V51" s="38"/>
      <c r="W51" s="38"/>
      <c r="Z51" s="33" t="s">
        <v>1165</v>
      </c>
      <c r="AA51" s="35" t="s">
        <v>250</v>
      </c>
      <c r="AB51" s="6"/>
      <c r="AC51" s="6"/>
      <c r="AD51" s="6"/>
      <c r="AE51" s="6"/>
    </row>
    <row r="52" spans="1:31" s="42" customFormat="1">
      <c r="A52" s="42" t="s">
        <v>1262</v>
      </c>
      <c r="B52" s="42" t="s">
        <v>52</v>
      </c>
      <c r="C52" s="42">
        <v>5</v>
      </c>
      <c r="D52" s="42" t="s">
        <v>220</v>
      </c>
      <c r="E52" s="42" t="s">
        <v>850</v>
      </c>
      <c r="F52" s="108">
        <v>2</v>
      </c>
      <c r="G52" s="127">
        <v>2</v>
      </c>
      <c r="H52" s="127"/>
      <c r="I52" s="108" t="s">
        <v>25</v>
      </c>
      <c r="J52" s="108">
        <v>1</v>
      </c>
      <c r="K52" s="142"/>
      <c r="L52" s="107">
        <v>44</v>
      </c>
      <c r="M52" s="109">
        <v>11</v>
      </c>
      <c r="N52" s="107" t="s">
        <v>26</v>
      </c>
      <c r="O52" s="108" t="s">
        <v>25</v>
      </c>
      <c r="P52" s="38" t="s">
        <v>651</v>
      </c>
      <c r="Q52" s="38"/>
      <c r="R52" s="39" t="s">
        <v>74</v>
      </c>
      <c r="S52" s="38"/>
      <c r="T52" s="38"/>
      <c r="V52" s="38"/>
      <c r="W52" s="38"/>
      <c r="Z52" s="6" t="s">
        <v>1166</v>
      </c>
      <c r="AA52" s="35" t="s">
        <v>250</v>
      </c>
      <c r="AB52" s="6"/>
      <c r="AC52" s="6"/>
      <c r="AD52" s="6"/>
      <c r="AE52" s="6"/>
    </row>
    <row r="53" spans="1:31" s="42" customFormat="1">
      <c r="A53" s="42" t="s">
        <v>1263</v>
      </c>
      <c r="B53" s="42" t="s">
        <v>53</v>
      </c>
      <c r="C53" s="42">
        <v>3</v>
      </c>
      <c r="D53" s="42" t="s">
        <v>220</v>
      </c>
      <c r="E53" s="42" t="s">
        <v>850</v>
      </c>
      <c r="F53" s="108">
        <v>1</v>
      </c>
      <c r="G53" s="127">
        <v>1</v>
      </c>
      <c r="H53" s="127"/>
      <c r="I53" s="108" t="s">
        <v>24</v>
      </c>
      <c r="J53" s="108">
        <v>1</v>
      </c>
      <c r="K53" s="142"/>
      <c r="L53" s="107">
        <v>28</v>
      </c>
      <c r="M53" s="109">
        <v>21</v>
      </c>
      <c r="N53" s="107" t="s">
        <v>28</v>
      </c>
      <c r="O53" s="108" t="s">
        <v>25</v>
      </c>
      <c r="P53" s="116" t="s">
        <v>652</v>
      </c>
      <c r="Q53" s="116"/>
      <c r="R53" s="46" t="s">
        <v>202</v>
      </c>
      <c r="S53" s="38"/>
      <c r="T53" s="38"/>
      <c r="V53" s="38"/>
      <c r="W53" s="38"/>
      <c r="Z53" s="6" t="s">
        <v>1167</v>
      </c>
      <c r="AA53" s="35" t="s">
        <v>250</v>
      </c>
      <c r="AB53" s="6"/>
      <c r="AC53" s="6"/>
      <c r="AD53" s="6"/>
      <c r="AE53" s="6"/>
    </row>
    <row r="54" spans="1:31" s="42" customFormat="1">
      <c r="A54" s="42" t="s">
        <v>1264</v>
      </c>
      <c r="B54" s="42" t="s">
        <v>184</v>
      </c>
      <c r="C54" s="42">
        <v>3</v>
      </c>
      <c r="D54" s="42" t="s">
        <v>220</v>
      </c>
      <c r="E54" s="42" t="s">
        <v>850</v>
      </c>
      <c r="F54" s="108">
        <v>1</v>
      </c>
      <c r="G54" s="132">
        <v>2</v>
      </c>
      <c r="H54" s="132"/>
      <c r="I54" s="108" t="s">
        <v>25</v>
      </c>
      <c r="J54" s="108">
        <v>1</v>
      </c>
      <c r="K54" s="142"/>
      <c r="L54" s="107">
        <v>19</v>
      </c>
      <c r="M54" s="109">
        <v>17</v>
      </c>
      <c r="N54" s="107" t="s">
        <v>26</v>
      </c>
      <c r="O54" s="108" t="s">
        <v>25</v>
      </c>
      <c r="P54" s="116" t="s">
        <v>653</v>
      </c>
      <c r="Q54" s="116"/>
      <c r="R54" s="46" t="s">
        <v>203</v>
      </c>
      <c r="S54" s="38"/>
      <c r="T54" s="38"/>
      <c r="V54" s="38"/>
      <c r="W54" s="38"/>
      <c r="Z54" s="33" t="s">
        <v>1168</v>
      </c>
      <c r="AA54" s="35" t="s">
        <v>250</v>
      </c>
      <c r="AB54" s="6"/>
      <c r="AC54" s="6"/>
      <c r="AD54" s="6"/>
      <c r="AE54" s="6"/>
    </row>
    <row r="55" spans="1:31" s="38" customFormat="1">
      <c r="A55" s="38" t="s">
        <v>1265</v>
      </c>
      <c r="B55" s="38" t="s">
        <v>1329</v>
      </c>
      <c r="C55" s="38">
        <v>3</v>
      </c>
      <c r="D55" s="38" t="s">
        <v>220</v>
      </c>
      <c r="E55" s="38" t="s">
        <v>850</v>
      </c>
      <c r="F55" s="38">
        <v>4</v>
      </c>
      <c r="G55" s="171">
        <v>3</v>
      </c>
      <c r="H55" s="171"/>
      <c r="I55" s="38" t="s">
        <v>25</v>
      </c>
      <c r="K55" s="172"/>
      <c r="L55" s="41">
        <v>22</v>
      </c>
      <c r="M55" s="173">
        <v>13</v>
      </c>
      <c r="N55" s="41" t="s">
        <v>26</v>
      </c>
      <c r="O55" s="38" t="s">
        <v>25</v>
      </c>
      <c r="P55" s="123"/>
      <c r="Q55" s="123"/>
      <c r="R55" s="46" t="s">
        <v>1372</v>
      </c>
      <c r="Z55" s="50"/>
      <c r="AA55" s="174"/>
      <c r="AB55" s="5" t="s">
        <v>1385</v>
      </c>
      <c r="AC55" s="5"/>
      <c r="AD55" s="5"/>
      <c r="AE55" s="5"/>
    </row>
    <row r="56" spans="1:31" s="38" customFormat="1">
      <c r="A56" s="38" t="s">
        <v>1266</v>
      </c>
      <c r="B56" s="38" t="s">
        <v>1331</v>
      </c>
      <c r="C56" s="38">
        <v>3</v>
      </c>
      <c r="D56" s="38" t="s">
        <v>220</v>
      </c>
      <c r="E56" s="38" t="s">
        <v>850</v>
      </c>
      <c r="F56" s="38">
        <v>1</v>
      </c>
      <c r="G56" s="171">
        <v>4</v>
      </c>
      <c r="H56" s="171"/>
      <c r="I56" s="38" t="s">
        <v>25</v>
      </c>
      <c r="K56" s="172"/>
      <c r="L56" s="41">
        <v>38</v>
      </c>
      <c r="M56" s="173">
        <v>22</v>
      </c>
      <c r="N56" s="41" t="s">
        <v>26</v>
      </c>
      <c r="O56" s="38" t="s">
        <v>27</v>
      </c>
      <c r="P56" s="123" t="s">
        <v>1387</v>
      </c>
      <c r="Q56" s="123"/>
      <c r="R56" s="46" t="s">
        <v>1386</v>
      </c>
      <c r="Z56" s="50"/>
      <c r="AA56" s="174"/>
      <c r="AB56" s="5"/>
      <c r="AC56" s="5"/>
      <c r="AD56" s="5"/>
      <c r="AE56" s="5"/>
    </row>
    <row r="57" spans="1:31" s="38" customFormat="1">
      <c r="A57" s="38" t="s">
        <v>1267</v>
      </c>
      <c r="B57" s="38" t="s">
        <v>1332</v>
      </c>
      <c r="C57" s="38">
        <v>3</v>
      </c>
      <c r="D57" s="38" t="s">
        <v>220</v>
      </c>
      <c r="E57" s="38" t="s">
        <v>850</v>
      </c>
      <c r="F57" s="38">
        <v>4</v>
      </c>
      <c r="G57" s="171">
        <v>4</v>
      </c>
      <c r="H57" s="171"/>
      <c r="I57" s="38" t="s">
        <v>25</v>
      </c>
      <c r="K57" s="172"/>
      <c r="L57" s="41">
        <v>37</v>
      </c>
      <c r="M57" s="173">
        <f>14/12</f>
        <v>1.1666666666666667</v>
      </c>
      <c r="N57" s="41" t="s">
        <v>26</v>
      </c>
      <c r="O57" s="38" t="s">
        <v>25</v>
      </c>
      <c r="P57" s="123"/>
      <c r="Q57" s="123"/>
      <c r="R57" s="46" t="s">
        <v>1388</v>
      </c>
      <c r="Z57" s="50"/>
      <c r="AA57" s="174"/>
      <c r="AB57" s="5"/>
      <c r="AC57" s="5"/>
      <c r="AD57" s="5"/>
      <c r="AE57" s="5"/>
    </row>
    <row r="58" spans="1:31" s="38" customFormat="1">
      <c r="A58" s="38" t="s">
        <v>1268</v>
      </c>
      <c r="B58" s="38" t="s">
        <v>1338</v>
      </c>
      <c r="C58" s="38">
        <v>3</v>
      </c>
      <c r="D58" s="38" t="s">
        <v>220</v>
      </c>
      <c r="E58" s="38" t="s">
        <v>850</v>
      </c>
      <c r="F58" s="38">
        <v>3</v>
      </c>
      <c r="G58" s="171">
        <v>4</v>
      </c>
      <c r="H58" s="171"/>
      <c r="I58" s="38" t="s">
        <v>25</v>
      </c>
      <c r="K58" s="172"/>
      <c r="L58" s="41">
        <v>24</v>
      </c>
      <c r="M58" s="173">
        <v>8</v>
      </c>
      <c r="N58" s="41" t="s">
        <v>26</v>
      </c>
      <c r="O58" s="38" t="s">
        <v>25</v>
      </c>
      <c r="P58" s="123"/>
      <c r="Q58" s="123"/>
      <c r="R58" s="46" t="s">
        <v>1389</v>
      </c>
      <c r="Z58" s="50"/>
      <c r="AA58" s="174"/>
      <c r="AB58" s="5"/>
      <c r="AC58" s="5"/>
      <c r="AD58" s="5"/>
      <c r="AE58" s="5"/>
    </row>
    <row r="59" spans="1:31" s="42" customFormat="1">
      <c r="A59" s="42" t="s">
        <v>1269</v>
      </c>
      <c r="B59" s="42" t="s">
        <v>403</v>
      </c>
      <c r="C59" s="42">
        <v>3</v>
      </c>
      <c r="D59" s="42" t="s">
        <v>220</v>
      </c>
      <c r="E59" s="42" t="s">
        <v>850</v>
      </c>
      <c r="F59" s="42">
        <v>1</v>
      </c>
      <c r="G59" s="125">
        <v>3</v>
      </c>
      <c r="H59" s="125"/>
      <c r="I59" s="42" t="s">
        <v>25</v>
      </c>
      <c r="K59" s="142"/>
      <c r="L59" s="42">
        <v>24</v>
      </c>
      <c r="M59" s="42">
        <v>8</v>
      </c>
      <c r="N59" s="42" t="s">
        <v>26</v>
      </c>
      <c r="O59" s="42" t="s">
        <v>25</v>
      </c>
      <c r="S59" s="42" t="s">
        <v>407</v>
      </c>
      <c r="Z59" s="6" t="s">
        <v>1169</v>
      </c>
      <c r="AA59" s="6" t="s">
        <v>250</v>
      </c>
      <c r="AB59" s="6"/>
      <c r="AC59" s="6"/>
    </row>
    <row r="60" spans="1:31" s="42" customFormat="1">
      <c r="A60" s="42" t="s">
        <v>1270</v>
      </c>
      <c r="B60" s="42" t="s">
        <v>414</v>
      </c>
      <c r="C60" s="42">
        <v>3</v>
      </c>
      <c r="D60" s="42" t="s">
        <v>220</v>
      </c>
      <c r="E60" s="42" t="s">
        <v>850</v>
      </c>
      <c r="F60" s="42">
        <v>1</v>
      </c>
      <c r="G60" s="125">
        <v>-1</v>
      </c>
      <c r="H60" s="125"/>
      <c r="I60" s="42" t="s">
        <v>119</v>
      </c>
      <c r="K60" s="142"/>
      <c r="L60" s="42">
        <v>56</v>
      </c>
      <c r="M60" s="42">
        <v>16</v>
      </c>
      <c r="N60" s="42" t="s">
        <v>26</v>
      </c>
      <c r="O60" s="42" t="s">
        <v>25</v>
      </c>
      <c r="Z60" s="6" t="s">
        <v>1170</v>
      </c>
      <c r="AA60" s="6" t="s">
        <v>250</v>
      </c>
      <c r="AB60" s="6"/>
      <c r="AC60" s="6"/>
    </row>
    <row r="61" spans="1:31" s="42" customFormat="1">
      <c r="A61" s="42" t="s">
        <v>1271</v>
      </c>
      <c r="B61" s="42" t="s">
        <v>426</v>
      </c>
      <c r="C61" s="42">
        <v>3</v>
      </c>
      <c r="D61" s="42" t="s">
        <v>220</v>
      </c>
      <c r="E61" s="42" t="s">
        <v>849</v>
      </c>
      <c r="F61" s="42">
        <v>1</v>
      </c>
      <c r="G61" s="125">
        <v>2</v>
      </c>
      <c r="H61" s="125"/>
      <c r="I61" s="42" t="s">
        <v>25</v>
      </c>
      <c r="K61" s="142"/>
      <c r="L61" s="38">
        <v>6</v>
      </c>
      <c r="M61" s="42">
        <f>8/12</f>
        <v>0.66666666666666663</v>
      </c>
      <c r="N61" s="42" t="s">
        <v>28</v>
      </c>
      <c r="O61" s="42" t="s">
        <v>27</v>
      </c>
      <c r="S61" s="42" t="s">
        <v>431</v>
      </c>
      <c r="Z61" s="6" t="s">
        <v>1171</v>
      </c>
      <c r="AA61" s="6" t="s">
        <v>250</v>
      </c>
      <c r="AB61" s="6"/>
      <c r="AC61" s="6"/>
    </row>
    <row r="62" spans="1:31" s="42" customFormat="1">
      <c r="A62" s="42" t="s">
        <v>1272</v>
      </c>
      <c r="B62" s="42" t="s">
        <v>434</v>
      </c>
      <c r="C62" s="42">
        <v>3</v>
      </c>
      <c r="D62" s="42" t="s">
        <v>220</v>
      </c>
      <c r="E62" s="42" t="s">
        <v>850</v>
      </c>
      <c r="F62" s="42">
        <v>1</v>
      </c>
      <c r="G62" s="125">
        <v>1</v>
      </c>
      <c r="H62" s="125"/>
      <c r="I62" s="108" t="s">
        <v>24</v>
      </c>
      <c r="K62" s="142"/>
      <c r="L62" s="108">
        <v>16</v>
      </c>
      <c r="M62" s="108">
        <v>6</v>
      </c>
      <c r="N62" s="108" t="s">
        <v>28</v>
      </c>
      <c r="O62" s="108" t="s">
        <v>27</v>
      </c>
      <c r="S62" s="42" t="s">
        <v>895</v>
      </c>
      <c r="Z62" s="6" t="s">
        <v>1172</v>
      </c>
      <c r="AA62" s="6" t="s">
        <v>250</v>
      </c>
      <c r="AB62" s="6"/>
      <c r="AC62" s="6"/>
    </row>
    <row r="63" spans="1:31" s="42" customFormat="1">
      <c r="A63" s="42" t="s">
        <v>1273</v>
      </c>
      <c r="B63" s="42" t="s">
        <v>444</v>
      </c>
      <c r="C63" s="42">
        <v>3</v>
      </c>
      <c r="D63" s="42" t="s">
        <v>220</v>
      </c>
      <c r="E63" s="42" t="s">
        <v>850</v>
      </c>
      <c r="F63" s="42">
        <v>1</v>
      </c>
      <c r="G63" s="125">
        <v>1</v>
      </c>
      <c r="H63" s="125"/>
      <c r="I63" s="42" t="s">
        <v>24</v>
      </c>
      <c r="K63" s="142"/>
      <c r="L63" s="42">
        <v>23</v>
      </c>
      <c r="M63" s="42">
        <v>6</v>
      </c>
      <c r="N63" s="42" t="s">
        <v>28</v>
      </c>
      <c r="O63" s="42" t="s">
        <v>27</v>
      </c>
      <c r="S63" s="42" t="s">
        <v>449</v>
      </c>
      <c r="Z63" s="6" t="s">
        <v>1173</v>
      </c>
      <c r="AA63" s="6" t="s">
        <v>250</v>
      </c>
      <c r="AB63" s="6"/>
      <c r="AC63" s="6"/>
    </row>
    <row r="64" spans="1:31" s="42" customFormat="1">
      <c r="A64" s="42" t="s">
        <v>1274</v>
      </c>
      <c r="B64" s="42" t="s">
        <v>458</v>
      </c>
      <c r="C64" s="42">
        <v>4</v>
      </c>
      <c r="D64" s="42" t="s">
        <v>220</v>
      </c>
      <c r="E64" s="42" t="s">
        <v>850</v>
      </c>
      <c r="F64" s="42">
        <v>1</v>
      </c>
      <c r="G64" s="125">
        <v>-1</v>
      </c>
      <c r="H64" s="125"/>
      <c r="I64" s="42" t="s">
        <v>119</v>
      </c>
      <c r="K64" s="142"/>
      <c r="L64" s="42">
        <v>29</v>
      </c>
      <c r="M64" s="42">
        <v>22</v>
      </c>
      <c r="N64" s="42" t="s">
        <v>26</v>
      </c>
      <c r="O64" s="42" t="s">
        <v>27</v>
      </c>
      <c r="Z64" s="6" t="s">
        <v>1174</v>
      </c>
      <c r="AA64" s="6" t="s">
        <v>250</v>
      </c>
      <c r="AB64" s="6"/>
      <c r="AC64" s="6"/>
    </row>
    <row r="65" spans="1:31" s="42" customFormat="1">
      <c r="A65" s="42" t="s">
        <v>1275</v>
      </c>
      <c r="B65" s="42" t="s">
        <v>472</v>
      </c>
      <c r="C65" s="42">
        <v>5</v>
      </c>
      <c r="D65" s="42" t="s">
        <v>220</v>
      </c>
      <c r="E65" s="42" t="s">
        <v>850</v>
      </c>
      <c r="F65" s="42">
        <v>1</v>
      </c>
      <c r="G65" s="125">
        <v>1</v>
      </c>
      <c r="H65" s="125"/>
      <c r="I65" s="42" t="s">
        <v>24</v>
      </c>
      <c r="K65" s="142"/>
      <c r="L65" s="42">
        <v>37</v>
      </c>
      <c r="M65" s="42">
        <v>5</v>
      </c>
      <c r="N65" s="42" t="s">
        <v>26</v>
      </c>
      <c r="O65" s="42" t="s">
        <v>27</v>
      </c>
      <c r="S65" s="42" t="s">
        <v>476</v>
      </c>
      <c r="Z65" s="6" t="s">
        <v>1175</v>
      </c>
      <c r="AA65" s="6" t="s">
        <v>250</v>
      </c>
      <c r="AB65" s="6"/>
      <c r="AC65" s="6"/>
    </row>
    <row r="66" spans="1:31" s="42" customFormat="1">
      <c r="A66" s="42" t="s">
        <v>1276</v>
      </c>
      <c r="B66" s="42" t="s">
        <v>486</v>
      </c>
      <c r="C66" s="42">
        <v>3</v>
      </c>
      <c r="D66" s="42" t="s">
        <v>220</v>
      </c>
      <c r="E66" s="42" t="s">
        <v>850</v>
      </c>
      <c r="F66" s="42">
        <v>1</v>
      </c>
      <c r="G66" s="125">
        <v>1</v>
      </c>
      <c r="H66" s="125"/>
      <c r="I66" s="108" t="s">
        <v>24</v>
      </c>
      <c r="K66" s="142"/>
      <c r="L66" s="108">
        <v>16</v>
      </c>
      <c r="M66" s="108">
        <v>9</v>
      </c>
      <c r="N66" s="108" t="s">
        <v>26</v>
      </c>
      <c r="O66" s="108" t="s">
        <v>25</v>
      </c>
      <c r="S66" s="42" t="s">
        <v>490</v>
      </c>
      <c r="Z66" s="6" t="s">
        <v>1176</v>
      </c>
      <c r="AA66" s="6" t="s">
        <v>250</v>
      </c>
      <c r="AB66" s="6"/>
      <c r="AC66" s="6"/>
    </row>
    <row r="67" spans="1:31" s="42" customFormat="1">
      <c r="A67" s="42" t="s">
        <v>1277</v>
      </c>
      <c r="B67" s="42" t="s">
        <v>492</v>
      </c>
      <c r="C67" s="42">
        <v>3</v>
      </c>
      <c r="D67" s="42" t="s">
        <v>220</v>
      </c>
      <c r="E67" s="42" t="s">
        <v>850</v>
      </c>
      <c r="F67" s="42">
        <v>1</v>
      </c>
      <c r="G67" s="125">
        <v>1</v>
      </c>
      <c r="H67" s="125"/>
      <c r="I67" s="42" t="s">
        <v>24</v>
      </c>
      <c r="K67" s="142"/>
      <c r="L67" s="42">
        <v>30</v>
      </c>
      <c r="M67" s="141">
        <f>3/12</f>
        <v>0.25</v>
      </c>
      <c r="N67" s="42" t="s">
        <v>28</v>
      </c>
      <c r="O67" s="42" t="s">
        <v>25</v>
      </c>
      <c r="S67" s="42" t="s">
        <v>496</v>
      </c>
      <c r="Z67" s="6" t="s">
        <v>1177</v>
      </c>
      <c r="AA67" s="6" t="s">
        <v>250</v>
      </c>
      <c r="AB67" s="6"/>
      <c r="AC67" s="6"/>
    </row>
    <row r="68" spans="1:31" s="42" customFormat="1">
      <c r="A68" s="42" t="s">
        <v>1278</v>
      </c>
      <c r="B68" s="42" t="s">
        <v>499</v>
      </c>
      <c r="C68" s="42">
        <v>3</v>
      </c>
      <c r="D68" s="42" t="s">
        <v>220</v>
      </c>
      <c r="E68" s="42" t="s">
        <v>850</v>
      </c>
      <c r="F68" s="42">
        <v>1</v>
      </c>
      <c r="G68" s="114">
        <v>4</v>
      </c>
      <c r="H68" s="114"/>
      <c r="I68" s="108" t="s">
        <v>25</v>
      </c>
      <c r="J68" s="108"/>
      <c r="K68" s="142"/>
      <c r="L68" s="108">
        <v>38</v>
      </c>
      <c r="M68" s="108">
        <v>2</v>
      </c>
      <c r="N68" s="108" t="s">
        <v>26</v>
      </c>
      <c r="O68" s="108" t="s">
        <v>27</v>
      </c>
      <c r="S68" s="42" t="s">
        <v>502</v>
      </c>
      <c r="Z68" s="6" t="s">
        <v>1178</v>
      </c>
      <c r="AA68" s="6" t="s">
        <v>250</v>
      </c>
      <c r="AB68" s="6"/>
      <c r="AC68" s="6"/>
    </row>
    <row r="69" spans="1:31" s="42" customFormat="1" ht="17" customHeight="1">
      <c r="A69" s="42" t="s">
        <v>1279</v>
      </c>
      <c r="B69" s="42" t="s">
        <v>544</v>
      </c>
      <c r="C69" s="42">
        <v>3</v>
      </c>
      <c r="D69" s="42" t="s">
        <v>220</v>
      </c>
      <c r="E69" s="42" t="s">
        <v>850</v>
      </c>
      <c r="F69" s="42">
        <v>2</v>
      </c>
      <c r="G69" s="125">
        <v>-1</v>
      </c>
      <c r="H69" s="125"/>
      <c r="I69" s="42" t="s">
        <v>119</v>
      </c>
      <c r="K69" s="142"/>
      <c r="L69" s="42">
        <v>39</v>
      </c>
      <c r="M69" s="42">
        <v>18</v>
      </c>
      <c r="N69" s="42" t="s">
        <v>26</v>
      </c>
      <c r="O69" s="42" t="s">
        <v>25</v>
      </c>
      <c r="Z69" s="6" t="s">
        <v>1179</v>
      </c>
      <c r="AA69" s="6" t="s">
        <v>250</v>
      </c>
      <c r="AB69" s="6"/>
      <c r="AC69" s="6"/>
    </row>
    <row r="70" spans="1:31" s="42" customFormat="1">
      <c r="A70" s="42" t="s">
        <v>1280</v>
      </c>
      <c r="B70" s="42" t="s">
        <v>549</v>
      </c>
      <c r="C70" s="42">
        <v>6</v>
      </c>
      <c r="D70" s="42" t="s">
        <v>220</v>
      </c>
      <c r="E70" s="42" t="s">
        <v>850</v>
      </c>
      <c r="F70" s="42">
        <v>2</v>
      </c>
      <c r="G70" s="114">
        <v>4</v>
      </c>
      <c r="H70" s="114"/>
      <c r="I70" s="108" t="s">
        <v>25</v>
      </c>
      <c r="J70" s="108"/>
      <c r="K70" s="142"/>
      <c r="L70" s="108">
        <v>16</v>
      </c>
      <c r="M70" s="108">
        <v>2</v>
      </c>
      <c r="N70" s="108" t="s">
        <v>26</v>
      </c>
      <c r="O70" s="108" t="s">
        <v>27</v>
      </c>
      <c r="S70" s="38" t="s">
        <v>836</v>
      </c>
      <c r="Z70" s="5" t="s">
        <v>1180</v>
      </c>
      <c r="AA70" s="6" t="s">
        <v>250</v>
      </c>
      <c r="AB70" s="6"/>
      <c r="AC70" s="6"/>
    </row>
    <row r="71" spans="1:31" s="42" customFormat="1">
      <c r="A71" s="42" t="s">
        <v>1281</v>
      </c>
      <c r="B71" s="42" t="s">
        <v>555</v>
      </c>
      <c r="C71" s="42">
        <v>4</v>
      </c>
      <c r="D71" s="42" t="s">
        <v>220</v>
      </c>
      <c r="E71" s="42" t="s">
        <v>850</v>
      </c>
      <c r="F71" s="42">
        <v>2</v>
      </c>
      <c r="G71" s="125">
        <v>1</v>
      </c>
      <c r="H71" s="125"/>
      <c r="I71" s="42" t="s">
        <v>24</v>
      </c>
      <c r="K71" s="142"/>
      <c r="L71" s="42">
        <v>65</v>
      </c>
      <c r="M71" s="42">
        <v>16</v>
      </c>
      <c r="N71" s="42" t="s">
        <v>26</v>
      </c>
      <c r="O71" s="42" t="s">
        <v>25</v>
      </c>
      <c r="S71" s="42" t="s">
        <v>559</v>
      </c>
      <c r="Z71" s="6" t="s">
        <v>1181</v>
      </c>
      <c r="AA71" s="6" t="s">
        <v>250</v>
      </c>
      <c r="AB71" s="6"/>
      <c r="AC71" s="6"/>
      <c r="AE71" s="6"/>
    </row>
    <row r="72" spans="1:31" s="42" customFormat="1">
      <c r="A72" s="42" t="s">
        <v>1282</v>
      </c>
      <c r="B72" s="42" t="s">
        <v>561</v>
      </c>
      <c r="C72" s="42">
        <v>6</v>
      </c>
      <c r="D72" s="42" t="s">
        <v>220</v>
      </c>
      <c r="E72" s="42" t="s">
        <v>850</v>
      </c>
      <c r="F72" s="42">
        <v>2</v>
      </c>
      <c r="G72" s="125">
        <v>2</v>
      </c>
      <c r="H72" s="125"/>
      <c r="I72" s="42" t="s">
        <v>25</v>
      </c>
      <c r="K72" s="142"/>
      <c r="L72" s="42">
        <v>43</v>
      </c>
      <c r="M72" s="42">
        <v>12</v>
      </c>
      <c r="N72" s="42" t="s">
        <v>26</v>
      </c>
      <c r="O72" s="42" t="s">
        <v>27</v>
      </c>
      <c r="S72" s="42" t="s">
        <v>565</v>
      </c>
      <c r="Z72" s="6" t="s">
        <v>1182</v>
      </c>
      <c r="AA72" s="6" t="s">
        <v>250</v>
      </c>
      <c r="AB72" s="6"/>
      <c r="AC72" s="6"/>
      <c r="AD72" s="6"/>
      <c r="AE72" s="6"/>
    </row>
    <row r="73" spans="1:31" s="42" customFormat="1">
      <c r="A73" s="42" t="s">
        <v>1283</v>
      </c>
      <c r="B73" s="42" t="s">
        <v>577</v>
      </c>
      <c r="C73" s="42">
        <v>3</v>
      </c>
      <c r="D73" s="42" t="s">
        <v>220</v>
      </c>
      <c r="E73" s="42" t="s">
        <v>850</v>
      </c>
      <c r="F73" s="42">
        <v>2</v>
      </c>
      <c r="G73" s="125">
        <v>1</v>
      </c>
      <c r="H73" s="125"/>
      <c r="I73" s="42" t="s">
        <v>24</v>
      </c>
      <c r="K73" s="142"/>
      <c r="L73" s="42">
        <v>31</v>
      </c>
      <c r="M73" s="42">
        <v>21</v>
      </c>
      <c r="N73" s="42" t="s">
        <v>26</v>
      </c>
      <c r="O73" s="42" t="s">
        <v>25</v>
      </c>
      <c r="S73" s="42" t="s">
        <v>581</v>
      </c>
      <c r="Z73" s="6" t="s">
        <v>1183</v>
      </c>
      <c r="AA73" s="6" t="s">
        <v>250</v>
      </c>
      <c r="AB73" s="6"/>
      <c r="AC73" s="6"/>
      <c r="AD73" s="6"/>
      <c r="AE73" s="6"/>
    </row>
    <row r="74" spans="1:31" s="42" customFormat="1">
      <c r="A74" s="42" t="s">
        <v>1284</v>
      </c>
      <c r="B74" s="42" t="s">
        <v>583</v>
      </c>
      <c r="C74" s="42">
        <v>3</v>
      </c>
      <c r="D74" s="42" t="s">
        <v>220</v>
      </c>
      <c r="E74" s="42" t="s">
        <v>850</v>
      </c>
      <c r="F74" s="42">
        <v>2</v>
      </c>
      <c r="G74" s="125">
        <v>1</v>
      </c>
      <c r="H74" s="125"/>
      <c r="I74" s="42" t="s">
        <v>24</v>
      </c>
      <c r="K74" s="142"/>
      <c r="L74" s="42">
        <v>25</v>
      </c>
      <c r="M74" s="42">
        <v>14</v>
      </c>
      <c r="N74" s="42" t="s">
        <v>26</v>
      </c>
      <c r="O74" s="42" t="s">
        <v>25</v>
      </c>
      <c r="S74" s="42" t="s">
        <v>588</v>
      </c>
      <c r="Z74" s="6" t="s">
        <v>1181</v>
      </c>
      <c r="AA74" s="6" t="s">
        <v>250</v>
      </c>
      <c r="AB74" s="6"/>
      <c r="AC74" s="6"/>
      <c r="AD74" s="6"/>
      <c r="AE74" s="6"/>
    </row>
    <row r="75" spans="1:31" s="42" customFormat="1">
      <c r="A75" s="42" t="s">
        <v>1285</v>
      </c>
      <c r="B75" s="42" t="s">
        <v>591</v>
      </c>
      <c r="C75" s="42">
        <v>5</v>
      </c>
      <c r="D75" s="42" t="s">
        <v>220</v>
      </c>
      <c r="E75" s="42" t="s">
        <v>850</v>
      </c>
      <c r="F75" s="42">
        <v>2</v>
      </c>
      <c r="G75" s="125">
        <v>1</v>
      </c>
      <c r="H75" s="125"/>
      <c r="I75" s="42" t="s">
        <v>24</v>
      </c>
      <c r="K75" s="142"/>
      <c r="L75" s="42">
        <v>24</v>
      </c>
      <c r="M75" s="42">
        <v>7</v>
      </c>
      <c r="N75" s="42" t="s">
        <v>26</v>
      </c>
      <c r="O75" s="42" t="s">
        <v>27</v>
      </c>
      <c r="S75" s="42" t="s">
        <v>894</v>
      </c>
      <c r="Z75" s="6" t="s">
        <v>1184</v>
      </c>
      <c r="AA75" s="6" t="s">
        <v>250</v>
      </c>
      <c r="AC75" s="6"/>
      <c r="AD75" s="6"/>
      <c r="AE75" s="6"/>
    </row>
    <row r="76" spans="1:31" s="42" customFormat="1">
      <c r="A76" s="42" t="s">
        <v>1286</v>
      </c>
      <c r="B76" s="42" t="s">
        <v>601</v>
      </c>
      <c r="C76" s="42">
        <v>2</v>
      </c>
      <c r="D76" s="42" t="s">
        <v>220</v>
      </c>
      <c r="E76" s="42" t="s">
        <v>850</v>
      </c>
      <c r="F76" s="42">
        <v>2</v>
      </c>
      <c r="G76" s="125">
        <v>1</v>
      </c>
      <c r="H76" s="125"/>
      <c r="I76" s="42" t="s">
        <v>24</v>
      </c>
      <c r="K76" s="142"/>
      <c r="L76" s="42">
        <v>18</v>
      </c>
      <c r="M76" s="42">
        <v>3.1669999999999998</v>
      </c>
      <c r="N76" s="42" t="s">
        <v>26</v>
      </c>
      <c r="O76" s="42" t="s">
        <v>25</v>
      </c>
      <c r="S76" s="42" t="s">
        <v>605</v>
      </c>
      <c r="Z76" s="6" t="s">
        <v>1127</v>
      </c>
      <c r="AA76" s="6" t="s">
        <v>250</v>
      </c>
      <c r="AB76" s="6"/>
      <c r="AC76" s="6"/>
      <c r="AD76" s="6"/>
      <c r="AE76" s="6"/>
    </row>
    <row r="77" spans="1:31" s="42" customFormat="1">
      <c r="A77" s="42" t="s">
        <v>1287</v>
      </c>
      <c r="B77" s="42" t="s">
        <v>608</v>
      </c>
      <c r="C77" s="42">
        <v>3</v>
      </c>
      <c r="D77" s="42" t="s">
        <v>220</v>
      </c>
      <c r="E77" s="42" t="s">
        <v>850</v>
      </c>
      <c r="F77" s="42">
        <v>2</v>
      </c>
      <c r="G77" s="125">
        <v>3</v>
      </c>
      <c r="H77" s="125"/>
      <c r="I77" s="42" t="s">
        <v>25</v>
      </c>
      <c r="K77" s="142"/>
      <c r="L77" s="42">
        <v>25</v>
      </c>
      <c r="M77" s="42">
        <v>1.25</v>
      </c>
      <c r="N77" s="42" t="s">
        <v>28</v>
      </c>
      <c r="O77" s="42" t="s">
        <v>27</v>
      </c>
      <c r="S77" s="42" t="s">
        <v>611</v>
      </c>
      <c r="Z77" s="6" t="s">
        <v>1185</v>
      </c>
      <c r="AA77" s="6" t="s">
        <v>250</v>
      </c>
      <c r="AC77" s="6"/>
      <c r="AD77" s="6"/>
      <c r="AE77" s="6"/>
    </row>
    <row r="78" spans="1:31" s="42" customFormat="1">
      <c r="A78" s="42" t="s">
        <v>1288</v>
      </c>
      <c r="B78" s="42" t="s">
        <v>614</v>
      </c>
      <c r="C78" s="42">
        <v>7</v>
      </c>
      <c r="D78" s="42" t="s">
        <v>220</v>
      </c>
      <c r="E78" s="42" t="s">
        <v>850</v>
      </c>
      <c r="F78" s="42">
        <v>2</v>
      </c>
      <c r="G78" s="125">
        <v>1</v>
      </c>
      <c r="H78" s="125"/>
      <c r="I78" s="42" t="s">
        <v>24</v>
      </c>
      <c r="K78" s="142"/>
      <c r="L78" s="42">
        <v>58</v>
      </c>
      <c r="M78" s="42">
        <v>55</v>
      </c>
      <c r="N78" s="42" t="s">
        <v>26</v>
      </c>
      <c r="O78" s="42" t="s">
        <v>25</v>
      </c>
      <c r="S78" s="42" t="s">
        <v>893</v>
      </c>
      <c r="Z78" s="6" t="s">
        <v>1127</v>
      </c>
      <c r="AA78" s="6" t="s">
        <v>250</v>
      </c>
      <c r="AB78" s="6"/>
      <c r="AC78" s="6"/>
      <c r="AD78" s="6"/>
      <c r="AE78" s="6"/>
    </row>
    <row r="79" spans="1:31" s="42" customFormat="1">
      <c r="A79" s="42" t="s">
        <v>1289</v>
      </c>
      <c r="B79" s="42" t="s">
        <v>763</v>
      </c>
      <c r="C79" s="42">
        <v>10</v>
      </c>
      <c r="D79" s="42" t="s">
        <v>220</v>
      </c>
      <c r="E79" s="42" t="s">
        <v>850</v>
      </c>
      <c r="F79" s="42">
        <v>1</v>
      </c>
      <c r="G79" s="139">
        <v>1</v>
      </c>
      <c r="H79" s="139"/>
      <c r="I79" s="42" t="s">
        <v>24</v>
      </c>
      <c r="K79" s="142"/>
      <c r="L79" s="42">
        <v>48</v>
      </c>
      <c r="M79" s="42">
        <v>42</v>
      </c>
      <c r="N79" s="42" t="s">
        <v>28</v>
      </c>
      <c r="O79" s="42" t="s">
        <v>25</v>
      </c>
      <c r="P79" s="42" t="s">
        <v>766</v>
      </c>
      <c r="Q79" s="42" t="s">
        <v>1200</v>
      </c>
      <c r="S79" s="42" t="s">
        <v>892</v>
      </c>
      <c r="Z79" s="6" t="s">
        <v>1186</v>
      </c>
      <c r="AA79" s="6" t="s">
        <v>250</v>
      </c>
      <c r="AB79" s="6"/>
      <c r="AC79" s="6"/>
      <c r="AD79" s="6"/>
      <c r="AE79" s="6"/>
    </row>
    <row r="80" spans="1:31" s="42" customFormat="1">
      <c r="A80" s="42" t="s">
        <v>1290</v>
      </c>
      <c r="B80" s="42" t="s">
        <v>764</v>
      </c>
      <c r="C80" s="42">
        <v>2</v>
      </c>
      <c r="D80" s="42" t="s">
        <v>220</v>
      </c>
      <c r="E80" s="42" t="s">
        <v>850</v>
      </c>
      <c r="F80" s="42">
        <v>1</v>
      </c>
      <c r="G80" s="139">
        <v>1</v>
      </c>
      <c r="H80" s="139"/>
      <c r="I80" s="42" t="s">
        <v>24</v>
      </c>
      <c r="K80" s="142"/>
      <c r="L80" s="38">
        <v>3</v>
      </c>
      <c r="M80" s="42">
        <v>2</v>
      </c>
      <c r="N80" s="42" t="s">
        <v>26</v>
      </c>
      <c r="O80" s="42" t="s">
        <v>27</v>
      </c>
      <c r="P80" s="42" t="s">
        <v>767</v>
      </c>
      <c r="Q80" s="42" t="s">
        <v>1204</v>
      </c>
      <c r="S80" s="42" t="s">
        <v>768</v>
      </c>
      <c r="Z80" s="6" t="s">
        <v>1186</v>
      </c>
      <c r="AA80" s="6" t="s">
        <v>250</v>
      </c>
      <c r="AB80" s="6"/>
      <c r="AC80" s="6"/>
      <c r="AD80" s="6"/>
      <c r="AE80" s="6"/>
    </row>
    <row r="81" spans="1:35" s="42" customFormat="1">
      <c r="A81" s="42" t="s">
        <v>1291</v>
      </c>
      <c r="B81" s="42" t="s">
        <v>765</v>
      </c>
      <c r="C81" s="42">
        <v>9</v>
      </c>
      <c r="D81" s="42" t="s">
        <v>220</v>
      </c>
      <c r="E81" s="42" t="s">
        <v>850</v>
      </c>
      <c r="F81" s="42">
        <v>2</v>
      </c>
      <c r="G81" s="139">
        <v>2</v>
      </c>
      <c r="H81" s="139"/>
      <c r="I81" s="42" t="s">
        <v>25</v>
      </c>
      <c r="K81" s="142"/>
      <c r="L81" s="42">
        <v>33</v>
      </c>
      <c r="M81" s="42">
        <v>2</v>
      </c>
      <c r="O81" s="42" t="s">
        <v>27</v>
      </c>
      <c r="P81" s="42" t="s">
        <v>871</v>
      </c>
      <c r="Q81" s="42" t="s">
        <v>142</v>
      </c>
      <c r="S81" s="42" t="s">
        <v>769</v>
      </c>
      <c r="Z81" s="6" t="s">
        <v>1187</v>
      </c>
      <c r="AA81" s="6" t="s">
        <v>250</v>
      </c>
      <c r="AB81" s="6"/>
      <c r="AC81" s="6"/>
      <c r="AD81" s="6"/>
      <c r="AE81" s="6"/>
      <c r="AG81" s="142" t="s">
        <v>879</v>
      </c>
      <c r="AH81" s="142" t="s">
        <v>880</v>
      </c>
      <c r="AI81" s="142" t="s">
        <v>881</v>
      </c>
    </row>
    <row r="82" spans="1:35" s="42" customFormat="1" ht="23" customHeight="1">
      <c r="A82" s="42" t="s">
        <v>1292</v>
      </c>
      <c r="B82" s="42" t="s">
        <v>1330</v>
      </c>
      <c r="D82" s="42" t="s">
        <v>220</v>
      </c>
      <c r="E82" s="42" t="s">
        <v>850</v>
      </c>
      <c r="F82" s="42">
        <v>4</v>
      </c>
      <c r="G82" s="139">
        <v>3</v>
      </c>
      <c r="H82" s="139"/>
      <c r="I82" s="42" t="s">
        <v>25</v>
      </c>
      <c r="K82" s="142"/>
      <c r="L82" s="42">
        <v>52</v>
      </c>
      <c r="M82" s="42">
        <v>48</v>
      </c>
      <c r="N82" s="42" t="s">
        <v>26</v>
      </c>
      <c r="O82" s="42" t="s">
        <v>25</v>
      </c>
      <c r="P82" s="140" t="s">
        <v>1350</v>
      </c>
      <c r="Q82" s="42" t="s">
        <v>663</v>
      </c>
      <c r="R82" s="159"/>
      <c r="S82" s="42" t="s">
        <v>1349</v>
      </c>
      <c r="V82" s="42" t="s">
        <v>1356</v>
      </c>
      <c r="Z82" s="6"/>
      <c r="AA82" s="6"/>
      <c r="AB82" s="6"/>
      <c r="AC82" s="6"/>
      <c r="AD82" s="6"/>
      <c r="AE82" s="6"/>
      <c r="AG82" s="142"/>
      <c r="AH82" s="142"/>
      <c r="AI82" s="142"/>
    </row>
    <row r="83" spans="1:35" s="42" customFormat="1">
      <c r="A83" s="42" t="s">
        <v>1293</v>
      </c>
      <c r="B83" s="42" t="s">
        <v>855</v>
      </c>
      <c r="C83" s="42">
        <v>3</v>
      </c>
      <c r="D83" s="42" t="s">
        <v>853</v>
      </c>
      <c r="E83" s="42" t="s">
        <v>849</v>
      </c>
      <c r="F83" s="42">
        <v>2</v>
      </c>
      <c r="G83" s="125">
        <v>1</v>
      </c>
      <c r="H83" s="125"/>
      <c r="I83" s="42" t="s">
        <v>24</v>
      </c>
      <c r="K83" s="143">
        <v>1</v>
      </c>
      <c r="L83" s="143">
        <v>37</v>
      </c>
      <c r="M83" s="144">
        <v>28</v>
      </c>
      <c r="N83" s="42" t="s">
        <v>26</v>
      </c>
      <c r="O83" s="42" t="s">
        <v>25</v>
      </c>
      <c r="P83" s="143" t="s">
        <v>876</v>
      </c>
      <c r="Q83" s="143" t="s">
        <v>142</v>
      </c>
      <c r="R83" s="6"/>
      <c r="S83" s="38" t="s">
        <v>1064</v>
      </c>
      <c r="T83" s="42" t="s">
        <v>908</v>
      </c>
      <c r="V83" s="42" t="s">
        <v>914</v>
      </c>
      <c r="W83" s="42" t="s">
        <v>31</v>
      </c>
      <c r="X83" s="42" t="s">
        <v>874</v>
      </c>
      <c r="Z83" s="152" t="s">
        <v>1140</v>
      </c>
      <c r="AA83" s="6" t="s">
        <v>250</v>
      </c>
      <c r="AB83" s="6"/>
      <c r="AC83" s="6"/>
      <c r="AD83" s="6"/>
      <c r="AE83" s="6"/>
      <c r="AG83" s="143" t="s">
        <v>882</v>
      </c>
      <c r="AH83" s="143"/>
      <c r="AI83" s="143" t="s">
        <v>883</v>
      </c>
    </row>
    <row r="84" spans="1:35" s="42" customFormat="1">
      <c r="A84" s="42" t="s">
        <v>1294</v>
      </c>
      <c r="B84" s="42" t="s">
        <v>856</v>
      </c>
      <c r="C84" s="42">
        <v>3</v>
      </c>
      <c r="D84" s="42" t="s">
        <v>853</v>
      </c>
      <c r="E84" s="42" t="s">
        <v>849</v>
      </c>
      <c r="F84" s="42">
        <v>1</v>
      </c>
      <c r="G84" s="125">
        <v>2</v>
      </c>
      <c r="H84" s="125"/>
      <c r="I84" s="42" t="s">
        <v>25</v>
      </c>
      <c r="K84" s="143">
        <v>1</v>
      </c>
      <c r="L84" s="143">
        <v>39</v>
      </c>
      <c r="M84" s="144">
        <v>16</v>
      </c>
      <c r="N84" s="42" t="s">
        <v>26</v>
      </c>
      <c r="O84" s="42" t="s">
        <v>25</v>
      </c>
      <c r="P84" s="143" t="s">
        <v>876</v>
      </c>
      <c r="Q84" s="143" t="s">
        <v>142</v>
      </c>
      <c r="R84" s="6"/>
      <c r="S84" s="38" t="s">
        <v>1327</v>
      </c>
      <c r="T84" s="42" t="s">
        <v>909</v>
      </c>
      <c r="V84" s="42" t="s">
        <v>914</v>
      </c>
      <c r="W84" s="42" t="s">
        <v>911</v>
      </c>
      <c r="X84" s="42" t="s">
        <v>874</v>
      </c>
      <c r="Z84" s="152" t="s">
        <v>1141</v>
      </c>
      <c r="AA84" s="6" t="s">
        <v>250</v>
      </c>
      <c r="AB84" s="6"/>
      <c r="AC84" s="6"/>
      <c r="AD84" s="6"/>
      <c r="AE84" s="6"/>
      <c r="AG84" s="143" t="s">
        <v>884</v>
      </c>
      <c r="AH84" s="143" t="s">
        <v>885</v>
      </c>
      <c r="AI84" s="143" t="s">
        <v>886</v>
      </c>
    </row>
    <row r="85" spans="1:35" s="42" customFormat="1">
      <c r="A85" s="42" t="s">
        <v>1295</v>
      </c>
      <c r="B85" s="42" t="s">
        <v>857</v>
      </c>
      <c r="C85" s="42">
        <v>3</v>
      </c>
      <c r="D85" s="42" t="s">
        <v>853</v>
      </c>
      <c r="E85" s="42" t="s">
        <v>849</v>
      </c>
      <c r="F85" s="42">
        <v>2</v>
      </c>
      <c r="G85" s="125">
        <v>3</v>
      </c>
      <c r="H85" s="125"/>
      <c r="I85" s="42" t="s">
        <v>25</v>
      </c>
      <c r="K85" s="143">
        <v>2</v>
      </c>
      <c r="L85" s="143">
        <v>43</v>
      </c>
      <c r="M85" s="145">
        <v>16</v>
      </c>
      <c r="N85" s="42" t="s">
        <v>26</v>
      </c>
      <c r="O85" s="42" t="s">
        <v>27</v>
      </c>
      <c r="P85" s="143" t="s">
        <v>877</v>
      </c>
      <c r="Q85" s="143" t="s">
        <v>1200</v>
      </c>
      <c r="R85" s="6"/>
      <c r="S85" s="38" t="s">
        <v>1065</v>
      </c>
      <c r="T85" s="42" t="s">
        <v>910</v>
      </c>
      <c r="V85" s="42" t="s">
        <v>915</v>
      </c>
      <c r="W85" s="42" t="s">
        <v>31</v>
      </c>
      <c r="X85" s="42" t="s">
        <v>875</v>
      </c>
      <c r="Z85" s="152" t="s">
        <v>1142</v>
      </c>
      <c r="AA85" s="6" t="s">
        <v>250</v>
      </c>
      <c r="AB85" s="6"/>
      <c r="AC85" s="6"/>
      <c r="AD85" s="6"/>
      <c r="AE85" s="6"/>
      <c r="AG85" s="143" t="s">
        <v>887</v>
      </c>
      <c r="AH85" s="143" t="s">
        <v>888</v>
      </c>
      <c r="AI85" s="143" t="s">
        <v>889</v>
      </c>
    </row>
    <row r="86" spans="1:35" s="42" customFormat="1" ht="17">
      <c r="A86" s="42" t="s">
        <v>1296</v>
      </c>
      <c r="B86" s="42" t="s">
        <v>858</v>
      </c>
      <c r="C86" s="42">
        <v>3</v>
      </c>
      <c r="D86" s="42" t="s">
        <v>853</v>
      </c>
      <c r="E86" s="42" t="s">
        <v>850</v>
      </c>
      <c r="F86" s="42">
        <v>2</v>
      </c>
      <c r="G86" s="125">
        <v>1</v>
      </c>
      <c r="H86" s="125"/>
      <c r="I86" s="42" t="s">
        <v>24</v>
      </c>
      <c r="K86" s="143">
        <v>1</v>
      </c>
      <c r="L86" s="143">
        <v>23</v>
      </c>
      <c r="M86" s="145">
        <v>9</v>
      </c>
      <c r="N86" s="42" t="s">
        <v>26</v>
      </c>
      <c r="O86" s="42" t="s">
        <v>25</v>
      </c>
      <c r="P86" s="143" t="s">
        <v>878</v>
      </c>
      <c r="Q86" s="143" t="s">
        <v>1200</v>
      </c>
      <c r="R86" s="6"/>
      <c r="S86" s="38" t="s">
        <v>1071</v>
      </c>
      <c r="T86" s="140" t="s">
        <v>1063</v>
      </c>
      <c r="V86" s="42" t="s">
        <v>915</v>
      </c>
      <c r="W86" s="42" t="s">
        <v>31</v>
      </c>
      <c r="X86" s="42" t="s">
        <v>1066</v>
      </c>
      <c r="Z86" s="152" t="s">
        <v>1143</v>
      </c>
      <c r="AA86" s="6" t="s">
        <v>250</v>
      </c>
      <c r="AB86" s="6"/>
      <c r="AC86" s="6"/>
      <c r="AD86" s="6"/>
      <c r="AE86" s="6"/>
      <c r="AF86" s="42" t="s">
        <v>1067</v>
      </c>
      <c r="AG86" s="143" t="s">
        <v>883</v>
      </c>
      <c r="AH86" s="143" t="s">
        <v>883</v>
      </c>
      <c r="AI86" s="143" t="s">
        <v>890</v>
      </c>
    </row>
    <row r="87" spans="1:35" s="42" customFormat="1">
      <c r="A87" s="42" t="s">
        <v>1297</v>
      </c>
      <c r="B87" s="42" t="s">
        <v>859</v>
      </c>
      <c r="C87" s="42">
        <v>3</v>
      </c>
      <c r="D87" s="42" t="s">
        <v>853</v>
      </c>
      <c r="E87" s="42" t="s">
        <v>849</v>
      </c>
      <c r="F87" s="42">
        <v>1</v>
      </c>
      <c r="G87" s="125">
        <v>1</v>
      </c>
      <c r="H87" s="125"/>
      <c r="I87" s="42" t="s">
        <v>24</v>
      </c>
      <c r="K87" s="143">
        <v>2</v>
      </c>
      <c r="L87" s="143">
        <v>32</v>
      </c>
      <c r="M87" s="145">
        <v>7</v>
      </c>
      <c r="N87" s="42" t="s">
        <v>26</v>
      </c>
      <c r="O87" s="42" t="s">
        <v>25</v>
      </c>
      <c r="P87" s="143" t="s">
        <v>876</v>
      </c>
      <c r="Q87" s="143" t="s">
        <v>142</v>
      </c>
      <c r="R87" s="25"/>
      <c r="S87" s="38" t="s">
        <v>1070</v>
      </c>
      <c r="T87" s="146"/>
      <c r="V87" s="42" t="s">
        <v>914</v>
      </c>
      <c r="W87" s="42" t="s">
        <v>912</v>
      </c>
      <c r="X87" s="42" t="s">
        <v>896</v>
      </c>
      <c r="Z87" s="152" t="s">
        <v>1144</v>
      </c>
      <c r="AA87" s="6" t="s">
        <v>250</v>
      </c>
      <c r="AB87" s="6"/>
      <c r="AC87" s="6"/>
      <c r="AD87" s="6"/>
      <c r="AE87" s="6"/>
      <c r="AG87" s="143" t="s">
        <v>891</v>
      </c>
      <c r="AH87" s="143"/>
      <c r="AI87" s="143" t="s">
        <v>883</v>
      </c>
    </row>
    <row r="88" spans="1:35" s="42" customFormat="1">
      <c r="A88" s="42" t="s">
        <v>1298</v>
      </c>
      <c r="B88" s="42" t="s">
        <v>916</v>
      </c>
      <c r="C88" s="42">
        <v>6</v>
      </c>
      <c r="D88" s="42" t="s">
        <v>220</v>
      </c>
      <c r="E88" s="42" t="s">
        <v>850</v>
      </c>
      <c r="F88" s="42">
        <v>2</v>
      </c>
      <c r="G88" s="42">
        <v>3</v>
      </c>
      <c r="I88" s="42" t="s">
        <v>25</v>
      </c>
      <c r="K88" s="142"/>
      <c r="L88" s="42">
        <v>24</v>
      </c>
      <c r="M88" s="42">
        <v>10</v>
      </c>
      <c r="N88" s="42" t="s">
        <v>26</v>
      </c>
      <c r="O88" s="42" t="s">
        <v>27</v>
      </c>
      <c r="P88" s="42" t="s">
        <v>1052</v>
      </c>
      <c r="Q88" s="42" t="s">
        <v>528</v>
      </c>
      <c r="S88" s="148" t="s">
        <v>1039</v>
      </c>
      <c r="T88" s="42" t="s">
        <v>142</v>
      </c>
      <c r="Z88" s="157" t="s">
        <v>1125</v>
      </c>
      <c r="AA88" s="157" t="s">
        <v>1137</v>
      </c>
      <c r="AB88" s="6"/>
      <c r="AC88" s="6"/>
      <c r="AD88" s="6"/>
      <c r="AE88" s="6"/>
    </row>
    <row r="89" spans="1:35" s="42" customFormat="1">
      <c r="A89" s="42" t="s">
        <v>1299</v>
      </c>
      <c r="B89" s="42" t="s">
        <v>917</v>
      </c>
      <c r="C89" s="42">
        <v>5</v>
      </c>
      <c r="D89" s="42" t="s">
        <v>220</v>
      </c>
      <c r="E89" s="42" t="s">
        <v>850</v>
      </c>
      <c r="F89" s="42">
        <v>3</v>
      </c>
      <c r="G89" s="42">
        <v>3</v>
      </c>
      <c r="I89" s="42" t="s">
        <v>25</v>
      </c>
      <c r="K89" s="142"/>
      <c r="L89" s="42">
        <v>27</v>
      </c>
      <c r="M89" s="42">
        <v>17</v>
      </c>
      <c r="N89" s="42" t="s">
        <v>28</v>
      </c>
      <c r="O89" s="42" t="s">
        <v>25</v>
      </c>
      <c r="P89" s="42" t="s">
        <v>1053</v>
      </c>
      <c r="Q89" s="42" t="s">
        <v>1053</v>
      </c>
      <c r="S89" s="148" t="s">
        <v>1040</v>
      </c>
      <c r="T89" s="42" t="s">
        <v>952</v>
      </c>
      <c r="Z89" s="157" t="s">
        <v>1126</v>
      </c>
      <c r="AA89" s="158">
        <v>43542</v>
      </c>
      <c r="AB89" s="6"/>
      <c r="AC89" s="6"/>
      <c r="AD89" s="6"/>
      <c r="AE89" s="6"/>
    </row>
    <row r="90" spans="1:35" s="42" customFormat="1">
      <c r="A90" s="42" t="s">
        <v>1300</v>
      </c>
      <c r="B90" s="42" t="s">
        <v>918</v>
      </c>
      <c r="C90" s="42">
        <v>1</v>
      </c>
      <c r="D90" s="42" t="s">
        <v>220</v>
      </c>
      <c r="E90" s="42" t="s">
        <v>850</v>
      </c>
      <c r="F90" s="42">
        <v>3</v>
      </c>
      <c r="G90" s="42">
        <v>1</v>
      </c>
      <c r="I90" s="42" t="s">
        <v>24</v>
      </c>
      <c r="K90" s="142"/>
      <c r="L90" s="42">
        <v>26</v>
      </c>
      <c r="M90" s="42">
        <v>15</v>
      </c>
      <c r="N90" s="42" t="s">
        <v>26</v>
      </c>
      <c r="O90" s="42" t="s">
        <v>27</v>
      </c>
      <c r="P90" s="42" t="s">
        <v>136</v>
      </c>
      <c r="Q90" s="42" t="s">
        <v>136</v>
      </c>
      <c r="S90" s="148" t="s">
        <v>1041</v>
      </c>
      <c r="T90" s="42" t="s">
        <v>957</v>
      </c>
      <c r="Z90" s="157" t="s">
        <v>1127</v>
      </c>
      <c r="AA90" s="158">
        <v>43300</v>
      </c>
      <c r="AB90" s="6"/>
      <c r="AC90" s="6"/>
      <c r="AD90" s="6"/>
      <c r="AE90" s="6"/>
    </row>
    <row r="91" spans="1:35" s="42" customFormat="1">
      <c r="A91" s="42" t="s">
        <v>1301</v>
      </c>
      <c r="B91" s="42" t="s">
        <v>928</v>
      </c>
      <c r="C91" s="42">
        <v>14</v>
      </c>
      <c r="D91" s="42" t="s">
        <v>220</v>
      </c>
      <c r="E91" s="42" t="s">
        <v>850</v>
      </c>
      <c r="F91" s="42">
        <v>2</v>
      </c>
      <c r="G91" s="42">
        <v>4</v>
      </c>
      <c r="I91" s="42" t="s">
        <v>25</v>
      </c>
      <c r="K91" s="142"/>
      <c r="L91" s="42">
        <v>27</v>
      </c>
      <c r="M91" s="42">
        <v>17</v>
      </c>
      <c r="N91" s="42" t="s">
        <v>26</v>
      </c>
      <c r="O91" s="42" t="s">
        <v>25</v>
      </c>
      <c r="P91" s="42" t="s">
        <v>137</v>
      </c>
      <c r="Q91" s="42" t="s">
        <v>137</v>
      </c>
      <c r="S91" s="148" t="s">
        <v>1042</v>
      </c>
      <c r="Z91" s="157" t="s">
        <v>1128</v>
      </c>
      <c r="AA91" s="158">
        <v>42962</v>
      </c>
      <c r="AB91" s="6"/>
      <c r="AC91" s="6"/>
      <c r="AD91" s="6"/>
      <c r="AE91" s="6"/>
    </row>
    <row r="92" spans="1:35" s="42" customFormat="1">
      <c r="A92" s="42" t="s">
        <v>1302</v>
      </c>
      <c r="B92" s="42" t="s">
        <v>919</v>
      </c>
      <c r="C92" s="42">
        <v>12</v>
      </c>
      <c r="D92" s="42" t="s">
        <v>220</v>
      </c>
      <c r="E92" s="42" t="s">
        <v>850</v>
      </c>
      <c r="F92" s="42">
        <v>2</v>
      </c>
      <c r="G92" s="42">
        <v>1</v>
      </c>
      <c r="I92" s="42" t="s">
        <v>24</v>
      </c>
      <c r="K92" s="142"/>
      <c r="L92" s="42">
        <v>10</v>
      </c>
      <c r="M92" s="42">
        <v>7</v>
      </c>
      <c r="N92" s="42" t="s">
        <v>26</v>
      </c>
      <c r="O92" s="42" t="s">
        <v>27</v>
      </c>
      <c r="P92" s="42" t="s">
        <v>1054</v>
      </c>
      <c r="Q92" s="42" t="s">
        <v>1200</v>
      </c>
      <c r="S92" s="148" t="s">
        <v>1043</v>
      </c>
      <c r="Z92" s="157" t="s">
        <v>1127</v>
      </c>
      <c r="AA92" s="158">
        <v>42892</v>
      </c>
      <c r="AB92" s="6"/>
      <c r="AC92" s="6"/>
      <c r="AD92" s="6"/>
      <c r="AE92" s="6"/>
    </row>
    <row r="93" spans="1:35" s="42" customFormat="1">
      <c r="A93" s="42" t="s">
        <v>1303</v>
      </c>
      <c r="B93" s="42" t="s">
        <v>920</v>
      </c>
      <c r="C93" s="42">
        <v>7</v>
      </c>
      <c r="D93" s="42" t="s">
        <v>220</v>
      </c>
      <c r="E93" s="42" t="s">
        <v>850</v>
      </c>
      <c r="F93" s="42">
        <v>1</v>
      </c>
      <c r="G93" s="42">
        <v>4</v>
      </c>
      <c r="I93" s="42" t="s">
        <v>25</v>
      </c>
      <c r="K93" s="142"/>
      <c r="L93" s="42">
        <v>38</v>
      </c>
      <c r="M93" s="42">
        <v>16</v>
      </c>
      <c r="N93" s="42" t="s">
        <v>26</v>
      </c>
      <c r="O93" s="42" t="s">
        <v>25</v>
      </c>
      <c r="P93" s="42" t="s">
        <v>1055</v>
      </c>
      <c r="Q93" s="42" t="s">
        <v>142</v>
      </c>
      <c r="S93" s="148" t="s">
        <v>1044</v>
      </c>
      <c r="T93" s="42" t="s">
        <v>977</v>
      </c>
      <c r="Z93" s="157" t="s">
        <v>1129</v>
      </c>
      <c r="AA93" s="158">
        <v>43439</v>
      </c>
      <c r="AB93" s="6"/>
      <c r="AC93" s="6"/>
      <c r="AD93" s="6"/>
      <c r="AE93" s="6"/>
    </row>
    <row r="94" spans="1:35" s="42" customFormat="1">
      <c r="A94" s="42" t="s">
        <v>1304</v>
      </c>
      <c r="B94" s="42" t="s">
        <v>921</v>
      </c>
      <c r="C94" s="42">
        <v>1</v>
      </c>
      <c r="D94" s="42" t="s">
        <v>220</v>
      </c>
      <c r="E94" s="42" t="s">
        <v>850</v>
      </c>
      <c r="F94" s="42">
        <v>3</v>
      </c>
      <c r="G94" s="42">
        <v>2</v>
      </c>
      <c r="I94" s="42" t="s">
        <v>25</v>
      </c>
      <c r="K94" s="142"/>
      <c r="L94" s="42">
        <v>49</v>
      </c>
      <c r="M94" s="42">
        <v>35</v>
      </c>
      <c r="N94" s="42" t="s">
        <v>26</v>
      </c>
      <c r="O94" s="42" t="s">
        <v>25</v>
      </c>
      <c r="P94" s="42" t="s">
        <v>92</v>
      </c>
      <c r="S94" s="148" t="s">
        <v>1045</v>
      </c>
      <c r="Z94" s="157" t="s">
        <v>1130</v>
      </c>
      <c r="AA94" s="158">
        <v>43221</v>
      </c>
      <c r="AB94" s="6"/>
      <c r="AC94" s="6"/>
      <c r="AD94" s="6"/>
      <c r="AE94" s="6"/>
    </row>
    <row r="95" spans="1:35" s="42" customFormat="1">
      <c r="A95" s="42" t="s">
        <v>1305</v>
      </c>
      <c r="B95" s="42" t="s">
        <v>922</v>
      </c>
      <c r="C95" s="42">
        <v>15</v>
      </c>
      <c r="D95" s="42" t="s">
        <v>220</v>
      </c>
      <c r="E95" s="42" t="s">
        <v>850</v>
      </c>
      <c r="F95" s="42">
        <v>2</v>
      </c>
      <c r="G95" s="42">
        <v>4</v>
      </c>
      <c r="I95" s="42" t="s">
        <v>25</v>
      </c>
      <c r="K95" s="142"/>
      <c r="L95" s="42">
        <v>29</v>
      </c>
      <c r="M95" s="42">
        <v>5</v>
      </c>
      <c r="N95" s="42" t="s">
        <v>28</v>
      </c>
      <c r="O95" s="42" t="s">
        <v>27</v>
      </c>
      <c r="P95" s="42" t="s">
        <v>1056</v>
      </c>
      <c r="S95" s="148" t="s">
        <v>1046</v>
      </c>
      <c r="W95" s="42" t="s">
        <v>31</v>
      </c>
      <c r="Z95" s="157" t="s">
        <v>1131</v>
      </c>
      <c r="AA95" s="158">
        <v>43530</v>
      </c>
      <c r="AB95" s="6"/>
      <c r="AC95" s="6"/>
      <c r="AD95" s="6"/>
      <c r="AE95" s="6"/>
    </row>
    <row r="96" spans="1:35" s="42" customFormat="1">
      <c r="A96" s="42" t="s">
        <v>1306</v>
      </c>
      <c r="B96" s="42" t="s">
        <v>923</v>
      </c>
      <c r="C96" s="42">
        <v>4</v>
      </c>
      <c r="D96" s="42" t="s">
        <v>220</v>
      </c>
      <c r="E96" s="42" t="s">
        <v>850</v>
      </c>
      <c r="F96" s="42">
        <v>2</v>
      </c>
      <c r="G96" s="42">
        <v>1</v>
      </c>
      <c r="I96" s="42" t="s">
        <v>24</v>
      </c>
      <c r="K96" s="142"/>
      <c r="L96" s="42">
        <v>24</v>
      </c>
      <c r="M96" s="42">
        <v>20</v>
      </c>
      <c r="N96" s="42" t="s">
        <v>26</v>
      </c>
      <c r="O96" s="42" t="s">
        <v>27</v>
      </c>
      <c r="P96" s="42" t="s">
        <v>1057</v>
      </c>
      <c r="S96" s="148" t="s">
        <v>1047</v>
      </c>
      <c r="T96" s="42" t="s">
        <v>877</v>
      </c>
      <c r="Z96" s="157" t="s">
        <v>1127</v>
      </c>
      <c r="AA96" s="158">
        <v>43410</v>
      </c>
      <c r="AB96" s="6"/>
      <c r="AC96" s="6"/>
      <c r="AD96" s="6"/>
      <c r="AE96" s="6"/>
    </row>
    <row r="97" spans="1:31" s="42" customFormat="1">
      <c r="A97" s="42" t="s">
        <v>1307</v>
      </c>
      <c r="B97" s="42" t="s">
        <v>924</v>
      </c>
      <c r="C97" s="42">
        <v>3</v>
      </c>
      <c r="D97" s="42" t="s">
        <v>220</v>
      </c>
      <c r="E97" s="42" t="s">
        <v>850</v>
      </c>
      <c r="F97" s="42">
        <v>3</v>
      </c>
      <c r="G97" s="42">
        <v>1</v>
      </c>
      <c r="I97" s="42" t="s">
        <v>24</v>
      </c>
      <c r="K97" s="142"/>
      <c r="L97" s="42">
        <v>33</v>
      </c>
      <c r="M97" s="42">
        <v>13</v>
      </c>
      <c r="N97" s="42" t="s">
        <v>26</v>
      </c>
      <c r="O97" s="42" t="s">
        <v>25</v>
      </c>
      <c r="P97" s="42" t="s">
        <v>92</v>
      </c>
      <c r="S97" s="148" t="s">
        <v>1062</v>
      </c>
      <c r="Z97" s="157" t="s">
        <v>1127</v>
      </c>
      <c r="AA97" s="158">
        <v>43391</v>
      </c>
      <c r="AB97" s="6"/>
      <c r="AC97" s="6"/>
      <c r="AD97" s="6"/>
      <c r="AE97" s="6"/>
    </row>
    <row r="98" spans="1:31" s="42" customFormat="1">
      <c r="A98" s="42" t="s">
        <v>1308</v>
      </c>
      <c r="B98" s="42" t="s">
        <v>925</v>
      </c>
      <c r="C98" s="42">
        <v>11</v>
      </c>
      <c r="D98" s="42" t="s">
        <v>220</v>
      </c>
      <c r="E98" s="42" t="s">
        <v>850</v>
      </c>
      <c r="F98" s="42">
        <v>4</v>
      </c>
      <c r="G98" s="42">
        <v>2</v>
      </c>
      <c r="I98" s="42" t="s">
        <v>25</v>
      </c>
      <c r="K98" s="142"/>
      <c r="L98" s="42">
        <v>41</v>
      </c>
      <c r="M98" s="42">
        <v>39</v>
      </c>
      <c r="N98" s="42" t="s">
        <v>26</v>
      </c>
      <c r="O98" s="42" t="s">
        <v>25</v>
      </c>
      <c r="P98" s="42" t="s">
        <v>1058</v>
      </c>
      <c r="S98" s="148" t="s">
        <v>1048</v>
      </c>
      <c r="T98" s="42" t="s">
        <v>993</v>
      </c>
      <c r="W98" s="42" t="s">
        <v>31</v>
      </c>
      <c r="Z98" s="157" t="s">
        <v>1132</v>
      </c>
      <c r="AA98" s="158">
        <v>43279</v>
      </c>
      <c r="AB98" s="6"/>
      <c r="AC98" s="6"/>
      <c r="AD98" s="6"/>
      <c r="AE98" s="6"/>
    </row>
    <row r="99" spans="1:31" s="42" customFormat="1">
      <c r="A99" s="42" t="s">
        <v>1309</v>
      </c>
      <c r="B99" s="42" t="s">
        <v>926</v>
      </c>
      <c r="C99" s="42">
        <v>5</v>
      </c>
      <c r="D99" s="42" t="s">
        <v>220</v>
      </c>
      <c r="E99" s="42" t="s">
        <v>850</v>
      </c>
      <c r="F99" s="42">
        <v>1</v>
      </c>
      <c r="G99" s="42">
        <v>2</v>
      </c>
      <c r="I99" s="42" t="s">
        <v>25</v>
      </c>
      <c r="K99" s="142"/>
      <c r="L99" s="42">
        <v>16</v>
      </c>
      <c r="M99" s="42">
        <v>14</v>
      </c>
      <c r="N99" s="42" t="s">
        <v>26</v>
      </c>
      <c r="O99" s="42" t="s">
        <v>27</v>
      </c>
      <c r="P99" s="42" t="s">
        <v>137</v>
      </c>
      <c r="S99" s="148" t="s">
        <v>1049</v>
      </c>
      <c r="Z99" s="157" t="s">
        <v>1133</v>
      </c>
      <c r="AA99" s="158">
        <v>43049</v>
      </c>
      <c r="AB99" s="6"/>
      <c r="AC99" s="6"/>
      <c r="AD99" s="6"/>
      <c r="AE99" s="6"/>
    </row>
    <row r="100" spans="1:31" s="42" customFormat="1">
      <c r="A100" s="42" t="s">
        <v>1310</v>
      </c>
      <c r="B100" s="42" t="s">
        <v>927</v>
      </c>
      <c r="C100" s="42">
        <v>6</v>
      </c>
      <c r="D100" s="42" t="s">
        <v>220</v>
      </c>
      <c r="E100" s="42" t="s">
        <v>850</v>
      </c>
      <c r="F100" s="42">
        <v>3</v>
      </c>
      <c r="G100" s="42">
        <v>2</v>
      </c>
      <c r="I100" s="42" t="s">
        <v>25</v>
      </c>
      <c r="K100" s="142"/>
      <c r="L100" s="42">
        <v>23</v>
      </c>
      <c r="M100" s="42">
        <v>14</v>
      </c>
      <c r="N100" s="42" t="s">
        <v>26</v>
      </c>
      <c r="O100" s="42" t="s">
        <v>25</v>
      </c>
      <c r="P100" s="42" t="s">
        <v>92</v>
      </c>
      <c r="S100" s="148" t="s">
        <v>1061</v>
      </c>
      <c r="Z100" s="157" t="s">
        <v>1134</v>
      </c>
      <c r="AA100" s="158">
        <v>43388</v>
      </c>
      <c r="AB100" s="6"/>
      <c r="AC100" s="6"/>
      <c r="AD100" s="6"/>
      <c r="AE100" s="6"/>
    </row>
    <row r="101" spans="1:31" s="42" customFormat="1">
      <c r="A101" s="42" t="s">
        <v>1311</v>
      </c>
      <c r="B101" s="42" t="s">
        <v>949</v>
      </c>
      <c r="C101" s="42">
        <v>16</v>
      </c>
      <c r="D101" s="42" t="s">
        <v>220</v>
      </c>
      <c r="E101" s="42" t="s">
        <v>850</v>
      </c>
      <c r="F101" s="42">
        <v>4</v>
      </c>
      <c r="G101" s="42">
        <v>3</v>
      </c>
      <c r="I101" s="42" t="s">
        <v>25</v>
      </c>
      <c r="K101" s="142"/>
      <c r="L101" s="42">
        <v>18</v>
      </c>
      <c r="M101" s="42">
        <v>9</v>
      </c>
      <c r="N101" s="42" t="s">
        <v>28</v>
      </c>
      <c r="O101" s="42" t="s">
        <v>25</v>
      </c>
      <c r="P101" s="42" t="s">
        <v>1059</v>
      </c>
      <c r="S101" s="148" t="s">
        <v>1050</v>
      </c>
      <c r="Z101" s="157" t="s">
        <v>1135</v>
      </c>
      <c r="AA101" s="158">
        <v>41983</v>
      </c>
      <c r="AB101" s="6"/>
      <c r="AC101" s="6"/>
      <c r="AD101" s="6"/>
      <c r="AE101" s="6"/>
    </row>
    <row r="102" spans="1:31" s="42" customFormat="1">
      <c r="A102" s="42" t="s">
        <v>1312</v>
      </c>
      <c r="B102" s="42" t="s">
        <v>950</v>
      </c>
      <c r="C102" s="42">
        <v>9</v>
      </c>
      <c r="D102" s="42" t="s">
        <v>220</v>
      </c>
      <c r="E102" s="42" t="s">
        <v>850</v>
      </c>
      <c r="F102" s="42">
        <v>4</v>
      </c>
      <c r="G102" s="42">
        <v>2</v>
      </c>
      <c r="I102" s="42" t="s">
        <v>25</v>
      </c>
      <c r="K102" s="142"/>
      <c r="L102" s="42">
        <v>14</v>
      </c>
      <c r="M102" s="42">
        <v>4</v>
      </c>
      <c r="N102" s="42" t="s">
        <v>26</v>
      </c>
      <c r="O102" s="42" t="s">
        <v>25</v>
      </c>
      <c r="P102" s="42" t="s">
        <v>1060</v>
      </c>
      <c r="S102" s="148" t="s">
        <v>1051</v>
      </c>
      <c r="Z102" s="157" t="s">
        <v>1136</v>
      </c>
      <c r="AA102" s="158">
        <v>43382</v>
      </c>
      <c r="AB102" s="6"/>
      <c r="AC102" s="6"/>
      <c r="AD102" s="6"/>
      <c r="AE102" s="6"/>
    </row>
    <row r="103" spans="1:31">
      <c r="A103" s="42" t="s">
        <v>1313</v>
      </c>
      <c r="B103" s="6" t="s">
        <v>1082</v>
      </c>
      <c r="D103" s="6" t="s">
        <v>1083</v>
      </c>
      <c r="E103" s="6" t="s">
        <v>850</v>
      </c>
      <c r="H103" s="6">
        <v>1</v>
      </c>
      <c r="I103" s="6" t="s">
        <v>1104</v>
      </c>
      <c r="L103" s="6">
        <v>25</v>
      </c>
      <c r="O103" s="6" t="s">
        <v>27</v>
      </c>
      <c r="S103" s="6" t="s">
        <v>1105</v>
      </c>
    </row>
    <row r="104" spans="1:31">
      <c r="A104" s="42" t="s">
        <v>1314</v>
      </c>
      <c r="B104" s="6" t="s">
        <v>1084</v>
      </c>
      <c r="D104" s="6" t="s">
        <v>1083</v>
      </c>
      <c r="E104" s="6" t="s">
        <v>850</v>
      </c>
      <c r="H104" s="6">
        <v>1</v>
      </c>
      <c r="I104" s="6" t="s">
        <v>1104</v>
      </c>
      <c r="L104" s="6">
        <v>33</v>
      </c>
      <c r="O104" s="6" t="s">
        <v>27</v>
      </c>
      <c r="S104" s="6" t="s">
        <v>1106</v>
      </c>
    </row>
    <row r="105" spans="1:31">
      <c r="A105" s="42" t="s">
        <v>1315</v>
      </c>
      <c r="B105" s="6" t="s">
        <v>1085</v>
      </c>
      <c r="D105" s="6" t="s">
        <v>1083</v>
      </c>
      <c r="E105" s="6" t="s">
        <v>850</v>
      </c>
      <c r="H105" s="6">
        <v>1</v>
      </c>
      <c r="I105" s="6" t="s">
        <v>1104</v>
      </c>
      <c r="L105" s="6">
        <v>20</v>
      </c>
      <c r="O105" s="6" t="s">
        <v>25</v>
      </c>
      <c r="S105" s="6" t="s">
        <v>1107</v>
      </c>
    </row>
    <row r="106" spans="1:31">
      <c r="A106" s="42" t="s">
        <v>1316</v>
      </c>
      <c r="B106" s="6" t="s">
        <v>1086</v>
      </c>
      <c r="D106" s="6" t="s">
        <v>1083</v>
      </c>
      <c r="E106" s="6" t="s">
        <v>850</v>
      </c>
      <c r="H106" s="6">
        <v>1</v>
      </c>
      <c r="I106" s="6" t="s">
        <v>1104</v>
      </c>
      <c r="L106" s="6">
        <v>20</v>
      </c>
      <c r="O106" s="6" t="s">
        <v>25</v>
      </c>
      <c r="S106" s="6" t="s">
        <v>1106</v>
      </c>
    </row>
    <row r="107" spans="1:31">
      <c r="A107" s="42" t="s">
        <v>1317</v>
      </c>
      <c r="B107" s="6" t="s">
        <v>1087</v>
      </c>
      <c r="D107" s="6" t="s">
        <v>1083</v>
      </c>
      <c r="E107" s="6" t="s">
        <v>850</v>
      </c>
      <c r="H107" s="6">
        <v>1</v>
      </c>
      <c r="I107" s="6" t="s">
        <v>1104</v>
      </c>
      <c r="L107" s="6">
        <v>40</v>
      </c>
      <c r="O107" s="6" t="s">
        <v>27</v>
      </c>
      <c r="S107" s="6" t="s">
        <v>1106</v>
      </c>
    </row>
    <row r="108" spans="1:31">
      <c r="A108" s="42" t="s">
        <v>1318</v>
      </c>
      <c r="B108" s="6" t="s">
        <v>1088</v>
      </c>
      <c r="D108" s="6" t="s">
        <v>1083</v>
      </c>
      <c r="E108" s="6" t="s">
        <v>850</v>
      </c>
      <c r="H108" s="6">
        <v>1</v>
      </c>
      <c r="I108" s="6" t="s">
        <v>1104</v>
      </c>
      <c r="L108" s="6">
        <v>48</v>
      </c>
      <c r="O108" s="6" t="s">
        <v>27</v>
      </c>
      <c r="S108" s="6" t="s">
        <v>1106</v>
      </c>
    </row>
    <row r="109" spans="1:31">
      <c r="A109" s="42" t="s">
        <v>1319</v>
      </c>
      <c r="B109" s="6" t="s">
        <v>1089</v>
      </c>
      <c r="D109" s="6" t="s">
        <v>1083</v>
      </c>
      <c r="E109" s="6" t="s">
        <v>850</v>
      </c>
      <c r="H109" s="6">
        <v>3</v>
      </c>
      <c r="I109" s="6" t="s">
        <v>535</v>
      </c>
      <c r="L109" s="6">
        <v>25</v>
      </c>
      <c r="O109" s="6" t="s">
        <v>27</v>
      </c>
      <c r="S109" s="6" t="s">
        <v>1108</v>
      </c>
    </row>
    <row r="110" spans="1:31">
      <c r="A110" s="42" t="s">
        <v>1320</v>
      </c>
      <c r="B110" s="6" t="s">
        <v>1090</v>
      </c>
      <c r="D110" s="6" t="s">
        <v>1083</v>
      </c>
      <c r="E110" s="6" t="s">
        <v>850</v>
      </c>
      <c r="H110" s="6">
        <v>3</v>
      </c>
      <c r="I110" s="6" t="s">
        <v>535</v>
      </c>
      <c r="L110" s="6">
        <v>21</v>
      </c>
      <c r="O110" s="6" t="s">
        <v>25</v>
      </c>
      <c r="S110" s="6" t="s">
        <v>1109</v>
      </c>
    </row>
    <row r="111" spans="1:31">
      <c r="A111" s="42" t="s">
        <v>1321</v>
      </c>
      <c r="B111" s="6" t="s">
        <v>1091</v>
      </c>
      <c r="D111" s="6" t="s">
        <v>1083</v>
      </c>
      <c r="E111" s="6" t="s">
        <v>850</v>
      </c>
      <c r="H111" s="6">
        <v>5</v>
      </c>
      <c r="I111" s="6" t="s">
        <v>535</v>
      </c>
      <c r="L111" s="6">
        <v>52</v>
      </c>
      <c r="O111" s="6" t="s">
        <v>27</v>
      </c>
      <c r="S111" s="6" t="s">
        <v>1109</v>
      </c>
    </row>
    <row r="112" spans="1:31">
      <c r="A112" s="42" t="s">
        <v>1322</v>
      </c>
      <c r="B112" s="6" t="s">
        <v>1092</v>
      </c>
      <c r="D112" s="6" t="s">
        <v>1083</v>
      </c>
      <c r="E112" s="6" t="s">
        <v>849</v>
      </c>
      <c r="H112" s="6">
        <v>1</v>
      </c>
      <c r="I112" s="6" t="s">
        <v>1104</v>
      </c>
      <c r="L112" s="6">
        <v>37</v>
      </c>
      <c r="O112" s="6" t="s">
        <v>27</v>
      </c>
      <c r="S112" s="6" t="s">
        <v>1110</v>
      </c>
    </row>
    <row r="113" spans="1:24">
      <c r="A113" s="42" t="s">
        <v>1323</v>
      </c>
      <c r="B113" s="6" t="s">
        <v>1093</v>
      </c>
      <c r="D113" s="6" t="s">
        <v>1083</v>
      </c>
      <c r="E113" s="6" t="s">
        <v>849</v>
      </c>
      <c r="H113" s="6">
        <v>1</v>
      </c>
      <c r="I113" s="6" t="s">
        <v>1104</v>
      </c>
      <c r="L113" s="6">
        <v>36</v>
      </c>
      <c r="O113" s="6" t="s">
        <v>27</v>
      </c>
      <c r="S113" s="6" t="s">
        <v>1111</v>
      </c>
      <c r="X113" s="6" t="s">
        <v>1124</v>
      </c>
    </row>
    <row r="114" spans="1:24">
      <c r="A114" s="42" t="s">
        <v>1324</v>
      </c>
      <c r="B114" s="6" t="s">
        <v>1094</v>
      </c>
      <c r="D114" s="6" t="s">
        <v>1083</v>
      </c>
      <c r="E114" s="6" t="s">
        <v>849</v>
      </c>
      <c r="H114" s="6">
        <v>1</v>
      </c>
      <c r="I114" s="6" t="s">
        <v>1104</v>
      </c>
      <c r="L114" s="6">
        <v>49</v>
      </c>
      <c r="O114" s="6" t="s">
        <v>27</v>
      </c>
      <c r="S114" s="6" t="s">
        <v>1112</v>
      </c>
    </row>
    <row r="115" spans="1:24">
      <c r="A115" s="42" t="s">
        <v>1325</v>
      </c>
      <c r="B115" s="6" t="s">
        <v>1095</v>
      </c>
      <c r="D115" s="6" t="s">
        <v>1083</v>
      </c>
      <c r="E115" s="6" t="s">
        <v>849</v>
      </c>
      <c r="H115" s="6">
        <v>1</v>
      </c>
      <c r="I115" s="6" t="s">
        <v>1104</v>
      </c>
      <c r="L115" s="6">
        <v>17</v>
      </c>
      <c r="O115" s="6" t="s">
        <v>27</v>
      </c>
      <c r="S115" s="6" t="s">
        <v>1111</v>
      </c>
      <c r="X115" s="6" t="s">
        <v>1123</v>
      </c>
    </row>
    <row r="116" spans="1:24">
      <c r="A116" s="42" t="s">
        <v>1326</v>
      </c>
      <c r="B116" s="6" t="s">
        <v>1096</v>
      </c>
      <c r="D116" s="6" t="s">
        <v>1083</v>
      </c>
      <c r="E116" s="6" t="s">
        <v>849</v>
      </c>
      <c r="H116" s="6">
        <v>1</v>
      </c>
      <c r="I116" s="6" t="s">
        <v>1104</v>
      </c>
      <c r="L116" s="6">
        <v>46</v>
      </c>
      <c r="O116" s="6" t="s">
        <v>25</v>
      </c>
      <c r="S116" s="6" t="s">
        <v>1113</v>
      </c>
    </row>
    <row r="117" spans="1:24">
      <c r="A117" s="42" t="s">
        <v>1333</v>
      </c>
      <c r="B117" s="6" t="s">
        <v>1097</v>
      </c>
      <c r="D117" s="6" t="s">
        <v>1083</v>
      </c>
      <c r="E117" s="6" t="s">
        <v>849</v>
      </c>
      <c r="H117" s="6">
        <v>1</v>
      </c>
      <c r="I117" s="6" t="s">
        <v>1104</v>
      </c>
      <c r="L117" s="6">
        <v>31</v>
      </c>
      <c r="O117" s="6" t="s">
        <v>25</v>
      </c>
      <c r="S117" s="6" t="s">
        <v>1114</v>
      </c>
      <c r="X117" s="6" t="s">
        <v>1122</v>
      </c>
    </row>
    <row r="118" spans="1:24">
      <c r="A118" s="42" t="s">
        <v>1334</v>
      </c>
      <c r="B118" s="6" t="s">
        <v>1098</v>
      </c>
      <c r="D118" s="6" t="s">
        <v>1083</v>
      </c>
      <c r="E118" s="6" t="s">
        <v>849</v>
      </c>
      <c r="H118" s="6">
        <v>1</v>
      </c>
      <c r="I118" s="6" t="s">
        <v>1104</v>
      </c>
      <c r="L118" s="6">
        <v>17</v>
      </c>
      <c r="O118" s="6" t="s">
        <v>25</v>
      </c>
      <c r="S118" s="6" t="s">
        <v>1115</v>
      </c>
    </row>
    <row r="119" spans="1:24">
      <c r="A119" s="42" t="s">
        <v>1335</v>
      </c>
      <c r="B119" s="6" t="s">
        <v>1099</v>
      </c>
      <c r="D119" s="6" t="s">
        <v>1083</v>
      </c>
      <c r="E119" s="6" t="s">
        <v>849</v>
      </c>
      <c r="H119" s="6">
        <v>5</v>
      </c>
      <c r="I119" s="6" t="s">
        <v>535</v>
      </c>
      <c r="L119" s="6">
        <v>30</v>
      </c>
      <c r="O119" s="6" t="s">
        <v>27</v>
      </c>
      <c r="S119" s="6" t="s">
        <v>1116</v>
      </c>
    </row>
    <row r="120" spans="1:24">
      <c r="A120" s="42" t="s">
        <v>1336</v>
      </c>
      <c r="B120" s="6" t="s">
        <v>1100</v>
      </c>
      <c r="D120" s="6" t="s">
        <v>1083</v>
      </c>
      <c r="E120" s="6" t="s">
        <v>849</v>
      </c>
      <c r="H120" s="6">
        <v>5</v>
      </c>
      <c r="I120" s="6" t="s">
        <v>535</v>
      </c>
      <c r="L120" s="6">
        <v>40</v>
      </c>
      <c r="O120" s="6" t="s">
        <v>27</v>
      </c>
      <c r="S120" s="6" t="s">
        <v>1117</v>
      </c>
      <c r="X120" s="6" t="s">
        <v>1121</v>
      </c>
    </row>
    <row r="121" spans="1:24">
      <c r="A121" s="42" t="s">
        <v>1337</v>
      </c>
      <c r="B121" s="6" t="s">
        <v>1101</v>
      </c>
      <c r="D121" s="6" t="s">
        <v>1083</v>
      </c>
      <c r="E121" s="6" t="s">
        <v>849</v>
      </c>
      <c r="H121" s="6">
        <v>6</v>
      </c>
      <c r="I121" s="6" t="s">
        <v>535</v>
      </c>
      <c r="L121" s="6">
        <v>38</v>
      </c>
      <c r="O121" s="6" t="s">
        <v>27</v>
      </c>
      <c r="S121" s="6" t="s">
        <v>1118</v>
      </c>
    </row>
    <row r="122" spans="1:24">
      <c r="A122" s="42" t="s">
        <v>1339</v>
      </c>
      <c r="B122" s="6" t="s">
        <v>1102</v>
      </c>
      <c r="D122" s="6" t="s">
        <v>1083</v>
      </c>
      <c r="E122" s="6" t="s">
        <v>849</v>
      </c>
      <c r="H122" s="6">
        <v>5</v>
      </c>
      <c r="I122" s="6" t="s">
        <v>535</v>
      </c>
      <c r="L122" s="6">
        <v>17</v>
      </c>
      <c r="M122" s="6" t="s">
        <v>844</v>
      </c>
      <c r="O122" s="6" t="s">
        <v>27</v>
      </c>
      <c r="S122" s="6" t="s">
        <v>1119</v>
      </c>
      <c r="X122" s="6" t="s">
        <v>1120</v>
      </c>
    </row>
    <row r="123" spans="1:24">
      <c r="A123" s="42"/>
    </row>
  </sheetData>
  <autoFilter ref="B1:AA123" xr:uid="{2460F974-C91C-CB40-860C-0A4A17C8854C}"/>
  <phoneticPr fontId="33" type="noConversion"/>
  <conditionalFormatting sqref="M1:M1048576">
    <cfRule type="cellIs" dxfId="1" priority="1" operator="lessThan">
      <formula>5</formula>
    </cfRule>
    <cfRule type="cellIs" dxfId="0" priority="2" operator="lessThan">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5B07E-B8AB-AC41-8D5A-9138429856CF}">
  <dimension ref="A1:I425"/>
  <sheetViews>
    <sheetView zoomScale="91" zoomScaleNormal="91" workbookViewId="0">
      <pane ySplit="1" topLeftCell="A164" activePane="bottomLeft" state="frozen"/>
      <selection pane="bottomLeft" activeCell="F188" sqref="F188"/>
    </sheetView>
  </sheetViews>
  <sheetFormatPr baseColWidth="10" defaultRowHeight="16"/>
  <cols>
    <col min="1" max="1" width="9.5" style="6" bestFit="1" customWidth="1"/>
    <col min="2" max="2" width="14.1640625" style="6" bestFit="1" customWidth="1"/>
    <col min="3" max="3" width="24.33203125" style="6" customWidth="1"/>
    <col min="4" max="4" width="21.5" style="25" customWidth="1"/>
    <col min="5" max="5" width="25.5" style="6" customWidth="1"/>
    <col min="6" max="6" width="36.1640625" style="6" bestFit="1" customWidth="1"/>
    <col min="7" max="7" width="40.6640625" style="25" customWidth="1"/>
    <col min="8" max="8" width="48" style="6" customWidth="1"/>
    <col min="9" max="9" width="33" style="6" customWidth="1"/>
    <col min="10" max="16384" width="10.83203125" style="6"/>
  </cols>
  <sheetData>
    <row r="1" spans="1:9" s="28" customFormat="1">
      <c r="A1" s="28" t="s">
        <v>702</v>
      </c>
      <c r="B1" s="28" t="s">
        <v>705</v>
      </c>
      <c r="C1" s="28" t="s">
        <v>701</v>
      </c>
      <c r="D1" s="29" t="s">
        <v>703</v>
      </c>
      <c r="E1" s="29" t="s">
        <v>6</v>
      </c>
      <c r="F1" s="28" t="s">
        <v>674</v>
      </c>
      <c r="G1" s="24" t="s">
        <v>534</v>
      </c>
      <c r="H1" s="55" t="s">
        <v>204</v>
      </c>
      <c r="I1" s="56" t="s">
        <v>725</v>
      </c>
    </row>
    <row r="2" spans="1:9" s="1" customFormat="1">
      <c r="A2" s="1" t="s">
        <v>10</v>
      </c>
      <c r="B2" s="1" t="s">
        <v>241</v>
      </c>
      <c r="C2" s="1" t="s">
        <v>241</v>
      </c>
      <c r="D2" s="1" t="s">
        <v>242</v>
      </c>
      <c r="E2" s="3" t="s">
        <v>192</v>
      </c>
      <c r="F2" s="3" t="s">
        <v>192</v>
      </c>
      <c r="G2" s="3" t="s">
        <v>691</v>
      </c>
      <c r="I2" s="5" t="s">
        <v>44</v>
      </c>
    </row>
    <row r="3" spans="1:9" s="1" customFormat="1">
      <c r="A3" s="1" t="s">
        <v>10</v>
      </c>
      <c r="B3" s="1" t="s">
        <v>245</v>
      </c>
      <c r="C3" s="1" t="s">
        <v>245</v>
      </c>
      <c r="E3" s="3" t="s">
        <v>192</v>
      </c>
      <c r="F3" s="3" t="s">
        <v>192</v>
      </c>
      <c r="G3" s="3" t="s">
        <v>691</v>
      </c>
      <c r="I3" s="5" t="s">
        <v>45</v>
      </c>
    </row>
    <row r="4" spans="1:9" s="1" customFormat="1">
      <c r="A4" s="1" t="s">
        <v>10</v>
      </c>
      <c r="B4" s="1" t="s">
        <v>246</v>
      </c>
      <c r="C4" s="1" t="s">
        <v>246</v>
      </c>
      <c r="E4" s="3" t="s">
        <v>192</v>
      </c>
      <c r="F4" s="3" t="s">
        <v>192</v>
      </c>
      <c r="G4" s="3" t="s">
        <v>691</v>
      </c>
      <c r="I4" s="5" t="s">
        <v>46</v>
      </c>
    </row>
    <row r="5" spans="1:9" s="5" customFormat="1" ht="15" customHeight="1">
      <c r="A5" s="1" t="s">
        <v>10</v>
      </c>
      <c r="B5" s="5" t="s">
        <v>247</v>
      </c>
      <c r="C5" s="5" t="s">
        <v>247</v>
      </c>
      <c r="E5" s="3" t="s">
        <v>192</v>
      </c>
      <c r="F5" s="3" t="s">
        <v>192</v>
      </c>
      <c r="G5" s="3" t="s">
        <v>691</v>
      </c>
      <c r="I5" s="5" t="s">
        <v>45</v>
      </c>
    </row>
    <row r="6" spans="1:9" s="1" customFormat="1">
      <c r="A6" s="1" t="s">
        <v>11</v>
      </c>
      <c r="B6" s="1" t="s">
        <v>248</v>
      </c>
      <c r="C6" s="1" t="s">
        <v>248</v>
      </c>
      <c r="D6" s="1" t="s">
        <v>251</v>
      </c>
      <c r="E6" s="3" t="s">
        <v>249</v>
      </c>
      <c r="F6" s="3" t="s">
        <v>249</v>
      </c>
      <c r="G6" s="3" t="s">
        <v>692</v>
      </c>
      <c r="I6" s="5" t="s">
        <v>46</v>
      </c>
    </row>
    <row r="7" spans="1:9" s="1" customFormat="1">
      <c r="A7" s="1" t="s">
        <v>11</v>
      </c>
      <c r="B7" s="1" t="s">
        <v>245</v>
      </c>
      <c r="C7" s="1" t="s">
        <v>245</v>
      </c>
      <c r="E7" s="3" t="s">
        <v>249</v>
      </c>
      <c r="F7" s="3" t="s">
        <v>249</v>
      </c>
      <c r="G7" s="3" t="s">
        <v>692</v>
      </c>
      <c r="I7" s="5" t="s">
        <v>47</v>
      </c>
    </row>
    <row r="8" spans="1:9" s="1" customFormat="1">
      <c r="A8" s="1" t="s">
        <v>11</v>
      </c>
      <c r="B8" s="1" t="s">
        <v>246</v>
      </c>
      <c r="C8" s="1" t="s">
        <v>246</v>
      </c>
      <c r="E8" s="3" t="s">
        <v>249</v>
      </c>
      <c r="F8" s="3" t="s">
        <v>249</v>
      </c>
      <c r="G8" s="3" t="s">
        <v>692</v>
      </c>
      <c r="I8" s="5" t="s">
        <v>45</v>
      </c>
    </row>
    <row r="9" spans="1:9" s="1" customFormat="1" ht="34">
      <c r="A9" s="1" t="s">
        <v>12</v>
      </c>
      <c r="B9" s="1" t="s">
        <v>241</v>
      </c>
      <c r="C9" s="1" t="s">
        <v>241</v>
      </c>
      <c r="D9" s="1" t="s">
        <v>252</v>
      </c>
      <c r="E9" s="2" t="s">
        <v>675</v>
      </c>
      <c r="F9" s="2" t="s">
        <v>675</v>
      </c>
      <c r="G9" s="2" t="s">
        <v>693</v>
      </c>
      <c r="I9" s="5" t="s">
        <v>48</v>
      </c>
    </row>
    <row r="10" spans="1:9" s="1" customFormat="1" ht="34">
      <c r="A10" s="1" t="s">
        <v>12</v>
      </c>
      <c r="B10" s="1" t="s">
        <v>246</v>
      </c>
      <c r="C10" s="1" t="s">
        <v>246</v>
      </c>
      <c r="E10" s="2" t="s">
        <v>675</v>
      </c>
      <c r="F10" s="2" t="s">
        <v>675</v>
      </c>
      <c r="G10" s="2" t="s">
        <v>693</v>
      </c>
      <c r="I10" s="5" t="s">
        <v>44</v>
      </c>
    </row>
    <row r="11" spans="1:9" s="1" customFormat="1">
      <c r="A11" s="1" t="s">
        <v>13</v>
      </c>
      <c r="B11" s="1" t="s">
        <v>245</v>
      </c>
      <c r="C11" s="1" t="s">
        <v>245</v>
      </c>
      <c r="D11" s="1" t="s">
        <v>255</v>
      </c>
      <c r="E11" s="3" t="s">
        <v>254</v>
      </c>
      <c r="F11" s="3" t="s">
        <v>254</v>
      </c>
      <c r="G11" s="3" t="s">
        <v>223</v>
      </c>
      <c r="I11" s="5" t="s">
        <v>48</v>
      </c>
    </row>
    <row r="12" spans="1:9" s="1" customFormat="1">
      <c r="A12" s="1" t="s">
        <v>13</v>
      </c>
      <c r="B12" s="1" t="s">
        <v>246</v>
      </c>
      <c r="C12" s="1" t="s">
        <v>246</v>
      </c>
      <c r="E12" s="3" t="s">
        <v>254</v>
      </c>
      <c r="F12" s="3" t="s">
        <v>254</v>
      </c>
      <c r="G12" s="3" t="s">
        <v>223</v>
      </c>
      <c r="I12" s="5" t="s">
        <v>49</v>
      </c>
    </row>
    <row r="13" spans="1:9" s="1" customFormat="1">
      <c r="A13" s="1" t="s">
        <v>13</v>
      </c>
      <c r="B13" s="1" t="s">
        <v>256</v>
      </c>
      <c r="C13" s="1" t="s">
        <v>256</v>
      </c>
      <c r="E13" s="3" t="s">
        <v>254</v>
      </c>
      <c r="F13" s="3" t="s">
        <v>254</v>
      </c>
      <c r="G13" s="3" t="s">
        <v>223</v>
      </c>
      <c r="I13" s="5" t="s">
        <v>45</v>
      </c>
    </row>
    <row r="14" spans="1:9" s="1" customFormat="1" ht="51">
      <c r="A14" s="1" t="s">
        <v>14</v>
      </c>
      <c r="B14" s="1" t="s">
        <v>257</v>
      </c>
      <c r="C14" s="1" t="s">
        <v>257</v>
      </c>
      <c r="D14" s="1" t="s">
        <v>252</v>
      </c>
      <c r="E14" s="2" t="s">
        <v>676</v>
      </c>
      <c r="F14" s="2" t="s">
        <v>676</v>
      </c>
      <c r="G14" s="2" t="s">
        <v>694</v>
      </c>
      <c r="I14" s="5" t="s">
        <v>50</v>
      </c>
    </row>
    <row r="15" spans="1:9" s="1" customFormat="1" ht="51">
      <c r="A15" s="1" t="s">
        <v>14</v>
      </c>
      <c r="B15" s="1" t="s">
        <v>258</v>
      </c>
      <c r="C15" s="1" t="s">
        <v>258</v>
      </c>
      <c r="E15" s="2" t="s">
        <v>676</v>
      </c>
      <c r="F15" s="2" t="s">
        <v>676</v>
      </c>
      <c r="G15" s="2" t="s">
        <v>694</v>
      </c>
      <c r="I15" s="5" t="s">
        <v>45</v>
      </c>
    </row>
    <row r="16" spans="1:9" s="1" customFormat="1" ht="51">
      <c r="A16" s="1" t="s">
        <v>14</v>
      </c>
      <c r="B16" s="1" t="s">
        <v>259</v>
      </c>
      <c r="C16" s="1" t="s">
        <v>259</v>
      </c>
      <c r="E16" s="2" t="s">
        <v>676</v>
      </c>
      <c r="F16" s="2" t="s">
        <v>676</v>
      </c>
      <c r="G16" s="2" t="s">
        <v>694</v>
      </c>
      <c r="I16" s="7" t="s">
        <v>76</v>
      </c>
    </row>
    <row r="17" spans="1:9" s="1" customFormat="1">
      <c r="A17" s="1" t="s">
        <v>15</v>
      </c>
      <c r="B17" s="1" t="s">
        <v>248</v>
      </c>
      <c r="C17" s="1" t="s">
        <v>248</v>
      </c>
      <c r="D17" s="1" t="s">
        <v>260</v>
      </c>
      <c r="E17" s="3" t="s">
        <v>677</v>
      </c>
      <c r="F17" s="3" t="s">
        <v>695</v>
      </c>
      <c r="G17" s="3" t="s">
        <v>696</v>
      </c>
      <c r="I17" s="7"/>
    </row>
    <row r="18" spans="1:9" s="1" customFormat="1">
      <c r="A18" s="1" t="s">
        <v>15</v>
      </c>
      <c r="B18" s="1" t="s">
        <v>241</v>
      </c>
      <c r="C18" s="1" t="s">
        <v>241</v>
      </c>
      <c r="E18" s="3" t="s">
        <v>677</v>
      </c>
      <c r="F18" s="3" t="s">
        <v>677</v>
      </c>
      <c r="G18" s="3" t="s">
        <v>696</v>
      </c>
      <c r="I18" s="8" t="s">
        <v>77</v>
      </c>
    </row>
    <row r="19" spans="1:9" s="1" customFormat="1">
      <c r="A19" s="1" t="s">
        <v>15</v>
      </c>
      <c r="B19" s="1" t="s">
        <v>245</v>
      </c>
      <c r="C19" s="1" t="s">
        <v>245</v>
      </c>
      <c r="E19" s="3" t="s">
        <v>677</v>
      </c>
      <c r="F19" s="3" t="s">
        <v>677</v>
      </c>
      <c r="G19" s="3" t="s">
        <v>696</v>
      </c>
      <c r="I19" s="9" t="s">
        <v>78</v>
      </c>
    </row>
    <row r="20" spans="1:9" s="1" customFormat="1">
      <c r="A20" s="1" t="s">
        <v>16</v>
      </c>
      <c r="B20" s="1" t="s">
        <v>248</v>
      </c>
      <c r="C20" s="1" t="s">
        <v>248</v>
      </c>
      <c r="D20" s="1" t="s">
        <v>260</v>
      </c>
      <c r="E20" s="3" t="s">
        <v>678</v>
      </c>
      <c r="F20" s="3" t="s">
        <v>678</v>
      </c>
      <c r="G20" s="1" t="s">
        <v>697</v>
      </c>
      <c r="I20" s="9" t="s">
        <v>79</v>
      </c>
    </row>
    <row r="21" spans="1:9" s="1" customFormat="1">
      <c r="A21" s="1" t="s">
        <v>16</v>
      </c>
      <c r="B21" s="1" t="s">
        <v>241</v>
      </c>
      <c r="C21" s="1" t="s">
        <v>241</v>
      </c>
      <c r="E21" s="3" t="s">
        <v>678</v>
      </c>
      <c r="F21" s="3" t="s">
        <v>678</v>
      </c>
      <c r="G21" s="1" t="s">
        <v>697</v>
      </c>
      <c r="I21" s="7" t="s">
        <v>80</v>
      </c>
    </row>
    <row r="22" spans="1:9" s="1" customFormat="1">
      <c r="A22" s="1" t="s">
        <v>16</v>
      </c>
      <c r="B22" s="1" t="s">
        <v>245</v>
      </c>
      <c r="C22" s="1" t="s">
        <v>245</v>
      </c>
      <c r="E22" s="3" t="s">
        <v>678</v>
      </c>
      <c r="F22" s="3" t="s">
        <v>678</v>
      </c>
      <c r="G22" s="1" t="s">
        <v>697</v>
      </c>
      <c r="I22" s="8" t="s">
        <v>81</v>
      </c>
    </row>
    <row r="23" spans="1:9" s="1" customFormat="1" ht="51">
      <c r="A23" s="1" t="s">
        <v>17</v>
      </c>
      <c r="B23" s="1" t="s">
        <v>248</v>
      </c>
      <c r="C23" s="1" t="s">
        <v>248</v>
      </c>
      <c r="D23" s="1" t="s">
        <v>262</v>
      </c>
      <c r="E23" s="2" t="s">
        <v>679</v>
      </c>
      <c r="F23" s="2" t="s">
        <v>679</v>
      </c>
      <c r="G23" s="2" t="s">
        <v>698</v>
      </c>
      <c r="I23" s="9" t="s">
        <v>82</v>
      </c>
    </row>
    <row r="24" spans="1:9" s="1" customFormat="1" ht="51">
      <c r="A24" s="1" t="s">
        <v>17</v>
      </c>
      <c r="B24" s="1" t="s">
        <v>241</v>
      </c>
      <c r="C24" s="1" t="s">
        <v>241</v>
      </c>
      <c r="E24" s="2" t="s">
        <v>679</v>
      </c>
      <c r="F24" s="2" t="s">
        <v>679</v>
      </c>
      <c r="G24" s="2" t="s">
        <v>698</v>
      </c>
      <c r="I24" s="9" t="s">
        <v>78</v>
      </c>
    </row>
    <row r="25" spans="1:9" s="1" customFormat="1" ht="51">
      <c r="A25" s="1" t="s">
        <v>17</v>
      </c>
      <c r="B25" s="1" t="s">
        <v>245</v>
      </c>
      <c r="C25" s="1" t="s">
        <v>245</v>
      </c>
      <c r="E25" s="2" t="s">
        <v>679</v>
      </c>
      <c r="F25" s="2" t="s">
        <v>679</v>
      </c>
      <c r="G25" s="2" t="s">
        <v>698</v>
      </c>
      <c r="I25" s="9" t="s">
        <v>83</v>
      </c>
    </row>
    <row r="26" spans="1:9" s="1" customFormat="1" ht="51">
      <c r="A26" s="1" t="s">
        <v>17</v>
      </c>
      <c r="B26" s="1" t="s">
        <v>246</v>
      </c>
      <c r="C26" s="1" t="s">
        <v>246</v>
      </c>
      <c r="E26" s="2" t="s">
        <v>679</v>
      </c>
      <c r="F26" s="2" t="s">
        <v>679</v>
      </c>
      <c r="G26" s="2" t="s">
        <v>698</v>
      </c>
      <c r="I26" s="9" t="s">
        <v>84</v>
      </c>
    </row>
    <row r="27" spans="1:9" s="1" customFormat="1" ht="34">
      <c r="A27" s="1" t="s">
        <v>18</v>
      </c>
      <c r="B27" s="1" t="s">
        <v>248</v>
      </c>
      <c r="C27" s="1" t="s">
        <v>248</v>
      </c>
      <c r="D27" s="1" t="s">
        <v>260</v>
      </c>
      <c r="E27" s="2" t="s">
        <v>680</v>
      </c>
      <c r="F27" s="2" t="s">
        <v>680</v>
      </c>
      <c r="G27" s="2" t="s">
        <v>699</v>
      </c>
      <c r="I27" s="9" t="s">
        <v>85</v>
      </c>
    </row>
    <row r="28" spans="1:9" s="1" customFormat="1" ht="34">
      <c r="A28" s="1" t="s">
        <v>18</v>
      </c>
      <c r="B28" s="1" t="s">
        <v>241</v>
      </c>
      <c r="C28" s="1" t="s">
        <v>241</v>
      </c>
      <c r="E28" s="2" t="s">
        <v>680</v>
      </c>
      <c r="F28" s="2" t="s">
        <v>680</v>
      </c>
      <c r="G28" s="2" t="s">
        <v>699</v>
      </c>
      <c r="I28" s="9" t="s">
        <v>86</v>
      </c>
    </row>
    <row r="29" spans="1:9" s="1" customFormat="1">
      <c r="A29" s="1" t="s">
        <v>19</v>
      </c>
      <c r="B29" s="1" t="s">
        <v>248</v>
      </c>
      <c r="C29" s="1" t="s">
        <v>248</v>
      </c>
      <c r="D29" s="1" t="s">
        <v>262</v>
      </c>
      <c r="E29" s="3" t="s">
        <v>631</v>
      </c>
      <c r="F29" s="3" t="s">
        <v>631</v>
      </c>
      <c r="G29" s="3" t="s">
        <v>866</v>
      </c>
      <c r="I29" s="7" t="s">
        <v>87</v>
      </c>
    </row>
    <row r="30" spans="1:9" s="1" customFormat="1">
      <c r="A30" s="1" t="s">
        <v>19</v>
      </c>
      <c r="B30" s="1" t="s">
        <v>241</v>
      </c>
      <c r="C30" s="1" t="s">
        <v>241</v>
      </c>
      <c r="E30" s="3" t="s">
        <v>631</v>
      </c>
      <c r="F30" s="3" t="s">
        <v>631</v>
      </c>
      <c r="G30" s="3" t="s">
        <v>866</v>
      </c>
      <c r="I30" s="7" t="s">
        <v>88</v>
      </c>
    </row>
    <row r="31" spans="1:9" s="1" customFormat="1">
      <c r="A31" s="1" t="s">
        <v>19</v>
      </c>
      <c r="B31" s="1" t="s">
        <v>245</v>
      </c>
      <c r="C31" s="1" t="s">
        <v>245</v>
      </c>
      <c r="E31" s="3" t="s">
        <v>631</v>
      </c>
      <c r="F31" s="3" t="s">
        <v>631</v>
      </c>
      <c r="G31" s="3" t="s">
        <v>866</v>
      </c>
      <c r="I31" s="8" t="s">
        <v>89</v>
      </c>
    </row>
    <row r="32" spans="1:9" s="1" customFormat="1">
      <c r="A32" s="1" t="s">
        <v>19</v>
      </c>
      <c r="B32" s="1" t="s">
        <v>256</v>
      </c>
      <c r="C32" s="1" t="s">
        <v>256</v>
      </c>
      <c r="E32" s="3" t="s">
        <v>631</v>
      </c>
      <c r="F32" s="3" t="s">
        <v>631</v>
      </c>
      <c r="G32" s="3" t="s">
        <v>866</v>
      </c>
      <c r="I32" s="7" t="s">
        <v>90</v>
      </c>
    </row>
    <row r="33" spans="1:9" s="1" customFormat="1">
      <c r="A33" s="1" t="s">
        <v>20</v>
      </c>
      <c r="B33" s="1" t="s">
        <v>248</v>
      </c>
      <c r="C33" s="1" t="s">
        <v>248</v>
      </c>
      <c r="D33" s="1" t="s">
        <v>260</v>
      </c>
      <c r="E33" s="3" t="s">
        <v>263</v>
      </c>
      <c r="F33" s="3" t="s">
        <v>263</v>
      </c>
      <c r="G33" s="3" t="s">
        <v>224</v>
      </c>
      <c r="I33" s="5"/>
    </row>
    <row r="34" spans="1:9" s="1" customFormat="1">
      <c r="A34" s="1" t="s">
        <v>20</v>
      </c>
      <c r="B34" s="1" t="s">
        <v>241</v>
      </c>
      <c r="C34" s="1" t="s">
        <v>241</v>
      </c>
      <c r="E34" s="3" t="s">
        <v>263</v>
      </c>
      <c r="F34" s="3" t="s">
        <v>263</v>
      </c>
      <c r="G34" s="3" t="s">
        <v>224</v>
      </c>
      <c r="I34" s="5"/>
    </row>
    <row r="35" spans="1:9" s="1" customFormat="1">
      <c r="A35" s="1" t="s">
        <v>20</v>
      </c>
      <c r="B35" s="1" t="s">
        <v>245</v>
      </c>
      <c r="C35" s="1" t="s">
        <v>245</v>
      </c>
      <c r="E35" s="3" t="s">
        <v>263</v>
      </c>
      <c r="F35" s="3" t="s">
        <v>263</v>
      </c>
      <c r="G35" s="3" t="s">
        <v>224</v>
      </c>
      <c r="I35" s="5"/>
    </row>
    <row r="36" spans="1:9" s="1" customFormat="1">
      <c r="A36" s="1" t="s">
        <v>21</v>
      </c>
      <c r="B36" s="1" t="s">
        <v>248</v>
      </c>
      <c r="C36" s="1" t="s">
        <v>248</v>
      </c>
      <c r="D36" s="1" t="s">
        <v>265</v>
      </c>
      <c r="E36" s="3" t="s">
        <v>264</v>
      </c>
      <c r="F36" s="3" t="s">
        <v>264</v>
      </c>
      <c r="G36" s="3" t="s">
        <v>225</v>
      </c>
      <c r="I36" s="5"/>
    </row>
    <row r="37" spans="1:9" s="1" customFormat="1">
      <c r="A37" s="1" t="s">
        <v>21</v>
      </c>
      <c r="B37" s="1" t="s">
        <v>241</v>
      </c>
      <c r="C37" s="1" t="s">
        <v>241</v>
      </c>
      <c r="E37" s="3" t="s">
        <v>264</v>
      </c>
      <c r="F37" s="3" t="s">
        <v>264</v>
      </c>
      <c r="G37" s="3" t="s">
        <v>225</v>
      </c>
      <c r="I37" s="6" t="s">
        <v>119</v>
      </c>
    </row>
    <row r="38" spans="1:9" s="1" customFormat="1">
      <c r="A38" s="1" t="s">
        <v>21</v>
      </c>
      <c r="B38" s="1" t="s">
        <v>245</v>
      </c>
      <c r="C38" s="1" t="s">
        <v>245</v>
      </c>
      <c r="E38" s="3" t="s">
        <v>264</v>
      </c>
      <c r="F38" s="3" t="s">
        <v>264</v>
      </c>
      <c r="G38" s="3" t="s">
        <v>225</v>
      </c>
      <c r="I38" s="6" t="s">
        <v>121</v>
      </c>
    </row>
    <row r="39" spans="1:9" s="1" customFormat="1">
      <c r="A39" s="1" t="s">
        <v>21</v>
      </c>
      <c r="B39" s="1" t="s">
        <v>246</v>
      </c>
      <c r="C39" s="1" t="s">
        <v>246</v>
      </c>
      <c r="E39" s="3" t="s">
        <v>264</v>
      </c>
      <c r="F39" s="3" t="s">
        <v>264</v>
      </c>
      <c r="G39" s="3" t="s">
        <v>225</v>
      </c>
      <c r="I39" s="6" t="s">
        <v>122</v>
      </c>
    </row>
    <row r="40" spans="1:9" s="1" customFormat="1" ht="13" customHeight="1">
      <c r="A40" s="1" t="s">
        <v>22</v>
      </c>
      <c r="B40" s="1" t="s">
        <v>248</v>
      </c>
      <c r="C40" s="1" t="s">
        <v>248</v>
      </c>
      <c r="D40" s="1" t="s">
        <v>267</v>
      </c>
      <c r="E40" s="3" t="s">
        <v>266</v>
      </c>
      <c r="F40" s="3" t="s">
        <v>266</v>
      </c>
      <c r="G40" s="3" t="s">
        <v>226</v>
      </c>
      <c r="I40" s="6" t="s">
        <v>123</v>
      </c>
    </row>
    <row r="41" spans="1:9" s="1" customFormat="1">
      <c r="A41" s="1" t="s">
        <v>22</v>
      </c>
      <c r="B41" s="1" t="s">
        <v>241</v>
      </c>
      <c r="C41" s="1" t="s">
        <v>241</v>
      </c>
      <c r="E41" s="3" t="s">
        <v>266</v>
      </c>
      <c r="F41" s="3" t="s">
        <v>266</v>
      </c>
      <c r="G41" s="3" t="s">
        <v>226</v>
      </c>
      <c r="I41" s="6" t="s">
        <v>124</v>
      </c>
    </row>
    <row r="42" spans="1:9" s="1" customFormat="1">
      <c r="A42" s="1" t="s">
        <v>22</v>
      </c>
      <c r="B42" s="1" t="s">
        <v>245</v>
      </c>
      <c r="C42" s="1" t="s">
        <v>245</v>
      </c>
      <c r="E42" s="3" t="s">
        <v>266</v>
      </c>
      <c r="F42" s="3" t="s">
        <v>266</v>
      </c>
      <c r="G42" s="3" t="s">
        <v>226</v>
      </c>
      <c r="I42" s="6" t="s">
        <v>125</v>
      </c>
    </row>
    <row r="43" spans="1:9" s="1" customFormat="1">
      <c r="A43" s="1" t="s">
        <v>23</v>
      </c>
      <c r="B43" s="1" t="s">
        <v>248</v>
      </c>
      <c r="C43" s="1" t="s">
        <v>248</v>
      </c>
      <c r="D43" s="1" t="s">
        <v>260</v>
      </c>
      <c r="E43" s="3" t="s">
        <v>867</v>
      </c>
      <c r="F43" s="3" t="s">
        <v>867</v>
      </c>
      <c r="G43" s="3" t="s">
        <v>227</v>
      </c>
      <c r="I43" s="6" t="s">
        <v>119</v>
      </c>
    </row>
    <row r="44" spans="1:9" s="1" customFormat="1">
      <c r="A44" s="1" t="s">
        <v>23</v>
      </c>
      <c r="B44" s="1" t="s">
        <v>241</v>
      </c>
      <c r="C44" s="1" t="s">
        <v>241</v>
      </c>
      <c r="E44" s="3" t="s">
        <v>867</v>
      </c>
      <c r="F44" s="3" t="s">
        <v>867</v>
      </c>
      <c r="G44" s="3" t="s">
        <v>227</v>
      </c>
      <c r="I44" s="6" t="s">
        <v>126</v>
      </c>
    </row>
    <row r="45" spans="1:9" s="1" customFormat="1">
      <c r="A45" s="1" t="s">
        <v>23</v>
      </c>
      <c r="B45" s="1" t="s">
        <v>245</v>
      </c>
      <c r="C45" s="1" t="s">
        <v>245</v>
      </c>
      <c r="E45" s="3" t="s">
        <v>867</v>
      </c>
      <c r="F45" s="3" t="s">
        <v>867</v>
      </c>
      <c r="G45" s="3" t="s">
        <v>227</v>
      </c>
      <c r="I45" s="6" t="s">
        <v>127</v>
      </c>
    </row>
    <row r="46" spans="1:9" ht="51">
      <c r="A46" s="11" t="s">
        <v>110</v>
      </c>
      <c r="B46" s="11" t="s">
        <v>248</v>
      </c>
      <c r="C46" s="11" t="s">
        <v>248</v>
      </c>
      <c r="D46" s="15" t="s">
        <v>270</v>
      </c>
      <c r="E46" s="6" t="s">
        <v>206</v>
      </c>
      <c r="F46" s="31" t="s">
        <v>268</v>
      </c>
      <c r="G46" s="26"/>
      <c r="I46" s="6" t="s">
        <v>185</v>
      </c>
    </row>
    <row r="47" spans="1:9">
      <c r="A47" s="11" t="s">
        <v>110</v>
      </c>
      <c r="B47" s="11" t="s">
        <v>241</v>
      </c>
      <c r="C47" s="11" t="s">
        <v>241</v>
      </c>
      <c r="D47" s="15"/>
      <c r="E47" s="6" t="s">
        <v>206</v>
      </c>
      <c r="F47" s="6" t="s">
        <v>206</v>
      </c>
      <c r="G47" s="26"/>
      <c r="I47" s="6" t="s">
        <v>120</v>
      </c>
    </row>
    <row r="48" spans="1:9">
      <c r="A48" s="11" t="s">
        <v>110</v>
      </c>
      <c r="B48" s="11" t="s">
        <v>245</v>
      </c>
      <c r="C48" s="11" t="s">
        <v>245</v>
      </c>
      <c r="D48" s="15"/>
      <c r="E48" s="6" t="s">
        <v>206</v>
      </c>
      <c r="F48" s="6" t="s">
        <v>206</v>
      </c>
      <c r="G48" s="26"/>
      <c r="I48" s="6" t="s">
        <v>186</v>
      </c>
    </row>
    <row r="49" spans="1:9" ht="51">
      <c r="A49" s="11" t="s">
        <v>111</v>
      </c>
      <c r="B49" s="11" t="s">
        <v>248</v>
      </c>
      <c r="C49" s="11" t="s">
        <v>248</v>
      </c>
      <c r="D49" s="15" t="s">
        <v>270</v>
      </c>
      <c r="E49" s="20" t="s">
        <v>851</v>
      </c>
      <c r="F49" s="31" t="s">
        <v>271</v>
      </c>
      <c r="G49" s="26"/>
      <c r="I49" s="6" t="s">
        <v>187</v>
      </c>
    </row>
    <row r="50" spans="1:9" ht="51">
      <c r="A50" s="11" t="s">
        <v>111</v>
      </c>
      <c r="B50" s="11" t="s">
        <v>241</v>
      </c>
      <c r="C50" s="11" t="s">
        <v>241</v>
      </c>
      <c r="D50" s="15"/>
      <c r="E50" s="20" t="s">
        <v>197</v>
      </c>
      <c r="F50" s="20" t="s">
        <v>197</v>
      </c>
      <c r="G50" s="26"/>
      <c r="I50" s="6" t="s">
        <v>188</v>
      </c>
    </row>
    <row r="51" spans="1:9" ht="51">
      <c r="A51" s="11" t="s">
        <v>111</v>
      </c>
      <c r="B51" s="11" t="s">
        <v>245</v>
      </c>
      <c r="C51" s="11" t="s">
        <v>245</v>
      </c>
      <c r="D51" s="15"/>
      <c r="E51" s="20" t="s">
        <v>197</v>
      </c>
      <c r="F51" s="20" t="s">
        <v>197</v>
      </c>
      <c r="G51" s="26"/>
      <c r="I51" s="6" t="s">
        <v>189</v>
      </c>
    </row>
    <row r="52" spans="1:9" ht="68">
      <c r="A52" s="11" t="s">
        <v>112</v>
      </c>
      <c r="B52" s="11" t="s">
        <v>248</v>
      </c>
      <c r="C52" s="11" t="s">
        <v>248</v>
      </c>
      <c r="D52" s="15" t="s">
        <v>270</v>
      </c>
      <c r="E52" s="20" t="s">
        <v>681</v>
      </c>
      <c r="F52" s="31" t="s">
        <v>272</v>
      </c>
      <c r="G52" s="26"/>
      <c r="I52" s="6" t="s">
        <v>190</v>
      </c>
    </row>
    <row r="53" spans="1:9">
      <c r="A53" s="11" t="s">
        <v>112</v>
      </c>
      <c r="B53" s="11" t="s">
        <v>241</v>
      </c>
      <c r="C53" s="11" t="s">
        <v>241</v>
      </c>
      <c r="D53" s="15"/>
      <c r="E53" s="6" t="s">
        <v>193</v>
      </c>
      <c r="F53" s="6" t="s">
        <v>193</v>
      </c>
      <c r="G53" s="26"/>
      <c r="I53" s="6" t="s">
        <v>191</v>
      </c>
    </row>
    <row r="54" spans="1:9">
      <c r="A54" s="11" t="s">
        <v>112</v>
      </c>
      <c r="B54" s="11" t="s">
        <v>245</v>
      </c>
      <c r="C54" s="11" t="s">
        <v>245</v>
      </c>
      <c r="D54" s="15"/>
      <c r="E54" s="6" t="s">
        <v>193</v>
      </c>
      <c r="F54" s="6" t="s">
        <v>193</v>
      </c>
      <c r="G54" s="26"/>
    </row>
    <row r="55" spans="1:9" ht="34">
      <c r="A55" s="11" t="s">
        <v>113</v>
      </c>
      <c r="B55" s="11" t="s">
        <v>248</v>
      </c>
      <c r="C55" s="11" t="s">
        <v>248</v>
      </c>
      <c r="D55" s="15" t="s">
        <v>270</v>
      </c>
      <c r="E55" s="23" t="s">
        <v>205</v>
      </c>
      <c r="F55" s="31" t="s">
        <v>273</v>
      </c>
      <c r="G55" s="26"/>
    </row>
    <row r="56" spans="1:9">
      <c r="A56" s="11" t="s">
        <v>113</v>
      </c>
      <c r="B56" s="11" t="s">
        <v>241</v>
      </c>
      <c r="C56" s="11" t="s">
        <v>241</v>
      </c>
      <c r="D56" s="15"/>
      <c r="E56" s="23" t="s">
        <v>205</v>
      </c>
      <c r="F56" s="23" t="s">
        <v>205</v>
      </c>
      <c r="G56" s="26"/>
    </row>
    <row r="57" spans="1:9">
      <c r="A57" s="11" t="s">
        <v>113</v>
      </c>
      <c r="B57" s="11" t="s">
        <v>245</v>
      </c>
      <c r="C57" s="11" t="s">
        <v>245</v>
      </c>
      <c r="D57" s="15"/>
      <c r="E57" s="23" t="s">
        <v>205</v>
      </c>
      <c r="F57" s="23" t="s">
        <v>205</v>
      </c>
      <c r="G57" s="26"/>
    </row>
    <row r="58" spans="1:9" ht="34">
      <c r="A58" s="11" t="s">
        <v>114</v>
      </c>
      <c r="B58" s="11" t="s">
        <v>241</v>
      </c>
      <c r="C58" s="11" t="s">
        <v>241</v>
      </c>
      <c r="D58" s="15" t="s">
        <v>270</v>
      </c>
      <c r="E58" s="20" t="s">
        <v>682</v>
      </c>
      <c r="F58" s="31" t="s">
        <v>274</v>
      </c>
      <c r="G58" s="26"/>
    </row>
    <row r="59" spans="1:9">
      <c r="A59" s="11" t="s">
        <v>114</v>
      </c>
      <c r="B59" s="11" t="s">
        <v>245</v>
      </c>
      <c r="C59" s="11" t="s">
        <v>245</v>
      </c>
      <c r="D59" s="15"/>
      <c r="E59" s="6" t="s">
        <v>194</v>
      </c>
      <c r="F59" s="6" t="s">
        <v>194</v>
      </c>
      <c r="G59" s="26"/>
    </row>
    <row r="60" spans="1:9" ht="68">
      <c r="A60" s="11" t="s">
        <v>115</v>
      </c>
      <c r="B60" s="11" t="s">
        <v>248</v>
      </c>
      <c r="C60" s="11" t="s">
        <v>248</v>
      </c>
      <c r="D60" s="15" t="s">
        <v>270</v>
      </c>
      <c r="E60" s="20" t="s">
        <v>852</v>
      </c>
      <c r="F60" s="31" t="s">
        <v>275</v>
      </c>
      <c r="G60" s="26"/>
    </row>
    <row r="61" spans="1:9" ht="34">
      <c r="A61" s="11" t="s">
        <v>115</v>
      </c>
      <c r="B61" s="11" t="s">
        <v>241</v>
      </c>
      <c r="C61" s="11" t="s">
        <v>241</v>
      </c>
      <c r="D61" s="15"/>
      <c r="E61" s="20" t="s">
        <v>852</v>
      </c>
      <c r="F61" s="6" t="s">
        <v>195</v>
      </c>
      <c r="G61" s="26"/>
    </row>
    <row r="62" spans="1:9" ht="34">
      <c r="A62" s="11" t="s">
        <v>115</v>
      </c>
      <c r="B62" s="11" t="s">
        <v>245</v>
      </c>
      <c r="C62" s="11" t="s">
        <v>245</v>
      </c>
      <c r="D62" s="15"/>
      <c r="E62" s="20" t="s">
        <v>852</v>
      </c>
      <c r="F62" s="6" t="s">
        <v>195</v>
      </c>
      <c r="G62" s="26"/>
    </row>
    <row r="63" spans="1:9" ht="68">
      <c r="A63" s="11" t="s">
        <v>116</v>
      </c>
      <c r="B63" s="11" t="s">
        <v>248</v>
      </c>
      <c r="C63" s="11" t="s">
        <v>248</v>
      </c>
      <c r="D63" s="15" t="s">
        <v>277</v>
      </c>
      <c r="E63" s="20" t="s">
        <v>847</v>
      </c>
      <c r="F63" s="31" t="s">
        <v>276</v>
      </c>
    </row>
    <row r="64" spans="1:9">
      <c r="A64" s="11" t="s">
        <v>116</v>
      </c>
      <c r="B64" s="11" t="s">
        <v>241</v>
      </c>
      <c r="C64" s="11" t="s">
        <v>241</v>
      </c>
      <c r="D64" s="15"/>
      <c r="E64" s="6" t="s">
        <v>845</v>
      </c>
      <c r="F64" s="6" t="s">
        <v>632</v>
      </c>
      <c r="G64" s="26"/>
    </row>
    <row r="65" spans="1:9">
      <c r="A65" s="11" t="s">
        <v>116</v>
      </c>
      <c r="B65" s="11" t="s">
        <v>245</v>
      </c>
      <c r="C65" s="11" t="s">
        <v>245</v>
      </c>
      <c r="D65" s="15"/>
      <c r="E65" s="6" t="s">
        <v>846</v>
      </c>
      <c r="F65" s="6" t="s">
        <v>633</v>
      </c>
      <c r="G65" s="26"/>
    </row>
    <row r="66" spans="1:9" ht="68">
      <c r="A66" s="11" t="s">
        <v>117</v>
      </c>
      <c r="B66" s="11" t="s">
        <v>248</v>
      </c>
      <c r="C66" s="11" t="s">
        <v>248</v>
      </c>
      <c r="D66" s="15" t="s">
        <v>270</v>
      </c>
      <c r="E66" s="22" t="s">
        <v>634</v>
      </c>
      <c r="F66" s="32" t="s">
        <v>278</v>
      </c>
      <c r="G66" s="26"/>
    </row>
    <row r="67" spans="1:9" ht="34">
      <c r="A67" s="11" t="s">
        <v>117</v>
      </c>
      <c r="B67" s="11" t="s">
        <v>241</v>
      </c>
      <c r="C67" s="11" t="s">
        <v>241</v>
      </c>
      <c r="D67" s="15"/>
      <c r="E67" s="22" t="s">
        <v>634</v>
      </c>
      <c r="F67" s="22" t="s">
        <v>207</v>
      </c>
      <c r="G67" s="26"/>
    </row>
    <row r="68" spans="1:9" ht="34">
      <c r="A68" s="11" t="s">
        <v>117</v>
      </c>
      <c r="B68" s="11" t="s">
        <v>245</v>
      </c>
      <c r="C68" s="11" t="s">
        <v>245</v>
      </c>
      <c r="D68" s="15"/>
      <c r="E68" s="22" t="s">
        <v>634</v>
      </c>
      <c r="F68" s="22" t="s">
        <v>207</v>
      </c>
      <c r="G68" s="26"/>
    </row>
    <row r="69" spans="1:9" ht="51">
      <c r="A69" s="11" t="s">
        <v>118</v>
      </c>
      <c r="B69" s="11" t="s">
        <v>248</v>
      </c>
      <c r="C69" s="11" t="s">
        <v>248</v>
      </c>
      <c r="D69" s="15" t="s">
        <v>270</v>
      </c>
      <c r="E69" s="20" t="s">
        <v>196</v>
      </c>
      <c r="F69" s="31" t="s">
        <v>279</v>
      </c>
      <c r="G69" s="26"/>
    </row>
    <row r="70" spans="1:9" ht="51">
      <c r="A70" s="11" t="s">
        <v>118</v>
      </c>
      <c r="B70" s="11" t="s">
        <v>241</v>
      </c>
      <c r="C70" s="11" t="s">
        <v>241</v>
      </c>
      <c r="D70" s="6"/>
      <c r="E70" s="20" t="s">
        <v>196</v>
      </c>
      <c r="F70" s="31"/>
      <c r="G70" s="26"/>
    </row>
    <row r="71" spans="1:9" ht="51">
      <c r="A71" s="11" t="s">
        <v>118</v>
      </c>
      <c r="B71" s="11" t="s">
        <v>245</v>
      </c>
      <c r="C71" s="11" t="s">
        <v>245</v>
      </c>
      <c r="D71" s="6"/>
      <c r="E71" s="20" t="s">
        <v>196</v>
      </c>
      <c r="F71" s="31"/>
      <c r="G71" s="26"/>
    </row>
    <row r="72" spans="1:9">
      <c r="A72" s="6" t="s">
        <v>280</v>
      </c>
      <c r="B72" s="11" t="s">
        <v>248</v>
      </c>
      <c r="C72" s="11" t="s">
        <v>248</v>
      </c>
      <c r="D72" s="6"/>
      <c r="E72" s="19" t="s">
        <v>538</v>
      </c>
      <c r="F72" s="19" t="s">
        <v>538</v>
      </c>
      <c r="G72" s="6"/>
      <c r="I72" s="19" t="s">
        <v>626</v>
      </c>
    </row>
    <row r="73" spans="1:9">
      <c r="A73" s="6" t="s">
        <v>280</v>
      </c>
      <c r="B73" s="6" t="s">
        <v>241</v>
      </c>
      <c r="C73" s="6" t="s">
        <v>241</v>
      </c>
      <c r="D73" s="6"/>
      <c r="E73" s="19" t="s">
        <v>538</v>
      </c>
      <c r="F73" s="19"/>
      <c r="G73" s="6"/>
    </row>
    <row r="74" spans="1:9">
      <c r="A74" s="6" t="s">
        <v>280</v>
      </c>
      <c r="B74" s="6" t="s">
        <v>245</v>
      </c>
      <c r="C74" s="6" t="s">
        <v>245</v>
      </c>
      <c r="D74" s="6"/>
      <c r="E74" s="19" t="s">
        <v>538</v>
      </c>
      <c r="F74" s="19"/>
      <c r="G74" s="6"/>
    </row>
    <row r="75" spans="1:9">
      <c r="A75" s="6" t="s">
        <v>280</v>
      </c>
      <c r="B75" s="6" t="s">
        <v>246</v>
      </c>
      <c r="C75" s="6" t="s">
        <v>246</v>
      </c>
      <c r="D75" s="6"/>
      <c r="E75" s="19" t="s">
        <v>538</v>
      </c>
      <c r="F75" s="19"/>
      <c r="G75" s="6"/>
    </row>
    <row r="76" spans="1:9">
      <c r="A76" s="6" t="s">
        <v>280</v>
      </c>
      <c r="B76" s="6" t="s">
        <v>256</v>
      </c>
      <c r="C76" s="6" t="s">
        <v>256</v>
      </c>
      <c r="D76" s="6"/>
      <c r="E76" s="19" t="s">
        <v>538</v>
      </c>
      <c r="F76" s="19"/>
      <c r="G76" s="6"/>
    </row>
    <row r="77" spans="1:9">
      <c r="A77" s="6" t="s">
        <v>281</v>
      </c>
      <c r="B77" s="6" t="s">
        <v>248</v>
      </c>
      <c r="C77" s="6" t="s">
        <v>248</v>
      </c>
      <c r="D77" s="6"/>
      <c r="E77" s="6" t="s">
        <v>539</v>
      </c>
      <c r="F77" s="6" t="s">
        <v>635</v>
      </c>
    </row>
    <row r="78" spans="1:9">
      <c r="A78" s="6" t="s">
        <v>281</v>
      </c>
      <c r="B78" s="6" t="s">
        <v>241</v>
      </c>
      <c r="C78" s="6" t="s">
        <v>241</v>
      </c>
      <c r="D78" s="6"/>
      <c r="E78" s="6" t="s">
        <v>539</v>
      </c>
      <c r="F78" s="6" t="s">
        <v>635</v>
      </c>
    </row>
    <row r="79" spans="1:9">
      <c r="A79" s="6" t="s">
        <v>281</v>
      </c>
      <c r="B79" s="6" t="s">
        <v>245</v>
      </c>
      <c r="C79" s="6" t="s">
        <v>245</v>
      </c>
      <c r="D79" s="6"/>
      <c r="E79" s="6" t="s">
        <v>539</v>
      </c>
      <c r="F79" s="6" t="s">
        <v>636</v>
      </c>
    </row>
    <row r="80" spans="1:9">
      <c r="A80" s="6" t="s">
        <v>281</v>
      </c>
      <c r="B80" s="6" t="s">
        <v>246</v>
      </c>
      <c r="C80" s="6" t="s">
        <v>246</v>
      </c>
      <c r="D80" s="6"/>
      <c r="E80" s="6" t="s">
        <v>539</v>
      </c>
      <c r="F80" s="6" t="s">
        <v>635</v>
      </c>
    </row>
    <row r="81" spans="1:7">
      <c r="A81" s="6" t="s">
        <v>281</v>
      </c>
      <c r="B81" s="6" t="s">
        <v>256</v>
      </c>
      <c r="C81" s="6" t="s">
        <v>256</v>
      </c>
      <c r="D81" s="6"/>
      <c r="E81" s="6" t="s">
        <v>539</v>
      </c>
      <c r="F81" s="6" t="s">
        <v>635</v>
      </c>
      <c r="G81" s="6"/>
    </row>
    <row r="82" spans="1:7">
      <c r="A82" s="6" t="s">
        <v>281</v>
      </c>
      <c r="B82" s="6" t="s">
        <v>247</v>
      </c>
      <c r="C82" s="6" t="s">
        <v>247</v>
      </c>
      <c r="D82" s="6"/>
      <c r="E82" s="6" t="s">
        <v>539</v>
      </c>
      <c r="F82" s="6" t="s">
        <v>636</v>
      </c>
      <c r="G82" s="6"/>
    </row>
    <row r="83" spans="1:7" ht="34">
      <c r="A83" s="6" t="s">
        <v>282</v>
      </c>
      <c r="B83" s="6" t="s">
        <v>248</v>
      </c>
      <c r="C83" s="6" t="s">
        <v>248</v>
      </c>
      <c r="D83" s="6"/>
      <c r="E83" s="20" t="s">
        <v>540</v>
      </c>
      <c r="F83" s="20" t="s">
        <v>540</v>
      </c>
      <c r="G83" s="6"/>
    </row>
    <row r="84" spans="1:7" ht="34">
      <c r="A84" s="6" t="s">
        <v>282</v>
      </c>
      <c r="B84" s="6" t="s">
        <v>241</v>
      </c>
      <c r="C84" s="6" t="s">
        <v>241</v>
      </c>
      <c r="D84" s="6"/>
      <c r="E84" s="20" t="s">
        <v>540</v>
      </c>
      <c r="F84" s="20"/>
      <c r="G84" s="6"/>
    </row>
    <row r="85" spans="1:7" ht="34">
      <c r="A85" s="6" t="s">
        <v>282</v>
      </c>
      <c r="B85" s="6" t="s">
        <v>245</v>
      </c>
      <c r="C85" s="6" t="s">
        <v>245</v>
      </c>
      <c r="D85" s="6"/>
      <c r="E85" s="20" t="s">
        <v>540</v>
      </c>
      <c r="F85" s="20"/>
      <c r="G85" s="6"/>
    </row>
    <row r="86" spans="1:7">
      <c r="A86" s="6" t="s">
        <v>283</v>
      </c>
      <c r="B86" s="6" t="s">
        <v>248</v>
      </c>
      <c r="C86" s="6" t="s">
        <v>248</v>
      </c>
      <c r="D86" s="6"/>
      <c r="E86" s="19" t="s">
        <v>541</v>
      </c>
      <c r="F86" s="19" t="s">
        <v>541</v>
      </c>
      <c r="G86" s="6"/>
    </row>
    <row r="87" spans="1:7">
      <c r="A87" s="6" t="s">
        <v>283</v>
      </c>
      <c r="B87" s="6" t="s">
        <v>241</v>
      </c>
      <c r="C87" s="6" t="s">
        <v>241</v>
      </c>
      <c r="D87" s="6"/>
      <c r="E87" s="19" t="s">
        <v>541</v>
      </c>
      <c r="F87" s="19"/>
      <c r="G87" s="6"/>
    </row>
    <row r="88" spans="1:7">
      <c r="A88" s="6" t="s">
        <v>283</v>
      </c>
      <c r="B88" s="6" t="s">
        <v>245</v>
      </c>
      <c r="C88" s="6" t="s">
        <v>245</v>
      </c>
      <c r="D88" s="6"/>
      <c r="E88" s="19" t="s">
        <v>541</v>
      </c>
      <c r="F88" s="19"/>
      <c r="G88" s="6"/>
    </row>
    <row r="89" spans="1:7">
      <c r="A89" s="6" t="s">
        <v>284</v>
      </c>
      <c r="B89" s="6" t="s">
        <v>248</v>
      </c>
      <c r="C89" s="6" t="s">
        <v>248</v>
      </c>
      <c r="D89" s="19"/>
      <c r="E89" s="6" t="s">
        <v>542</v>
      </c>
      <c r="F89" s="6" t="s">
        <v>542</v>
      </c>
      <c r="G89" s="6"/>
    </row>
    <row r="90" spans="1:7">
      <c r="A90" s="6" t="s">
        <v>284</v>
      </c>
      <c r="B90" s="6" t="s">
        <v>241</v>
      </c>
      <c r="C90" s="6" t="s">
        <v>241</v>
      </c>
      <c r="D90" s="19"/>
      <c r="E90" s="6" t="s">
        <v>542</v>
      </c>
      <c r="G90" s="6"/>
    </row>
    <row r="91" spans="1:7">
      <c r="A91" s="6" t="s">
        <v>284</v>
      </c>
      <c r="B91" s="6" t="s">
        <v>245</v>
      </c>
      <c r="C91" s="6" t="s">
        <v>245</v>
      </c>
      <c r="D91" s="19"/>
      <c r="E91" s="6" t="s">
        <v>542</v>
      </c>
      <c r="G91" s="6"/>
    </row>
    <row r="92" spans="1:7">
      <c r="A92" s="6" t="s">
        <v>284</v>
      </c>
      <c r="B92" s="6" t="s">
        <v>246</v>
      </c>
      <c r="C92" s="6" t="s">
        <v>246</v>
      </c>
      <c r="D92" s="19"/>
      <c r="E92" s="6" t="s">
        <v>542</v>
      </c>
      <c r="G92" s="6"/>
    </row>
    <row r="93" spans="1:7">
      <c r="A93" s="6" t="s">
        <v>284</v>
      </c>
      <c r="B93" s="6" t="s">
        <v>256</v>
      </c>
      <c r="C93" s="6" t="s">
        <v>256</v>
      </c>
      <c r="D93" s="19"/>
      <c r="E93" s="6" t="s">
        <v>542</v>
      </c>
      <c r="G93" s="6"/>
    </row>
    <row r="94" spans="1:7">
      <c r="A94" s="6" t="s">
        <v>285</v>
      </c>
      <c r="D94" s="27"/>
      <c r="F94" s="20"/>
      <c r="G94" s="6"/>
    </row>
    <row r="95" spans="1:7">
      <c r="A95" s="6" t="s">
        <v>285</v>
      </c>
      <c r="D95" s="27"/>
      <c r="F95" s="20"/>
      <c r="G95" s="6"/>
    </row>
    <row r="96" spans="1:7">
      <c r="A96" s="6" t="s">
        <v>286</v>
      </c>
      <c r="B96" s="6" t="s">
        <v>248</v>
      </c>
      <c r="C96" s="6" t="s">
        <v>248</v>
      </c>
      <c r="D96" s="27"/>
      <c r="E96" s="6" t="s">
        <v>860</v>
      </c>
      <c r="F96" s="6" t="s">
        <v>543</v>
      </c>
      <c r="G96" s="6"/>
    </row>
    <row r="97" spans="1:8">
      <c r="A97" s="6" t="s">
        <v>286</v>
      </c>
      <c r="B97" s="6" t="s">
        <v>241</v>
      </c>
      <c r="C97" s="6" t="s">
        <v>241</v>
      </c>
      <c r="D97" s="27"/>
      <c r="E97" s="6" t="s">
        <v>860</v>
      </c>
      <c r="G97" s="6"/>
    </row>
    <row r="98" spans="1:8">
      <c r="A98" s="6" t="s">
        <v>286</v>
      </c>
      <c r="B98" s="6" t="s">
        <v>245</v>
      </c>
      <c r="C98" s="6" t="s">
        <v>245</v>
      </c>
      <c r="D98" s="27"/>
      <c r="E98" s="6" t="s">
        <v>860</v>
      </c>
      <c r="G98" s="6"/>
    </row>
    <row r="99" spans="1:8">
      <c r="A99" s="6" t="s">
        <v>286</v>
      </c>
      <c r="B99" s="6" t="s">
        <v>246</v>
      </c>
      <c r="C99" s="6" t="s">
        <v>246</v>
      </c>
      <c r="D99" s="27"/>
      <c r="E99" s="6" t="s">
        <v>860</v>
      </c>
      <c r="G99" s="6"/>
    </row>
    <row r="100" spans="1:8">
      <c r="A100" s="6" t="s">
        <v>286</v>
      </c>
      <c r="B100" s="6" t="s">
        <v>256</v>
      </c>
      <c r="C100" s="6" t="s">
        <v>256</v>
      </c>
      <c r="D100" s="27"/>
      <c r="E100" s="6" t="s">
        <v>860</v>
      </c>
      <c r="G100" s="6"/>
    </row>
    <row r="101" spans="1:8">
      <c r="A101" s="6" t="s">
        <v>286</v>
      </c>
      <c r="B101" s="6" t="s">
        <v>247</v>
      </c>
      <c r="C101" s="6" t="s">
        <v>247</v>
      </c>
      <c r="D101" s="27"/>
      <c r="E101" s="6" t="s">
        <v>860</v>
      </c>
      <c r="G101" s="6"/>
    </row>
    <row r="102" spans="1:8">
      <c r="A102" s="6" t="s">
        <v>286</v>
      </c>
      <c r="B102" s="6" t="s">
        <v>622</v>
      </c>
      <c r="C102" s="6" t="s">
        <v>622</v>
      </c>
      <c r="D102" s="27"/>
      <c r="E102" s="6" t="s">
        <v>860</v>
      </c>
      <c r="G102" s="6"/>
    </row>
    <row r="103" spans="1:8">
      <c r="A103" s="6" t="s">
        <v>286</v>
      </c>
      <c r="B103" s="6" t="s">
        <v>623</v>
      </c>
      <c r="C103" s="6" t="s">
        <v>623</v>
      </c>
      <c r="D103" s="27"/>
      <c r="E103" s="6" t="s">
        <v>860</v>
      </c>
      <c r="G103" s="6"/>
    </row>
    <row r="104" spans="1:8">
      <c r="A104" s="6" t="s">
        <v>286</v>
      </c>
      <c r="B104" s="6" t="s">
        <v>480</v>
      </c>
      <c r="C104" s="6" t="s">
        <v>480</v>
      </c>
      <c r="D104" s="27"/>
      <c r="E104" s="6" t="s">
        <v>860</v>
      </c>
      <c r="G104" s="6"/>
    </row>
    <row r="105" spans="1:8">
      <c r="A105" s="6" t="s">
        <v>287</v>
      </c>
      <c r="B105" s="6" t="s">
        <v>248</v>
      </c>
      <c r="C105" s="6" t="s">
        <v>248</v>
      </c>
      <c r="D105" s="27"/>
      <c r="E105" s="6" t="s">
        <v>536</v>
      </c>
      <c r="F105" s="6" t="s">
        <v>536</v>
      </c>
      <c r="G105" s="6" t="s">
        <v>649</v>
      </c>
    </row>
    <row r="106" spans="1:8">
      <c r="A106" s="6" t="s">
        <v>287</v>
      </c>
      <c r="B106" s="6" t="s">
        <v>241</v>
      </c>
      <c r="C106" s="6" t="s">
        <v>241</v>
      </c>
      <c r="D106" s="27"/>
      <c r="E106" s="6" t="s">
        <v>536</v>
      </c>
      <c r="F106" s="6" t="s">
        <v>536</v>
      </c>
      <c r="G106" s="6" t="s">
        <v>649</v>
      </c>
    </row>
    <row r="107" spans="1:8">
      <c r="A107" s="6" t="s">
        <v>287</v>
      </c>
      <c r="B107" s="6" t="s">
        <v>245</v>
      </c>
      <c r="C107" s="6" t="s">
        <v>245</v>
      </c>
      <c r="D107" s="27"/>
      <c r="E107" s="6" t="s">
        <v>536</v>
      </c>
      <c r="F107" s="6" t="s">
        <v>536</v>
      </c>
      <c r="G107" s="6" t="s">
        <v>649</v>
      </c>
    </row>
    <row r="108" spans="1:8">
      <c r="A108" s="6" t="s">
        <v>287</v>
      </c>
      <c r="B108" s="6" t="s">
        <v>246</v>
      </c>
      <c r="C108" s="6" t="s">
        <v>246</v>
      </c>
      <c r="D108" s="27"/>
      <c r="E108" s="6" t="s">
        <v>536</v>
      </c>
      <c r="F108" s="6" t="s">
        <v>536</v>
      </c>
      <c r="G108" s="6" t="s">
        <v>649</v>
      </c>
    </row>
    <row r="109" spans="1:8">
      <c r="A109" s="6" t="s">
        <v>287</v>
      </c>
      <c r="B109" s="6" t="s">
        <v>256</v>
      </c>
      <c r="C109" s="6" t="s">
        <v>256</v>
      </c>
      <c r="D109" s="27"/>
      <c r="E109" s="6" t="s">
        <v>536</v>
      </c>
      <c r="F109" s="6" t="s">
        <v>536</v>
      </c>
      <c r="G109" s="6" t="s">
        <v>649</v>
      </c>
    </row>
    <row r="110" spans="1:8">
      <c r="A110" s="6" t="s">
        <v>287</v>
      </c>
      <c r="B110" s="6" t="s">
        <v>247</v>
      </c>
      <c r="C110" s="6" t="s">
        <v>247</v>
      </c>
      <c r="D110" s="27"/>
      <c r="E110" s="6" t="s">
        <v>536</v>
      </c>
      <c r="F110" s="6" t="s">
        <v>536</v>
      </c>
      <c r="G110" s="6" t="s">
        <v>649</v>
      </c>
    </row>
    <row r="111" spans="1:8">
      <c r="A111" s="6" t="s">
        <v>287</v>
      </c>
      <c r="B111" s="6" t="s">
        <v>622</v>
      </c>
      <c r="C111" s="6" t="s">
        <v>622</v>
      </c>
      <c r="D111" s="27"/>
      <c r="E111" s="6" t="s">
        <v>536</v>
      </c>
      <c r="F111" s="6" t="s">
        <v>536</v>
      </c>
      <c r="G111" s="6" t="s">
        <v>649</v>
      </c>
    </row>
    <row r="112" spans="1:8" ht="136">
      <c r="A112" s="33" t="s">
        <v>54</v>
      </c>
      <c r="B112" s="33" t="s">
        <v>795</v>
      </c>
      <c r="C112" s="33" t="s">
        <v>288</v>
      </c>
      <c r="D112" s="34" t="s">
        <v>290</v>
      </c>
      <c r="E112" s="35" t="s">
        <v>75</v>
      </c>
      <c r="F112" s="33" t="s">
        <v>291</v>
      </c>
      <c r="G112" s="33" t="s">
        <v>228</v>
      </c>
      <c r="H112" s="33" t="s">
        <v>289</v>
      </c>
    </row>
    <row r="113" spans="1:9">
      <c r="A113" s="33" t="s">
        <v>54</v>
      </c>
      <c r="B113" s="38" t="s">
        <v>293</v>
      </c>
      <c r="C113" s="38" t="s">
        <v>294</v>
      </c>
      <c r="D113" s="38" t="s">
        <v>296</v>
      </c>
      <c r="E113" s="35" t="s">
        <v>75</v>
      </c>
      <c r="F113" s="39" t="s">
        <v>297</v>
      </c>
      <c r="G113" s="38" t="s">
        <v>298</v>
      </c>
      <c r="H113" s="65" t="s">
        <v>295</v>
      </c>
    </row>
    <row r="114" spans="1:9">
      <c r="A114" s="33" t="s">
        <v>54</v>
      </c>
      <c r="B114" s="38" t="s">
        <v>293</v>
      </c>
      <c r="C114" s="38" t="s">
        <v>299</v>
      </c>
      <c r="D114" s="38" t="s">
        <v>301</v>
      </c>
      <c r="E114" s="35" t="s">
        <v>75</v>
      </c>
      <c r="F114" s="38" t="s">
        <v>302</v>
      </c>
      <c r="G114" s="38" t="s">
        <v>302</v>
      </c>
      <c r="H114" s="38" t="s">
        <v>300</v>
      </c>
    </row>
    <row r="115" spans="1:9">
      <c r="A115" s="38" t="s">
        <v>870</v>
      </c>
      <c r="B115" s="38" t="s">
        <v>241</v>
      </c>
      <c r="C115" s="38" t="s">
        <v>303</v>
      </c>
      <c r="D115" s="38"/>
      <c r="E115" s="38" t="s">
        <v>71</v>
      </c>
      <c r="F115" s="38" t="s">
        <v>71</v>
      </c>
      <c r="G115" s="38"/>
      <c r="H115" s="38"/>
    </row>
    <row r="116" spans="1:9">
      <c r="A116" s="33" t="s">
        <v>56</v>
      </c>
      <c r="B116" s="33" t="s">
        <v>795</v>
      </c>
      <c r="C116" s="33" t="s">
        <v>304</v>
      </c>
      <c r="D116" s="33" t="s">
        <v>306</v>
      </c>
      <c r="E116" s="35" t="s">
        <v>683</v>
      </c>
      <c r="F116" s="35" t="s">
        <v>683</v>
      </c>
      <c r="G116" s="33" t="s">
        <v>229</v>
      </c>
      <c r="H116" s="33" t="s">
        <v>305</v>
      </c>
    </row>
    <row r="117" spans="1:9">
      <c r="A117" s="33" t="s">
        <v>57</v>
      </c>
      <c r="B117" s="33" t="s">
        <v>792</v>
      </c>
      <c r="C117" s="33" t="s">
        <v>307</v>
      </c>
      <c r="D117" s="33" t="s">
        <v>309</v>
      </c>
      <c r="E117" s="35" t="s">
        <v>72</v>
      </c>
      <c r="F117" s="35" t="s">
        <v>72</v>
      </c>
      <c r="G117" s="33" t="s">
        <v>310</v>
      </c>
      <c r="H117" s="33" t="s">
        <v>308</v>
      </c>
    </row>
    <row r="118" spans="1:9">
      <c r="A118" s="33" t="s">
        <v>57</v>
      </c>
      <c r="B118" s="33" t="s">
        <v>795</v>
      </c>
      <c r="C118" s="33" t="s">
        <v>311</v>
      </c>
      <c r="D118" s="33" t="s">
        <v>313</v>
      </c>
      <c r="E118" s="35" t="s">
        <v>72</v>
      </c>
      <c r="F118" s="39" t="s">
        <v>314</v>
      </c>
      <c r="G118" s="38" t="s">
        <v>315</v>
      </c>
      <c r="H118" s="33" t="s">
        <v>312</v>
      </c>
    </row>
    <row r="119" spans="1:9">
      <c r="A119" s="33" t="s">
        <v>57</v>
      </c>
      <c r="B119" s="33" t="s">
        <v>796</v>
      </c>
      <c r="C119" s="33" t="s">
        <v>317</v>
      </c>
      <c r="D119" s="33" t="s">
        <v>313</v>
      </c>
      <c r="E119" s="35" t="s">
        <v>72</v>
      </c>
      <c r="F119" s="33" t="s">
        <v>318</v>
      </c>
      <c r="G119" s="33" t="s">
        <v>319</v>
      </c>
      <c r="H119" s="33" t="s">
        <v>312</v>
      </c>
    </row>
    <row r="120" spans="1:9">
      <c r="A120" s="33" t="s">
        <v>57</v>
      </c>
      <c r="B120" s="33" t="s">
        <v>797</v>
      </c>
      <c r="C120" s="33" t="s">
        <v>320</v>
      </c>
      <c r="D120" s="38"/>
      <c r="E120" s="35" t="s">
        <v>72</v>
      </c>
      <c r="F120" s="35" t="s">
        <v>321</v>
      </c>
      <c r="G120" s="33"/>
      <c r="H120" s="38"/>
    </row>
    <row r="121" spans="1:9">
      <c r="A121" s="33" t="s">
        <v>57</v>
      </c>
      <c r="B121" s="33" t="s">
        <v>798</v>
      </c>
      <c r="C121" s="33" t="s">
        <v>322</v>
      </c>
      <c r="D121" s="33" t="s">
        <v>313</v>
      </c>
      <c r="E121" s="35" t="s">
        <v>72</v>
      </c>
      <c r="F121" s="33" t="s">
        <v>318</v>
      </c>
      <c r="G121" s="33" t="s">
        <v>319</v>
      </c>
      <c r="H121" s="33" t="s">
        <v>312</v>
      </c>
    </row>
    <row r="122" spans="1:9">
      <c r="A122" s="33" t="s">
        <v>57</v>
      </c>
      <c r="B122" s="33" t="s">
        <v>810</v>
      </c>
      <c r="C122" s="33" t="s">
        <v>303</v>
      </c>
      <c r="D122" s="33" t="s">
        <v>313</v>
      </c>
      <c r="E122" s="35" t="s">
        <v>72</v>
      </c>
      <c r="F122" s="33" t="s">
        <v>318</v>
      </c>
      <c r="G122" s="33" t="s">
        <v>319</v>
      </c>
      <c r="H122" s="33" t="s">
        <v>312</v>
      </c>
    </row>
    <row r="123" spans="1:9">
      <c r="A123" s="33" t="s">
        <v>57</v>
      </c>
      <c r="B123" s="33" t="s">
        <v>800</v>
      </c>
      <c r="C123" s="33" t="s">
        <v>324</v>
      </c>
      <c r="D123" s="38"/>
      <c r="E123" s="35" t="s">
        <v>72</v>
      </c>
      <c r="F123" s="35" t="s">
        <v>321</v>
      </c>
      <c r="G123" s="33"/>
      <c r="H123" s="38"/>
    </row>
    <row r="124" spans="1:9">
      <c r="A124" s="33" t="s">
        <v>57</v>
      </c>
      <c r="B124" s="33" t="s">
        <v>801</v>
      </c>
      <c r="C124" s="33" t="s">
        <v>325</v>
      </c>
      <c r="D124" s="38"/>
      <c r="E124" s="35" t="s">
        <v>72</v>
      </c>
      <c r="F124" s="35" t="s">
        <v>321</v>
      </c>
      <c r="G124" s="33"/>
      <c r="H124" s="38"/>
    </row>
    <row r="125" spans="1:9">
      <c r="A125" s="33" t="s">
        <v>58</v>
      </c>
      <c r="B125" s="33" t="s">
        <v>795</v>
      </c>
      <c r="C125" s="33" t="s">
        <v>326</v>
      </c>
      <c r="D125" s="33" t="s">
        <v>328</v>
      </c>
      <c r="E125" s="33" t="s">
        <v>637</v>
      </c>
      <c r="F125" s="35" t="s">
        <v>329</v>
      </c>
      <c r="G125" s="33" t="s">
        <v>230</v>
      </c>
      <c r="H125" s="33" t="s">
        <v>327</v>
      </c>
    </row>
    <row r="126" spans="1:9">
      <c r="A126" s="33" t="s">
        <v>59</v>
      </c>
      <c r="B126" s="33" t="s">
        <v>795</v>
      </c>
      <c r="C126" s="33" t="s">
        <v>303</v>
      </c>
      <c r="D126" s="33" t="s">
        <v>331</v>
      </c>
      <c r="E126" s="35" t="s">
        <v>684</v>
      </c>
      <c r="F126" s="39" t="s">
        <v>332</v>
      </c>
      <c r="G126" s="38" t="s">
        <v>333</v>
      </c>
      <c r="H126" s="33" t="s">
        <v>330</v>
      </c>
    </row>
    <row r="127" spans="1:9">
      <c r="A127" s="33" t="s">
        <v>59</v>
      </c>
      <c r="B127" s="38" t="s">
        <v>293</v>
      </c>
      <c r="C127" s="38" t="s">
        <v>334</v>
      </c>
      <c r="D127" s="38" t="s">
        <v>336</v>
      </c>
      <c r="E127" s="35" t="s">
        <v>685</v>
      </c>
      <c r="F127" s="39" t="s">
        <v>337</v>
      </c>
      <c r="G127" s="38" t="s">
        <v>231</v>
      </c>
      <c r="H127" s="38" t="s">
        <v>335</v>
      </c>
    </row>
    <row r="128" spans="1:9">
      <c r="A128" s="38" t="s">
        <v>60</v>
      </c>
      <c r="B128" s="38" t="s">
        <v>795</v>
      </c>
      <c r="C128" s="33" t="s">
        <v>338</v>
      </c>
      <c r="D128" s="38"/>
      <c r="E128" s="39" t="s">
        <v>755</v>
      </c>
      <c r="F128" s="39" t="s">
        <v>339</v>
      </c>
      <c r="G128" s="38" t="s">
        <v>839</v>
      </c>
      <c r="H128" s="38" t="s">
        <v>840</v>
      </c>
      <c r="I128" s="6" t="s">
        <v>844</v>
      </c>
    </row>
    <row r="129" spans="1:9">
      <c r="A129" s="38" t="s">
        <v>60</v>
      </c>
      <c r="B129" s="38" t="s">
        <v>796</v>
      </c>
      <c r="C129" s="33" t="s">
        <v>316</v>
      </c>
      <c r="D129" s="38"/>
      <c r="E129" s="39" t="s">
        <v>756</v>
      </c>
      <c r="F129" s="39"/>
      <c r="G129" s="38"/>
      <c r="H129" s="38"/>
    </row>
    <row r="130" spans="1:9">
      <c r="A130" s="38" t="s">
        <v>60</v>
      </c>
      <c r="B130" s="38" t="s">
        <v>811</v>
      </c>
      <c r="C130" s="33" t="s">
        <v>340</v>
      </c>
      <c r="D130" s="38"/>
      <c r="E130" s="39" t="s">
        <v>757</v>
      </c>
      <c r="F130" s="39"/>
      <c r="G130" s="38"/>
      <c r="H130" s="38"/>
    </row>
    <row r="131" spans="1:9">
      <c r="A131" s="38" t="s">
        <v>60</v>
      </c>
      <c r="B131" s="38" t="s">
        <v>293</v>
      </c>
      <c r="C131" s="38" t="s">
        <v>341</v>
      </c>
      <c r="D131" s="38"/>
      <c r="E131" s="39" t="s">
        <v>758</v>
      </c>
      <c r="F131" s="39"/>
      <c r="G131" s="38"/>
      <c r="H131" s="38"/>
    </row>
    <row r="132" spans="1:9">
      <c r="A132" s="38" t="s">
        <v>60</v>
      </c>
      <c r="B132" s="38" t="s">
        <v>293</v>
      </c>
      <c r="C132" s="38" t="s">
        <v>342</v>
      </c>
      <c r="D132" s="38"/>
      <c r="E132" s="39" t="s">
        <v>759</v>
      </c>
      <c r="F132" s="39"/>
      <c r="G132" s="38"/>
      <c r="H132" s="38"/>
    </row>
    <row r="133" spans="1:9">
      <c r="A133" s="38" t="s">
        <v>60</v>
      </c>
      <c r="B133" s="38" t="s">
        <v>293</v>
      </c>
      <c r="C133" s="38" t="s">
        <v>343</v>
      </c>
      <c r="D133" s="38"/>
      <c r="E133" s="39" t="s">
        <v>760</v>
      </c>
      <c r="F133" s="39"/>
      <c r="G133" s="38"/>
      <c r="H133" s="38"/>
    </row>
    <row r="134" spans="1:9">
      <c r="A134" s="33" t="s">
        <v>61</v>
      </c>
      <c r="B134" s="33" t="s">
        <v>873</v>
      </c>
      <c r="C134" s="33" t="s">
        <v>344</v>
      </c>
      <c r="D134" s="33" t="s">
        <v>346</v>
      </c>
      <c r="E134" s="35" t="s">
        <v>754</v>
      </c>
      <c r="F134" s="35" t="s">
        <v>754</v>
      </c>
      <c r="G134" s="33" t="s">
        <v>347</v>
      </c>
      <c r="H134" s="33" t="s">
        <v>345</v>
      </c>
    </row>
    <row r="135" spans="1:9" s="19" customFormat="1">
      <c r="A135" s="33" t="s">
        <v>62</v>
      </c>
      <c r="B135" s="33" t="s">
        <v>795</v>
      </c>
      <c r="C135" s="33" t="s">
        <v>348</v>
      </c>
      <c r="D135" s="33" t="s">
        <v>349</v>
      </c>
      <c r="E135" s="35" t="s">
        <v>73</v>
      </c>
      <c r="F135" s="35" t="s">
        <v>73</v>
      </c>
      <c r="G135" s="33" t="s">
        <v>232</v>
      </c>
      <c r="H135" s="33" t="s">
        <v>842</v>
      </c>
      <c r="I135" s="19" t="s">
        <v>844</v>
      </c>
    </row>
    <row r="136" spans="1:9" s="19" customFormat="1">
      <c r="A136" s="33" t="s">
        <v>62</v>
      </c>
      <c r="B136" s="33" t="s">
        <v>802</v>
      </c>
      <c r="C136" s="33" t="s">
        <v>350</v>
      </c>
      <c r="D136" s="33"/>
      <c r="E136" s="35" t="s">
        <v>73</v>
      </c>
      <c r="F136" s="35" t="s">
        <v>351</v>
      </c>
      <c r="G136" s="33"/>
      <c r="H136" s="33"/>
    </row>
    <row r="137" spans="1:9" ht="20">
      <c r="A137" s="33" t="s">
        <v>63</v>
      </c>
      <c r="B137" s="33" t="s">
        <v>873</v>
      </c>
      <c r="C137" s="33" t="s">
        <v>352</v>
      </c>
      <c r="D137" s="33"/>
      <c r="E137" s="35" t="s">
        <v>686</v>
      </c>
      <c r="F137" s="35" t="s">
        <v>761</v>
      </c>
      <c r="G137" s="33" t="s">
        <v>233</v>
      </c>
      <c r="H137" s="94" t="s">
        <v>843</v>
      </c>
      <c r="I137" s="6" t="s">
        <v>844</v>
      </c>
    </row>
    <row r="138" spans="1:9" ht="20">
      <c r="A138" s="33" t="s">
        <v>63</v>
      </c>
      <c r="B138" s="33" t="s">
        <v>792</v>
      </c>
      <c r="C138" s="33" t="s">
        <v>353</v>
      </c>
      <c r="D138" s="33"/>
      <c r="E138" s="35" t="s">
        <v>686</v>
      </c>
      <c r="F138" s="35"/>
      <c r="G138" s="33"/>
      <c r="H138" s="94"/>
    </row>
    <row r="139" spans="1:9" ht="85">
      <c r="A139" s="33" t="s">
        <v>64</v>
      </c>
      <c r="B139" s="33" t="s">
        <v>795</v>
      </c>
      <c r="C139" s="33" t="s">
        <v>354</v>
      </c>
      <c r="D139" s="34" t="s">
        <v>356</v>
      </c>
      <c r="E139" s="35" t="s">
        <v>749</v>
      </c>
      <c r="F139" s="35" t="s">
        <v>749</v>
      </c>
      <c r="G139" s="33" t="s">
        <v>234</v>
      </c>
      <c r="H139" s="34" t="s">
        <v>355</v>
      </c>
    </row>
    <row r="140" spans="1:9">
      <c r="A140" s="33" t="s">
        <v>65</v>
      </c>
      <c r="B140" s="33" t="s">
        <v>795</v>
      </c>
      <c r="C140" s="33" t="s">
        <v>348</v>
      </c>
      <c r="D140" s="38"/>
      <c r="E140" s="39" t="s">
        <v>357</v>
      </c>
      <c r="F140" s="39" t="s">
        <v>357</v>
      </c>
      <c r="G140" s="38"/>
      <c r="H140" s="38"/>
    </row>
    <row r="141" spans="1:9">
      <c r="A141" s="33" t="s">
        <v>66</v>
      </c>
      <c r="B141" s="33" t="s">
        <v>795</v>
      </c>
      <c r="C141" s="33" t="s">
        <v>303</v>
      </c>
      <c r="D141" s="33"/>
      <c r="E141" s="35" t="s">
        <v>753</v>
      </c>
      <c r="F141" s="35" t="s">
        <v>359</v>
      </c>
      <c r="G141" s="33" t="s">
        <v>235</v>
      </c>
      <c r="H141" s="33" t="s">
        <v>358</v>
      </c>
    </row>
    <row r="142" spans="1:9">
      <c r="A142" s="33" t="s">
        <v>66</v>
      </c>
      <c r="B142" s="33" t="s">
        <v>796</v>
      </c>
      <c r="C142" s="33" t="s">
        <v>316</v>
      </c>
      <c r="D142" s="33"/>
      <c r="E142" s="35" t="s">
        <v>753</v>
      </c>
      <c r="F142" s="35" t="s">
        <v>361</v>
      </c>
      <c r="G142" s="33" t="s">
        <v>362</v>
      </c>
      <c r="H142" s="33" t="s">
        <v>360</v>
      </c>
    </row>
    <row r="143" spans="1:9">
      <c r="A143" s="33" t="s">
        <v>66</v>
      </c>
      <c r="B143" s="33" t="s">
        <v>803</v>
      </c>
      <c r="C143" s="33" t="s">
        <v>363</v>
      </c>
      <c r="D143" s="33"/>
      <c r="E143" s="35" t="s">
        <v>753</v>
      </c>
      <c r="F143" s="35" t="s">
        <v>365</v>
      </c>
      <c r="G143" s="33" t="s">
        <v>366</v>
      </c>
      <c r="H143" s="33" t="s">
        <v>364</v>
      </c>
    </row>
    <row r="144" spans="1:9">
      <c r="A144" s="33" t="s">
        <v>66</v>
      </c>
      <c r="B144" s="33" t="s">
        <v>804</v>
      </c>
      <c r="C144" s="33" t="s">
        <v>367</v>
      </c>
      <c r="D144" s="33"/>
      <c r="E144" s="35" t="s">
        <v>753</v>
      </c>
      <c r="F144" s="35" t="s">
        <v>368</v>
      </c>
      <c r="G144" s="33" t="s">
        <v>369</v>
      </c>
      <c r="H144" s="33" t="s">
        <v>358</v>
      </c>
    </row>
    <row r="145" spans="1:9" s="25" customFormat="1">
      <c r="A145" s="33" t="s">
        <v>66</v>
      </c>
      <c r="B145" s="33" t="s">
        <v>805</v>
      </c>
      <c r="C145" s="33" t="s">
        <v>370</v>
      </c>
      <c r="D145" s="33"/>
      <c r="E145" s="35" t="s">
        <v>753</v>
      </c>
      <c r="F145" s="35" t="s">
        <v>372</v>
      </c>
      <c r="G145" s="33" t="s">
        <v>373</v>
      </c>
      <c r="H145" s="33" t="s">
        <v>371</v>
      </c>
      <c r="I145" s="6"/>
    </row>
    <row r="146" spans="1:9" s="25" customFormat="1">
      <c r="A146" s="33" t="s">
        <v>67</v>
      </c>
      <c r="B146" s="33" t="s">
        <v>873</v>
      </c>
      <c r="C146" s="33" t="s">
        <v>307</v>
      </c>
      <c r="D146" s="33" t="s">
        <v>375</v>
      </c>
      <c r="E146" s="35" t="s">
        <v>687</v>
      </c>
      <c r="F146" s="35" t="s">
        <v>687</v>
      </c>
      <c r="G146" s="33" t="s">
        <v>236</v>
      </c>
      <c r="H146" s="33" t="s">
        <v>374</v>
      </c>
      <c r="I146" s="6"/>
    </row>
    <row r="147" spans="1:9" s="25" customFormat="1">
      <c r="A147" s="33" t="s">
        <v>68</v>
      </c>
      <c r="B147" s="33" t="s">
        <v>795</v>
      </c>
      <c r="C147" s="33" t="s">
        <v>322</v>
      </c>
      <c r="D147" s="33" t="s">
        <v>377</v>
      </c>
      <c r="E147" s="35" t="s">
        <v>688</v>
      </c>
      <c r="F147" s="35" t="s">
        <v>688</v>
      </c>
      <c r="G147" s="33" t="s">
        <v>237</v>
      </c>
      <c r="H147" s="33" t="s">
        <v>376</v>
      </c>
      <c r="I147" s="6"/>
    </row>
    <row r="148" spans="1:9" s="59" customFormat="1">
      <c r="A148" s="42" t="s">
        <v>69</v>
      </c>
      <c r="B148" s="42" t="s">
        <v>795</v>
      </c>
      <c r="C148" s="33" t="s">
        <v>378</v>
      </c>
      <c r="D148" s="42"/>
      <c r="E148" s="43" t="s">
        <v>689</v>
      </c>
      <c r="F148" s="43" t="s">
        <v>689</v>
      </c>
      <c r="G148" s="42" t="s">
        <v>238</v>
      </c>
      <c r="H148" s="42" t="s">
        <v>379</v>
      </c>
      <c r="I148" s="6" t="s">
        <v>844</v>
      </c>
    </row>
    <row r="149" spans="1:9" s="25" customFormat="1">
      <c r="A149" s="42" t="s">
        <v>69</v>
      </c>
      <c r="B149" s="42" t="s">
        <v>241</v>
      </c>
      <c r="C149" s="42"/>
      <c r="D149" s="42"/>
      <c r="E149" s="43" t="s">
        <v>689</v>
      </c>
      <c r="F149" s="43" t="s">
        <v>380</v>
      </c>
      <c r="G149" s="42"/>
      <c r="H149" s="42"/>
      <c r="I149" s="6"/>
    </row>
    <row r="150" spans="1:9" s="25" customFormat="1" ht="18">
      <c r="A150" s="33" t="s">
        <v>70</v>
      </c>
      <c r="B150" s="33" t="s">
        <v>795</v>
      </c>
      <c r="C150" s="33" t="s">
        <v>303</v>
      </c>
      <c r="D150" s="38"/>
      <c r="E150" s="39" t="s">
        <v>381</v>
      </c>
      <c r="F150" s="39" t="s">
        <v>381</v>
      </c>
      <c r="G150" s="38" t="s">
        <v>239</v>
      </c>
      <c r="H150" s="38"/>
      <c r="I150" s="175" t="s">
        <v>1369</v>
      </c>
    </row>
    <row r="151" spans="1:9" s="25" customFormat="1" ht="18">
      <c r="A151" s="33" t="s">
        <v>1328</v>
      </c>
      <c r="B151" s="33" t="s">
        <v>796</v>
      </c>
      <c r="C151" s="33" t="s">
        <v>316</v>
      </c>
      <c r="D151" s="38" t="s">
        <v>1358</v>
      </c>
      <c r="E151" s="174"/>
      <c r="F151" s="39" t="s">
        <v>1359</v>
      </c>
      <c r="G151" s="39" t="s">
        <v>1361</v>
      </c>
      <c r="H151" s="38"/>
      <c r="I151" s="175" t="s">
        <v>1369</v>
      </c>
    </row>
    <row r="152" spans="1:9" s="25" customFormat="1" ht="18">
      <c r="A152" s="33" t="s">
        <v>1328</v>
      </c>
      <c r="B152" s="33" t="s">
        <v>807</v>
      </c>
      <c r="C152" s="33" t="s">
        <v>338</v>
      </c>
      <c r="D152" s="38" t="s">
        <v>1358</v>
      </c>
      <c r="E152" s="174"/>
      <c r="F152" s="39" t="s">
        <v>1359</v>
      </c>
      <c r="G152" s="39" t="s">
        <v>1361</v>
      </c>
      <c r="H152" s="38"/>
      <c r="I152" s="175" t="s">
        <v>1369</v>
      </c>
    </row>
    <row r="153" spans="1:9" s="25" customFormat="1" ht="18">
      <c r="A153" s="33" t="s">
        <v>1328</v>
      </c>
      <c r="B153" s="33" t="s">
        <v>799</v>
      </c>
      <c r="C153" s="33" t="s">
        <v>303</v>
      </c>
      <c r="D153" s="38" t="s">
        <v>1358</v>
      </c>
      <c r="E153" s="174"/>
      <c r="F153" s="39" t="s">
        <v>1359</v>
      </c>
      <c r="G153" s="39" t="s">
        <v>1361</v>
      </c>
      <c r="H153" s="38"/>
      <c r="I153" s="175" t="s">
        <v>1369</v>
      </c>
    </row>
    <row r="154" spans="1:9" s="25" customFormat="1" ht="18">
      <c r="A154" s="33" t="s">
        <v>1328</v>
      </c>
      <c r="B154" s="33" t="s">
        <v>808</v>
      </c>
      <c r="C154" s="33" t="s">
        <v>324</v>
      </c>
      <c r="D154" s="38" t="s">
        <v>1358</v>
      </c>
      <c r="E154" s="174"/>
      <c r="F154" s="39" t="s">
        <v>1364</v>
      </c>
      <c r="G154" s="38" t="s">
        <v>1367</v>
      </c>
      <c r="H154" s="38"/>
      <c r="I154" s="175" t="s">
        <v>1369</v>
      </c>
    </row>
    <row r="155" spans="1:9" s="25" customFormat="1">
      <c r="A155" s="33" t="s">
        <v>1328</v>
      </c>
      <c r="B155" s="33" t="s">
        <v>813</v>
      </c>
      <c r="C155" s="33" t="s">
        <v>402</v>
      </c>
      <c r="D155" s="38" t="s">
        <v>1358</v>
      </c>
      <c r="E155" s="174"/>
      <c r="F155" s="39" t="s">
        <v>1365</v>
      </c>
      <c r="G155" s="38" t="s">
        <v>1366</v>
      </c>
      <c r="H155" s="38"/>
      <c r="I155" s="6" t="s">
        <v>1370</v>
      </c>
    </row>
    <row r="156" spans="1:9" s="25" customFormat="1">
      <c r="A156" s="33" t="s">
        <v>1328</v>
      </c>
      <c r="B156" s="33" t="s">
        <v>809</v>
      </c>
      <c r="C156" s="33" t="s">
        <v>326</v>
      </c>
      <c r="D156" s="38" t="s">
        <v>1358</v>
      </c>
      <c r="E156" s="174"/>
      <c r="F156" s="39" t="s">
        <v>1360</v>
      </c>
      <c r="G156" s="38" t="s">
        <v>1362</v>
      </c>
      <c r="H156" s="38"/>
      <c r="I156" s="6" t="s">
        <v>1371</v>
      </c>
    </row>
    <row r="157" spans="1:9" s="25" customFormat="1">
      <c r="A157" s="33" t="s">
        <v>1328</v>
      </c>
      <c r="B157" s="33" t="s">
        <v>830</v>
      </c>
      <c r="C157" s="33" t="s">
        <v>307</v>
      </c>
      <c r="D157" s="38" t="s">
        <v>1358</v>
      </c>
      <c r="E157" s="174"/>
      <c r="F157" s="39" t="s">
        <v>1360</v>
      </c>
      <c r="G157" s="38" t="s">
        <v>1362</v>
      </c>
      <c r="H157" s="38"/>
      <c r="I157" s="6" t="s">
        <v>1371</v>
      </c>
    </row>
    <row r="158" spans="1:9" s="25" customFormat="1">
      <c r="A158" s="33" t="s">
        <v>1328</v>
      </c>
      <c r="B158" s="33" t="s">
        <v>824</v>
      </c>
      <c r="C158" s="33" t="s">
        <v>551</v>
      </c>
      <c r="D158" s="38" t="s">
        <v>1358</v>
      </c>
      <c r="E158" s="174"/>
      <c r="F158" s="39" t="s">
        <v>1363</v>
      </c>
      <c r="G158" s="38" t="s">
        <v>1368</v>
      </c>
      <c r="H158" s="38"/>
      <c r="I158" s="6" t="s">
        <v>1371</v>
      </c>
    </row>
    <row r="159" spans="1:9" s="25" customFormat="1">
      <c r="A159" s="33" t="s">
        <v>51</v>
      </c>
      <c r="B159" s="33" t="s">
        <v>806</v>
      </c>
      <c r="C159" s="33" t="s">
        <v>382</v>
      </c>
      <c r="D159" s="33" t="s">
        <v>384</v>
      </c>
      <c r="E159" s="87" t="s">
        <v>201</v>
      </c>
      <c r="F159" s="46" t="s">
        <v>385</v>
      </c>
      <c r="G159" s="33"/>
      <c r="H159" s="33" t="s">
        <v>383</v>
      </c>
      <c r="I159" s="6"/>
    </row>
    <row r="160" spans="1:9" s="25" customFormat="1">
      <c r="A160" s="33" t="s">
        <v>51</v>
      </c>
      <c r="B160" s="33" t="s">
        <v>796</v>
      </c>
      <c r="C160" s="33" t="s">
        <v>316</v>
      </c>
      <c r="D160" s="33" t="s">
        <v>386</v>
      </c>
      <c r="E160" s="87" t="s">
        <v>201</v>
      </c>
      <c r="F160" s="46"/>
      <c r="G160" s="33"/>
      <c r="H160" s="33" t="s">
        <v>383</v>
      </c>
      <c r="I160" s="6"/>
    </row>
    <row r="161" spans="1:9" s="25" customFormat="1">
      <c r="A161" s="33" t="s">
        <v>51</v>
      </c>
      <c r="B161" s="33" t="s">
        <v>807</v>
      </c>
      <c r="C161" s="33" t="s">
        <v>304</v>
      </c>
      <c r="D161" s="33" t="s">
        <v>386</v>
      </c>
      <c r="E161" s="87" t="s">
        <v>201</v>
      </c>
      <c r="F161" s="46"/>
      <c r="G161" s="33"/>
      <c r="H161" s="33" t="s">
        <v>387</v>
      </c>
      <c r="I161" s="6"/>
    </row>
    <row r="162" spans="1:9" s="25" customFormat="1">
      <c r="A162" s="33" t="s">
        <v>51</v>
      </c>
      <c r="B162" s="33" t="s">
        <v>800</v>
      </c>
      <c r="C162" s="33" t="s">
        <v>323</v>
      </c>
      <c r="D162" s="33" t="s">
        <v>388</v>
      </c>
      <c r="E162" s="87" t="s">
        <v>201</v>
      </c>
      <c r="F162" s="47"/>
      <c r="G162" s="33"/>
      <c r="H162" s="33" t="s">
        <v>383</v>
      </c>
      <c r="I162" s="6"/>
    </row>
    <row r="163" spans="1:9" s="25" customFormat="1" ht="34">
      <c r="A163" s="33" t="s">
        <v>52</v>
      </c>
      <c r="B163" s="33" t="s">
        <v>808</v>
      </c>
      <c r="C163" s="33" t="s">
        <v>324</v>
      </c>
      <c r="D163" s="33" t="s">
        <v>390</v>
      </c>
      <c r="E163" s="87" t="s">
        <v>638</v>
      </c>
      <c r="F163" s="35" t="s">
        <v>74</v>
      </c>
      <c r="G163" s="33" t="s">
        <v>391</v>
      </c>
      <c r="H163" s="34" t="s">
        <v>389</v>
      </c>
      <c r="I163" s="6"/>
    </row>
    <row r="164" spans="1:9" s="62" customFormat="1" ht="34">
      <c r="A164" s="33" t="s">
        <v>52</v>
      </c>
      <c r="B164" s="33" t="s">
        <v>813</v>
      </c>
      <c r="C164" s="33" t="s">
        <v>382</v>
      </c>
      <c r="D164" s="33" t="s">
        <v>390</v>
      </c>
      <c r="E164" s="87" t="s">
        <v>638</v>
      </c>
      <c r="F164" s="35" t="s">
        <v>74</v>
      </c>
      <c r="G164" s="33"/>
      <c r="H164" s="34" t="s">
        <v>389</v>
      </c>
      <c r="I164" s="6"/>
    </row>
    <row r="165" spans="1:9" s="62" customFormat="1" ht="34">
      <c r="A165" s="33" t="s">
        <v>52</v>
      </c>
      <c r="B165" s="33" t="s">
        <v>809</v>
      </c>
      <c r="C165" s="33" t="s">
        <v>326</v>
      </c>
      <c r="D165" s="33" t="s">
        <v>390</v>
      </c>
      <c r="E165" s="87" t="s">
        <v>638</v>
      </c>
      <c r="F165" s="35" t="s">
        <v>74</v>
      </c>
      <c r="G165" s="33"/>
      <c r="H165" s="34" t="s">
        <v>389</v>
      </c>
      <c r="I165" s="6"/>
    </row>
    <row r="166" spans="1:9" s="62" customFormat="1" ht="34">
      <c r="A166" s="33" t="s">
        <v>52</v>
      </c>
      <c r="B166" s="33" t="s">
        <v>812</v>
      </c>
      <c r="C166" s="33" t="s">
        <v>392</v>
      </c>
      <c r="D166" s="33" t="s">
        <v>299</v>
      </c>
      <c r="E166" s="87" t="s">
        <v>638</v>
      </c>
      <c r="F166" s="35" t="s">
        <v>74</v>
      </c>
      <c r="G166" s="33"/>
      <c r="H166" s="34" t="s">
        <v>389</v>
      </c>
      <c r="I166" s="6"/>
    </row>
    <row r="167" spans="1:9" s="25" customFormat="1" ht="34">
      <c r="A167" s="33" t="s">
        <v>52</v>
      </c>
      <c r="B167" s="33" t="s">
        <v>812</v>
      </c>
      <c r="C167" s="33" t="s">
        <v>393</v>
      </c>
      <c r="D167" s="33" t="s">
        <v>299</v>
      </c>
      <c r="E167" s="87" t="s">
        <v>638</v>
      </c>
      <c r="F167" s="35" t="s">
        <v>74</v>
      </c>
      <c r="G167" s="33"/>
      <c r="H167" s="34" t="s">
        <v>389</v>
      </c>
      <c r="I167" s="6"/>
    </row>
    <row r="168" spans="1:9" s="25" customFormat="1" ht="57">
      <c r="A168" s="33" t="s">
        <v>53</v>
      </c>
      <c r="B168" s="33" t="s">
        <v>796</v>
      </c>
      <c r="C168" s="33" t="s">
        <v>316</v>
      </c>
      <c r="D168" s="33" t="s">
        <v>395</v>
      </c>
      <c r="E168" s="87" t="s">
        <v>639</v>
      </c>
      <c r="F168" s="47" t="s">
        <v>396</v>
      </c>
      <c r="G168" s="33" t="s">
        <v>397</v>
      </c>
      <c r="H168" s="48" t="s">
        <v>394</v>
      </c>
      <c r="I168" s="6"/>
    </row>
    <row r="169" spans="1:9" s="25" customFormat="1" ht="57">
      <c r="A169" s="33" t="s">
        <v>53</v>
      </c>
      <c r="B169" s="33" t="s">
        <v>799</v>
      </c>
      <c r="C169" s="33" t="s">
        <v>303</v>
      </c>
      <c r="D169" s="33" t="s">
        <v>395</v>
      </c>
      <c r="E169" s="87" t="s">
        <v>639</v>
      </c>
      <c r="F169" s="47" t="s">
        <v>396</v>
      </c>
      <c r="G169" s="33" t="s">
        <v>397</v>
      </c>
      <c r="H169" s="48" t="s">
        <v>394</v>
      </c>
      <c r="I169" s="6"/>
    </row>
    <row r="170" spans="1:9" s="25" customFormat="1" ht="57">
      <c r="A170" s="33" t="s">
        <v>53</v>
      </c>
      <c r="B170" s="33" t="s">
        <v>808</v>
      </c>
      <c r="C170" s="33" t="s">
        <v>324</v>
      </c>
      <c r="D170" s="33" t="s">
        <v>395</v>
      </c>
      <c r="E170" s="87" t="s">
        <v>639</v>
      </c>
      <c r="F170" s="47" t="s">
        <v>396</v>
      </c>
      <c r="G170" s="33" t="s">
        <v>397</v>
      </c>
      <c r="H170" s="48" t="s">
        <v>394</v>
      </c>
      <c r="I170" s="6"/>
    </row>
    <row r="171" spans="1:9" s="25" customFormat="1">
      <c r="A171" s="33" t="s">
        <v>184</v>
      </c>
      <c r="B171" s="33" t="s">
        <v>798</v>
      </c>
      <c r="C171" s="33" t="s">
        <v>322</v>
      </c>
      <c r="D171" s="33" t="s">
        <v>399</v>
      </c>
      <c r="E171" s="87" t="s">
        <v>640</v>
      </c>
      <c r="F171" s="47" t="s">
        <v>400</v>
      </c>
      <c r="G171" s="33" t="s">
        <v>401</v>
      </c>
      <c r="H171" s="33" t="s">
        <v>398</v>
      </c>
      <c r="I171" s="6"/>
    </row>
    <row r="172" spans="1:9" s="25" customFormat="1">
      <c r="A172" s="33" t="s">
        <v>184</v>
      </c>
      <c r="B172" s="33" t="s">
        <v>808</v>
      </c>
      <c r="C172" s="33" t="s">
        <v>324</v>
      </c>
      <c r="D172" s="33"/>
      <c r="E172" s="87" t="s">
        <v>640</v>
      </c>
      <c r="F172" s="47" t="s">
        <v>400</v>
      </c>
      <c r="G172" s="33" t="s">
        <v>401</v>
      </c>
      <c r="H172" s="33" t="s">
        <v>398</v>
      </c>
      <c r="I172" s="6"/>
    </row>
    <row r="173" spans="1:9" s="25" customFormat="1">
      <c r="A173" s="33" t="s">
        <v>184</v>
      </c>
      <c r="B173" s="33" t="s">
        <v>813</v>
      </c>
      <c r="C173" s="33" t="s">
        <v>402</v>
      </c>
      <c r="D173" s="33"/>
      <c r="E173" s="87" t="s">
        <v>640</v>
      </c>
      <c r="F173" s="47" t="s">
        <v>400</v>
      </c>
      <c r="G173" s="33" t="s">
        <v>401</v>
      </c>
      <c r="H173" s="33" t="s">
        <v>398</v>
      </c>
      <c r="I173" s="6"/>
    </row>
    <row r="174" spans="1:9" s="59" customFormat="1" ht="34">
      <c r="A174" s="50" t="s">
        <v>1329</v>
      </c>
      <c r="B174" s="50" t="s">
        <v>796</v>
      </c>
      <c r="C174" s="50" t="s">
        <v>316</v>
      </c>
      <c r="D174" s="177" t="s">
        <v>1383</v>
      </c>
      <c r="E174" s="178"/>
      <c r="F174" s="179"/>
      <c r="G174" s="50"/>
      <c r="H174" s="50"/>
      <c r="I174" s="5"/>
    </row>
    <row r="175" spans="1:9" s="59" customFormat="1" ht="34">
      <c r="A175" s="50"/>
      <c r="B175" s="50" t="s">
        <v>807</v>
      </c>
      <c r="C175" s="50" t="s">
        <v>338</v>
      </c>
      <c r="D175" s="177" t="s">
        <v>1383</v>
      </c>
      <c r="E175" s="178"/>
      <c r="F175" s="179"/>
      <c r="G175" s="50"/>
      <c r="H175" s="50"/>
      <c r="I175" s="5"/>
    </row>
    <row r="176" spans="1:9" s="59" customFormat="1">
      <c r="A176" s="50"/>
      <c r="B176" s="50" t="s">
        <v>798</v>
      </c>
      <c r="C176" s="50" t="s">
        <v>322</v>
      </c>
      <c r="D176" s="50" t="s">
        <v>1384</v>
      </c>
      <c r="E176" s="178"/>
      <c r="F176" s="179"/>
      <c r="G176" s="50"/>
      <c r="H176" s="50"/>
      <c r="I176" s="5"/>
    </row>
    <row r="177" spans="1:9" s="59" customFormat="1" ht="51">
      <c r="A177" s="50"/>
      <c r="B177" s="50" t="s">
        <v>799</v>
      </c>
      <c r="C177" s="50" t="s">
        <v>303</v>
      </c>
      <c r="D177" s="177" t="s">
        <v>1383</v>
      </c>
      <c r="E177" s="178"/>
      <c r="F177" s="179"/>
      <c r="G177" s="50"/>
      <c r="H177" s="50"/>
      <c r="I177" s="5"/>
    </row>
    <row r="178" spans="1:9" s="59" customFormat="1" ht="51">
      <c r="A178" s="50"/>
      <c r="B178" s="50" t="s">
        <v>808</v>
      </c>
      <c r="C178" s="50" t="s">
        <v>324</v>
      </c>
      <c r="D178" s="177" t="s">
        <v>1383</v>
      </c>
      <c r="E178" s="178"/>
      <c r="F178" s="179"/>
      <c r="G178" s="50"/>
      <c r="H178" s="50"/>
      <c r="I178" s="5"/>
    </row>
    <row r="179" spans="1:9" s="25" customFormat="1">
      <c r="A179" s="49" t="s">
        <v>1331</v>
      </c>
      <c r="B179" s="49" t="s">
        <v>796</v>
      </c>
      <c r="C179" s="49" t="s">
        <v>316</v>
      </c>
      <c r="D179" s="49"/>
      <c r="E179" s="87"/>
      <c r="F179" s="176"/>
      <c r="G179" s="49"/>
      <c r="H179" s="49"/>
      <c r="I179" s="6"/>
    </row>
    <row r="180" spans="1:9" s="25" customFormat="1">
      <c r="A180" s="49"/>
      <c r="B180" s="49" t="s">
        <v>807</v>
      </c>
      <c r="C180" s="49" t="s">
        <v>338</v>
      </c>
      <c r="D180" s="49"/>
      <c r="E180" s="87"/>
      <c r="F180" s="176"/>
      <c r="G180" s="49"/>
      <c r="H180" s="49"/>
      <c r="I180" s="6"/>
    </row>
    <row r="181" spans="1:9" s="25" customFormat="1">
      <c r="A181" s="49"/>
      <c r="B181" s="49" t="s">
        <v>798</v>
      </c>
      <c r="C181" s="49" t="s">
        <v>322</v>
      </c>
      <c r="D181" s="49"/>
      <c r="E181" s="87"/>
      <c r="F181" s="176"/>
      <c r="G181" s="49"/>
      <c r="H181" s="49"/>
      <c r="I181" s="6"/>
    </row>
    <row r="182" spans="1:9" s="25" customFormat="1">
      <c r="A182" s="49"/>
      <c r="B182" s="49" t="s">
        <v>808</v>
      </c>
      <c r="C182" s="49" t="s">
        <v>324</v>
      </c>
      <c r="D182" s="49"/>
      <c r="E182" s="87"/>
      <c r="F182" s="176"/>
      <c r="G182" s="49"/>
      <c r="H182" s="49"/>
      <c r="I182" s="6"/>
    </row>
    <row r="183" spans="1:9" s="25" customFormat="1">
      <c r="A183" s="49"/>
      <c r="B183" s="49" t="s">
        <v>1373</v>
      </c>
      <c r="C183" s="49" t="s">
        <v>1380</v>
      </c>
      <c r="D183" s="49"/>
      <c r="E183" s="87"/>
      <c r="F183" s="176"/>
      <c r="G183" s="49"/>
      <c r="H183" s="49"/>
      <c r="I183" s="6"/>
    </row>
    <row r="184" spans="1:9" s="25" customFormat="1">
      <c r="A184" s="49"/>
      <c r="B184" s="49" t="s">
        <v>1374</v>
      </c>
      <c r="C184" s="49" t="s">
        <v>1381</v>
      </c>
      <c r="D184" s="49"/>
      <c r="E184" s="87"/>
      <c r="F184" s="176"/>
      <c r="G184" s="49"/>
      <c r="H184" s="49"/>
      <c r="I184" s="6"/>
    </row>
    <row r="185" spans="1:9" s="25" customFormat="1">
      <c r="A185" s="49"/>
      <c r="B185" s="49" t="s">
        <v>834</v>
      </c>
      <c r="C185" s="49" t="s">
        <v>770</v>
      </c>
      <c r="D185" s="49"/>
      <c r="E185" s="87"/>
      <c r="F185" s="176"/>
      <c r="G185" s="49"/>
      <c r="H185" s="49"/>
      <c r="I185" s="6"/>
    </row>
    <row r="186" spans="1:9" s="25" customFormat="1">
      <c r="A186" s="49"/>
      <c r="B186" s="49" t="s">
        <v>816</v>
      </c>
      <c r="C186" s="49" t="s">
        <v>433</v>
      </c>
      <c r="D186" s="49"/>
      <c r="E186" s="87"/>
      <c r="F186" s="176"/>
      <c r="G186" s="49"/>
      <c r="H186" s="49"/>
      <c r="I186" s="6"/>
    </row>
    <row r="187" spans="1:9" s="25" customFormat="1">
      <c r="A187" s="49"/>
      <c r="B187" s="49" t="s">
        <v>1375</v>
      </c>
      <c r="C187" s="49" t="s">
        <v>1382</v>
      </c>
      <c r="D187" s="49"/>
      <c r="E187" s="87"/>
      <c r="F187" s="176"/>
      <c r="G187" s="49"/>
      <c r="H187" s="49"/>
      <c r="I187" s="6"/>
    </row>
    <row r="188" spans="1:9" s="25" customFormat="1">
      <c r="A188" s="49" t="s">
        <v>1332</v>
      </c>
      <c r="B188" s="49" t="s">
        <v>1376</v>
      </c>
      <c r="C188" s="49" t="s">
        <v>1378</v>
      </c>
      <c r="D188" s="49"/>
      <c r="E188" s="87"/>
      <c r="F188" s="176"/>
      <c r="G188" s="49"/>
      <c r="H188" s="49"/>
      <c r="I188" s="6"/>
    </row>
    <row r="189" spans="1:9">
      <c r="B189" s="6" t="s">
        <v>930</v>
      </c>
      <c r="C189" s="6" t="s">
        <v>294</v>
      </c>
    </row>
    <row r="190" spans="1:9">
      <c r="B190" s="6" t="s">
        <v>800</v>
      </c>
      <c r="C190" s="6" t="s">
        <v>323</v>
      </c>
    </row>
    <row r="191" spans="1:9">
      <c r="B191" s="6" t="s">
        <v>806</v>
      </c>
      <c r="C191" s="6" t="s">
        <v>382</v>
      </c>
    </row>
    <row r="192" spans="1:9">
      <c r="B192" s="6" t="s">
        <v>1377</v>
      </c>
      <c r="C192" s="6" t="s">
        <v>1379</v>
      </c>
    </row>
    <row r="193" spans="1:9" s="25" customFormat="1">
      <c r="A193" s="49" t="s">
        <v>1338</v>
      </c>
      <c r="B193" s="49" t="s">
        <v>796</v>
      </c>
      <c r="C193" s="49" t="s">
        <v>316</v>
      </c>
      <c r="D193" s="49" t="s">
        <v>1390</v>
      </c>
      <c r="E193" s="87"/>
      <c r="F193" s="176" t="s">
        <v>405</v>
      </c>
      <c r="G193" s="49"/>
      <c r="H193" s="49"/>
      <c r="I193" s="6"/>
    </row>
    <row r="194" spans="1:9">
      <c r="B194" s="6" t="s">
        <v>797</v>
      </c>
      <c r="C194" s="6" t="s">
        <v>320</v>
      </c>
      <c r="D194" s="49" t="s">
        <v>1390</v>
      </c>
      <c r="F194" s="176" t="s">
        <v>405</v>
      </c>
    </row>
    <row r="195" spans="1:9">
      <c r="B195" s="6" t="s">
        <v>833</v>
      </c>
      <c r="C195" s="6" t="s">
        <v>613</v>
      </c>
      <c r="D195" s="49" t="s">
        <v>1390</v>
      </c>
      <c r="F195" s="176" t="s">
        <v>405</v>
      </c>
    </row>
    <row r="196" spans="1:9">
      <c r="B196" s="6" t="s">
        <v>818</v>
      </c>
      <c r="C196" s="6" t="s">
        <v>445</v>
      </c>
      <c r="D196" s="49" t="s">
        <v>1390</v>
      </c>
      <c r="F196" s="176" t="s">
        <v>405</v>
      </c>
    </row>
    <row r="197" spans="1:9">
      <c r="B197" s="6" t="s">
        <v>946</v>
      </c>
      <c r="C197" s="6" t="s">
        <v>344</v>
      </c>
      <c r="D197" s="49" t="s">
        <v>1390</v>
      </c>
      <c r="F197" s="176" t="s">
        <v>405</v>
      </c>
    </row>
    <row r="198" spans="1:9">
      <c r="B198" s="6" t="s">
        <v>806</v>
      </c>
      <c r="C198" s="6" t="s">
        <v>382</v>
      </c>
      <c r="D198" s="49" t="s">
        <v>1390</v>
      </c>
      <c r="F198" s="176" t="s">
        <v>405</v>
      </c>
    </row>
    <row r="199" spans="1:9">
      <c r="B199" s="6" t="s">
        <v>814</v>
      </c>
      <c r="C199" s="6" t="s">
        <v>288</v>
      </c>
      <c r="D199" s="49" t="s">
        <v>1390</v>
      </c>
      <c r="F199" s="176" t="s">
        <v>405</v>
      </c>
    </row>
    <row r="200" spans="1:9" s="25" customFormat="1">
      <c r="A200" s="57" t="s">
        <v>403</v>
      </c>
      <c r="B200" s="25" t="s">
        <v>796</v>
      </c>
      <c r="C200" s="25" t="s">
        <v>316</v>
      </c>
      <c r="E200" s="6" t="s">
        <v>407</v>
      </c>
      <c r="F200" s="25" t="s">
        <v>405</v>
      </c>
      <c r="G200" s="25" t="s">
        <v>406</v>
      </c>
      <c r="H200" s="25" t="s">
        <v>404</v>
      </c>
      <c r="I200" s="6"/>
    </row>
    <row r="201" spans="1:9" s="25" customFormat="1">
      <c r="A201" s="57" t="s">
        <v>403</v>
      </c>
      <c r="B201" s="25" t="s">
        <v>806</v>
      </c>
      <c r="C201" s="25" t="s">
        <v>382</v>
      </c>
      <c r="E201" s="6" t="s">
        <v>641</v>
      </c>
      <c r="F201" s="25" t="s">
        <v>405</v>
      </c>
      <c r="G201" s="25" t="s">
        <v>406</v>
      </c>
      <c r="H201" s="25" t="s">
        <v>404</v>
      </c>
      <c r="I201" s="6"/>
    </row>
    <row r="202" spans="1:9" s="25" customFormat="1">
      <c r="A202" s="57" t="s">
        <v>403</v>
      </c>
      <c r="B202" s="25" t="s">
        <v>814</v>
      </c>
      <c r="C202" s="25" t="s">
        <v>288</v>
      </c>
      <c r="E202" s="6" t="s">
        <v>405</v>
      </c>
      <c r="F202" s="25" t="s">
        <v>405</v>
      </c>
      <c r="G202" s="25" t="s">
        <v>406</v>
      </c>
      <c r="H202" s="25" t="s">
        <v>404</v>
      </c>
      <c r="I202" s="6"/>
    </row>
    <row r="203" spans="1:9" s="25" customFormat="1">
      <c r="A203" s="57" t="s">
        <v>403</v>
      </c>
      <c r="B203" s="59" t="s">
        <v>293</v>
      </c>
      <c r="C203" s="59" t="s">
        <v>409</v>
      </c>
      <c r="D203" s="59"/>
      <c r="E203" s="6" t="s">
        <v>642</v>
      </c>
      <c r="F203" s="59" t="s">
        <v>411</v>
      </c>
      <c r="G203" s="59" t="s">
        <v>412</v>
      </c>
      <c r="H203" s="59" t="s">
        <v>410</v>
      </c>
      <c r="I203" s="6"/>
    </row>
    <row r="204" spans="1:9" s="25" customFormat="1">
      <c r="A204" s="57" t="s">
        <v>403</v>
      </c>
      <c r="B204" s="25" t="s">
        <v>293</v>
      </c>
      <c r="C204" s="25" t="s">
        <v>413</v>
      </c>
      <c r="E204" s="6" t="s">
        <v>643</v>
      </c>
      <c r="I204" s="6"/>
    </row>
    <row r="205" spans="1:9" s="62" customFormat="1">
      <c r="A205" s="57" t="s">
        <v>414</v>
      </c>
      <c r="B205" s="25" t="s">
        <v>807</v>
      </c>
      <c r="C205" s="25" t="s">
        <v>338</v>
      </c>
      <c r="D205" s="25" t="s">
        <v>416</v>
      </c>
      <c r="E205" s="6" t="s">
        <v>417</v>
      </c>
      <c r="F205" s="25" t="s">
        <v>417</v>
      </c>
      <c r="G205" s="25" t="s">
        <v>418</v>
      </c>
      <c r="H205" s="25" t="s">
        <v>415</v>
      </c>
      <c r="I205" s="6"/>
    </row>
    <row r="206" spans="1:9" s="62" customFormat="1">
      <c r="A206" s="57" t="s">
        <v>414</v>
      </c>
      <c r="B206" s="25" t="s">
        <v>799</v>
      </c>
      <c r="C206" s="25" t="s">
        <v>303</v>
      </c>
      <c r="D206" s="25" t="s">
        <v>416</v>
      </c>
      <c r="E206" s="6" t="s">
        <v>417</v>
      </c>
      <c r="F206" s="25" t="s">
        <v>419</v>
      </c>
      <c r="G206" s="25" t="s">
        <v>420</v>
      </c>
      <c r="H206" s="25" t="s">
        <v>415</v>
      </c>
      <c r="I206" s="6"/>
    </row>
    <row r="207" spans="1:9" s="62" customFormat="1">
      <c r="A207" s="57" t="s">
        <v>414</v>
      </c>
      <c r="B207" s="25" t="s">
        <v>815</v>
      </c>
      <c r="C207" s="25" t="s">
        <v>421</v>
      </c>
      <c r="D207" s="25" t="s">
        <v>423</v>
      </c>
      <c r="E207" s="6" t="s">
        <v>417</v>
      </c>
      <c r="F207" s="25" t="s">
        <v>424</v>
      </c>
      <c r="G207" s="25" t="s">
        <v>425</v>
      </c>
      <c r="H207" s="25" t="s">
        <v>422</v>
      </c>
      <c r="I207" s="6"/>
    </row>
    <row r="208" spans="1:9" s="25" customFormat="1" ht="68">
      <c r="A208" s="57" t="s">
        <v>426</v>
      </c>
      <c r="B208" s="25" t="s">
        <v>808</v>
      </c>
      <c r="C208" s="25" t="s">
        <v>324</v>
      </c>
      <c r="D208" s="60" t="s">
        <v>428</v>
      </c>
      <c r="E208" s="6" t="s">
        <v>431</v>
      </c>
      <c r="F208" s="25" t="s">
        <v>429</v>
      </c>
      <c r="G208" s="25" t="s">
        <v>430</v>
      </c>
      <c r="H208" s="25" t="s">
        <v>427</v>
      </c>
      <c r="I208" s="6"/>
    </row>
    <row r="209" spans="1:9" s="25" customFormat="1" ht="68">
      <c r="A209" s="57" t="s">
        <v>426</v>
      </c>
      <c r="B209" s="25" t="s">
        <v>809</v>
      </c>
      <c r="C209" s="25" t="s">
        <v>326</v>
      </c>
      <c r="D209" s="60" t="s">
        <v>428</v>
      </c>
      <c r="E209" s="6" t="s">
        <v>431</v>
      </c>
      <c r="F209" s="25" t="s">
        <v>429</v>
      </c>
      <c r="G209" s="25" t="s">
        <v>430</v>
      </c>
      <c r="H209" s="25" t="s">
        <v>427</v>
      </c>
      <c r="I209" s="6"/>
    </row>
    <row r="210" spans="1:9" s="25" customFormat="1" ht="13" customHeight="1">
      <c r="A210" s="57" t="s">
        <v>426</v>
      </c>
      <c r="B210" s="25" t="s">
        <v>816</v>
      </c>
      <c r="C210" s="25" t="s">
        <v>433</v>
      </c>
      <c r="D210" s="60" t="s">
        <v>428</v>
      </c>
      <c r="E210" s="6" t="s">
        <v>431</v>
      </c>
      <c r="F210" s="25" t="s">
        <v>429</v>
      </c>
      <c r="G210" s="25" t="s">
        <v>430</v>
      </c>
      <c r="H210" s="25" t="s">
        <v>427</v>
      </c>
      <c r="I210" s="6"/>
    </row>
    <row r="211" spans="1:9" s="59" customFormat="1" ht="34">
      <c r="A211" s="61" t="s">
        <v>434</v>
      </c>
      <c r="B211" s="62" t="s">
        <v>817</v>
      </c>
      <c r="C211" s="62" t="s">
        <v>435</v>
      </c>
      <c r="D211" s="63" t="s">
        <v>437</v>
      </c>
      <c r="E211" s="6" t="s">
        <v>438</v>
      </c>
      <c r="F211" s="62" t="s">
        <v>442</v>
      </c>
      <c r="G211" s="62"/>
      <c r="H211" s="62" t="s">
        <v>436</v>
      </c>
      <c r="I211" s="6"/>
    </row>
    <row r="212" spans="1:9" s="59" customFormat="1">
      <c r="A212" s="61" t="s">
        <v>434</v>
      </c>
      <c r="B212" s="62" t="s">
        <v>798</v>
      </c>
      <c r="C212" s="62" t="s">
        <v>322</v>
      </c>
      <c r="D212" s="62" t="s">
        <v>441</v>
      </c>
      <c r="E212" s="6" t="s">
        <v>438</v>
      </c>
      <c r="F212" s="62" t="s">
        <v>442</v>
      </c>
      <c r="G212" s="62" t="s">
        <v>443</v>
      </c>
      <c r="H212" s="62" t="s">
        <v>440</v>
      </c>
      <c r="I212" s="6"/>
    </row>
    <row r="213" spans="1:9" s="59" customFormat="1">
      <c r="A213" s="61" t="s">
        <v>434</v>
      </c>
      <c r="B213" s="62" t="s">
        <v>813</v>
      </c>
      <c r="C213" s="62" t="s">
        <v>382</v>
      </c>
      <c r="D213" s="62" t="s">
        <v>441</v>
      </c>
      <c r="E213" s="6" t="s">
        <v>438</v>
      </c>
      <c r="F213" s="62" t="s">
        <v>442</v>
      </c>
      <c r="G213" s="62" t="s">
        <v>443</v>
      </c>
      <c r="H213" s="62" t="s">
        <v>440</v>
      </c>
      <c r="I213" s="6"/>
    </row>
    <row r="214" spans="1:9">
      <c r="A214" s="57" t="s">
        <v>444</v>
      </c>
      <c r="B214" s="25" t="s">
        <v>818</v>
      </c>
      <c r="C214" s="25" t="s">
        <v>445</v>
      </c>
      <c r="D214" s="25" t="s">
        <v>447</v>
      </c>
      <c r="E214" s="6" t="s">
        <v>449</v>
      </c>
      <c r="F214" s="25" t="s">
        <v>448</v>
      </c>
      <c r="H214" s="64" t="s">
        <v>446</v>
      </c>
    </row>
    <row r="215" spans="1:9">
      <c r="A215" s="57" t="s">
        <v>444</v>
      </c>
      <c r="B215" s="25" t="s">
        <v>819</v>
      </c>
      <c r="C215" s="25" t="s">
        <v>451</v>
      </c>
      <c r="D215" s="25" t="s">
        <v>453</v>
      </c>
      <c r="E215" s="6" t="s">
        <v>449</v>
      </c>
      <c r="F215" s="25" t="s">
        <v>448</v>
      </c>
      <c r="G215" s="25" t="s">
        <v>454</v>
      </c>
      <c r="H215" s="25" t="s">
        <v>452</v>
      </c>
    </row>
    <row r="216" spans="1:9" ht="34">
      <c r="A216" s="57" t="s">
        <v>444</v>
      </c>
      <c r="B216" s="25" t="s">
        <v>820</v>
      </c>
      <c r="C216" s="25" t="s">
        <v>455</v>
      </c>
      <c r="D216" s="25" t="s">
        <v>457</v>
      </c>
      <c r="E216" s="6" t="s">
        <v>690</v>
      </c>
      <c r="F216" s="25" t="s">
        <v>448</v>
      </c>
      <c r="G216" s="25" t="s">
        <v>454</v>
      </c>
      <c r="H216" s="60" t="s">
        <v>456</v>
      </c>
    </row>
    <row r="217" spans="1:9">
      <c r="A217" s="57" t="s">
        <v>458</v>
      </c>
      <c r="B217" s="25" t="s">
        <v>802</v>
      </c>
      <c r="C217" s="25" t="s">
        <v>350</v>
      </c>
      <c r="D217" s="25" t="s">
        <v>460</v>
      </c>
      <c r="E217" s="6" t="s">
        <v>461</v>
      </c>
      <c r="F217" s="25" t="s">
        <v>461</v>
      </c>
      <c r="G217" s="25" t="s">
        <v>462</v>
      </c>
      <c r="H217" s="25" t="s">
        <v>459</v>
      </c>
    </row>
    <row r="218" spans="1:9">
      <c r="A218" s="57" t="s">
        <v>458</v>
      </c>
      <c r="B218" s="25" t="s">
        <v>821</v>
      </c>
      <c r="C218" s="25" t="s">
        <v>463</v>
      </c>
      <c r="D218" s="25" t="s">
        <v>465</v>
      </c>
      <c r="E218" s="6" t="s">
        <v>461</v>
      </c>
      <c r="F218" s="25" t="s">
        <v>466</v>
      </c>
      <c r="G218" s="25" t="s">
        <v>467</v>
      </c>
      <c r="H218" s="25" t="s">
        <v>464</v>
      </c>
    </row>
    <row r="219" spans="1:9">
      <c r="A219" s="57" t="s">
        <v>458</v>
      </c>
      <c r="B219" s="25" t="s">
        <v>821</v>
      </c>
      <c r="C219" s="25" t="s">
        <v>303</v>
      </c>
      <c r="D219" s="25" t="s">
        <v>306</v>
      </c>
      <c r="E219" s="6" t="s">
        <v>461</v>
      </c>
      <c r="F219" s="25" t="s">
        <v>469</v>
      </c>
      <c r="H219" s="25" t="s">
        <v>468</v>
      </c>
    </row>
    <row r="220" spans="1:9">
      <c r="A220" s="57" t="s">
        <v>458</v>
      </c>
      <c r="B220" s="25" t="s">
        <v>800</v>
      </c>
      <c r="C220" s="25" t="s">
        <v>323</v>
      </c>
      <c r="D220" s="25" t="s">
        <v>470</v>
      </c>
      <c r="E220" s="6" t="s">
        <v>461</v>
      </c>
      <c r="F220" s="25" t="s">
        <v>471</v>
      </c>
      <c r="H220" s="25" t="s">
        <v>464</v>
      </c>
    </row>
    <row r="221" spans="1:9">
      <c r="A221" s="57" t="s">
        <v>472</v>
      </c>
      <c r="B221" s="25" t="s">
        <v>797</v>
      </c>
      <c r="C221" s="25" t="s">
        <v>320</v>
      </c>
      <c r="D221" s="25" t="s">
        <v>474</v>
      </c>
      <c r="E221" s="6" t="s">
        <v>476</v>
      </c>
      <c r="F221" s="25" t="s">
        <v>475</v>
      </c>
      <c r="G221" s="25" t="s">
        <v>475</v>
      </c>
      <c r="H221" s="25" t="s">
        <v>473</v>
      </c>
    </row>
    <row r="222" spans="1:9">
      <c r="A222" s="57" t="s">
        <v>472</v>
      </c>
      <c r="B222" s="25" t="s">
        <v>808</v>
      </c>
      <c r="C222" s="25" t="s">
        <v>324</v>
      </c>
      <c r="D222" s="25" t="s">
        <v>478</v>
      </c>
      <c r="E222" s="6" t="s">
        <v>476</v>
      </c>
      <c r="F222" s="25" t="s">
        <v>475</v>
      </c>
      <c r="G222" s="25" t="s">
        <v>479</v>
      </c>
      <c r="H222" s="25" t="s">
        <v>473</v>
      </c>
    </row>
    <row r="223" spans="1:9">
      <c r="A223" s="57" t="s">
        <v>472</v>
      </c>
      <c r="B223" s="25" t="s">
        <v>822</v>
      </c>
      <c r="C223" s="25" t="s">
        <v>481</v>
      </c>
      <c r="D223" s="25" t="s">
        <v>482</v>
      </c>
      <c r="E223" s="6" t="s">
        <v>476</v>
      </c>
      <c r="F223" s="25" t="s">
        <v>483</v>
      </c>
      <c r="G223" s="25" t="s">
        <v>483</v>
      </c>
      <c r="H223" s="25" t="s">
        <v>473</v>
      </c>
    </row>
    <row r="224" spans="1:9">
      <c r="A224" s="57" t="s">
        <v>472</v>
      </c>
      <c r="B224" s="25" t="s">
        <v>822</v>
      </c>
      <c r="C224" s="25" t="s">
        <v>413</v>
      </c>
      <c r="D224" s="25" t="s">
        <v>484</v>
      </c>
      <c r="E224" s="6" t="s">
        <v>476</v>
      </c>
      <c r="F224" s="25" t="s">
        <v>485</v>
      </c>
      <c r="H224" s="25" t="s">
        <v>473</v>
      </c>
    </row>
    <row r="225" spans="1:8">
      <c r="A225" s="57" t="s">
        <v>472</v>
      </c>
      <c r="B225" s="25" t="s">
        <v>822</v>
      </c>
      <c r="C225" s="25" t="s">
        <v>367</v>
      </c>
      <c r="D225" s="25" t="s">
        <v>478</v>
      </c>
      <c r="E225" s="6" t="s">
        <v>476</v>
      </c>
      <c r="F225" s="25" t="s">
        <v>475</v>
      </c>
      <c r="G225" s="25" t="s">
        <v>479</v>
      </c>
      <c r="H225" s="25" t="s">
        <v>473</v>
      </c>
    </row>
    <row r="226" spans="1:8">
      <c r="A226" s="61" t="s">
        <v>486</v>
      </c>
      <c r="B226" s="62" t="s">
        <v>796</v>
      </c>
      <c r="C226" s="62" t="s">
        <v>316</v>
      </c>
      <c r="D226" s="59" t="s">
        <v>487</v>
      </c>
      <c r="E226" s="6" t="s">
        <v>490</v>
      </c>
      <c r="F226" s="59" t="s">
        <v>488</v>
      </c>
      <c r="G226" s="59" t="s">
        <v>489</v>
      </c>
      <c r="H226" s="59"/>
    </row>
    <row r="227" spans="1:8">
      <c r="A227" s="61" t="s">
        <v>486</v>
      </c>
      <c r="B227" s="62" t="s">
        <v>807</v>
      </c>
      <c r="C227" s="62" t="s">
        <v>338</v>
      </c>
      <c r="D227" s="59" t="s">
        <v>487</v>
      </c>
      <c r="E227" s="6" t="s">
        <v>490</v>
      </c>
      <c r="F227" s="59" t="s">
        <v>488</v>
      </c>
      <c r="G227" s="59" t="s">
        <v>489</v>
      </c>
      <c r="H227" s="59"/>
    </row>
    <row r="228" spans="1:8">
      <c r="A228" s="61" t="s">
        <v>486</v>
      </c>
      <c r="B228" s="62" t="s">
        <v>798</v>
      </c>
      <c r="C228" s="62" t="s">
        <v>322</v>
      </c>
      <c r="D228" s="59" t="s">
        <v>487</v>
      </c>
      <c r="E228" s="6" t="s">
        <v>490</v>
      </c>
      <c r="F228" s="59" t="s">
        <v>488</v>
      </c>
      <c r="G228" s="59" t="s">
        <v>489</v>
      </c>
      <c r="H228" s="59"/>
    </row>
    <row r="229" spans="1:8">
      <c r="A229" s="57" t="s">
        <v>492</v>
      </c>
      <c r="B229" s="25" t="s">
        <v>799</v>
      </c>
      <c r="C229" s="25" t="s">
        <v>303</v>
      </c>
      <c r="D229" s="25" t="s">
        <v>494</v>
      </c>
      <c r="E229" s="6" t="s">
        <v>496</v>
      </c>
      <c r="F229" s="25" t="s">
        <v>495</v>
      </c>
      <c r="H229" s="25" t="s">
        <v>493</v>
      </c>
    </row>
    <row r="230" spans="1:8">
      <c r="A230" s="57" t="s">
        <v>492</v>
      </c>
      <c r="B230" s="25" t="s">
        <v>808</v>
      </c>
      <c r="C230" s="25" t="s">
        <v>324</v>
      </c>
      <c r="E230" s="6" t="s">
        <v>496</v>
      </c>
      <c r="F230" s="25"/>
      <c r="H230" s="25" t="s">
        <v>498</v>
      </c>
    </row>
    <row r="231" spans="1:8">
      <c r="A231" s="57" t="s">
        <v>492</v>
      </c>
      <c r="B231" s="25" t="s">
        <v>809</v>
      </c>
      <c r="C231" s="25" t="s">
        <v>326</v>
      </c>
      <c r="D231" s="25" t="s">
        <v>494</v>
      </c>
      <c r="E231" s="6" t="s">
        <v>496</v>
      </c>
      <c r="F231" s="25" t="s">
        <v>495</v>
      </c>
      <c r="H231" s="25" t="s">
        <v>493</v>
      </c>
    </row>
    <row r="232" spans="1:8">
      <c r="A232" s="58" t="s">
        <v>499</v>
      </c>
      <c r="B232" s="59" t="s">
        <v>797</v>
      </c>
      <c r="C232" s="59" t="s">
        <v>320</v>
      </c>
      <c r="D232" s="59"/>
      <c r="E232" s="6" t="s">
        <v>502</v>
      </c>
      <c r="F232" s="59" t="s">
        <v>501</v>
      </c>
      <c r="G232" s="59"/>
      <c r="H232" s="59" t="s">
        <v>500</v>
      </c>
    </row>
    <row r="233" spans="1:8">
      <c r="A233" s="58" t="s">
        <v>499</v>
      </c>
      <c r="B233" s="59" t="s">
        <v>813</v>
      </c>
      <c r="C233" s="59" t="s">
        <v>402</v>
      </c>
      <c r="D233" s="59"/>
      <c r="E233" s="6" t="s">
        <v>502</v>
      </c>
      <c r="F233" s="59" t="s">
        <v>504</v>
      </c>
      <c r="G233" s="59" t="s">
        <v>505</v>
      </c>
      <c r="H233" s="59" t="s">
        <v>500</v>
      </c>
    </row>
    <row r="234" spans="1:8">
      <c r="A234" s="58" t="s">
        <v>499</v>
      </c>
      <c r="B234" s="59" t="s">
        <v>823</v>
      </c>
      <c r="C234" s="59" t="s">
        <v>506</v>
      </c>
      <c r="D234" s="59"/>
      <c r="E234" s="6" t="s">
        <v>502</v>
      </c>
      <c r="F234" s="59"/>
      <c r="G234" s="59"/>
      <c r="H234" s="59"/>
    </row>
    <row r="235" spans="1:8">
      <c r="A235" s="57" t="s">
        <v>544</v>
      </c>
      <c r="B235" s="6" t="s">
        <v>796</v>
      </c>
      <c r="C235" s="6" t="s">
        <v>316</v>
      </c>
      <c r="D235" s="25" t="s">
        <v>546</v>
      </c>
      <c r="E235" s="6" t="s">
        <v>547</v>
      </c>
      <c r="F235" s="6" t="s">
        <v>547</v>
      </c>
      <c r="G235" s="25" t="s">
        <v>548</v>
      </c>
      <c r="H235" s="6" t="s">
        <v>545</v>
      </c>
    </row>
    <row r="236" spans="1:8">
      <c r="A236" s="57" t="s">
        <v>544</v>
      </c>
      <c r="B236" s="6" t="s">
        <v>798</v>
      </c>
      <c r="C236" s="6" t="s">
        <v>322</v>
      </c>
      <c r="E236" s="6" t="s">
        <v>547</v>
      </c>
    </row>
    <row r="237" spans="1:8">
      <c r="A237" s="57" t="s">
        <v>544</v>
      </c>
      <c r="B237" s="6" t="s">
        <v>813</v>
      </c>
      <c r="C237" s="6" t="s">
        <v>402</v>
      </c>
      <c r="E237" s="6" t="s">
        <v>547</v>
      </c>
    </row>
    <row r="238" spans="1:8">
      <c r="A238" s="58" t="s">
        <v>549</v>
      </c>
      <c r="B238" s="5" t="s">
        <v>798</v>
      </c>
      <c r="C238" s="5" t="s">
        <v>322</v>
      </c>
      <c r="D238" s="59"/>
      <c r="E238" s="5" t="s">
        <v>836</v>
      </c>
      <c r="F238" s="5"/>
      <c r="G238" s="59"/>
      <c r="H238" s="5"/>
    </row>
    <row r="239" spans="1:8">
      <c r="A239" s="58" t="s">
        <v>549</v>
      </c>
      <c r="B239" s="5" t="s">
        <v>813</v>
      </c>
      <c r="C239" s="5" t="s">
        <v>402</v>
      </c>
      <c r="D239" s="59"/>
      <c r="E239" s="5" t="s">
        <v>836</v>
      </c>
      <c r="F239" s="5"/>
      <c r="G239" s="59"/>
      <c r="H239" s="5"/>
    </row>
    <row r="240" spans="1:8">
      <c r="A240" s="58" t="s">
        <v>549</v>
      </c>
      <c r="B240" s="5" t="s">
        <v>824</v>
      </c>
      <c r="C240" s="5" t="s">
        <v>551</v>
      </c>
      <c r="D240" s="59"/>
      <c r="E240" s="5" t="s">
        <v>836</v>
      </c>
      <c r="F240" s="5"/>
      <c r="G240" s="59"/>
      <c r="H240" s="5"/>
    </row>
    <row r="241" spans="1:8">
      <c r="A241" s="58" t="s">
        <v>549</v>
      </c>
      <c r="B241" s="5" t="s">
        <v>825</v>
      </c>
      <c r="C241" s="5" t="s">
        <v>552</v>
      </c>
      <c r="D241" s="59"/>
      <c r="E241" s="5" t="s">
        <v>836</v>
      </c>
      <c r="F241" s="5"/>
      <c r="G241" s="59"/>
      <c r="H241" s="5"/>
    </row>
    <row r="242" spans="1:8">
      <c r="A242" s="58" t="s">
        <v>549</v>
      </c>
      <c r="B242" s="5" t="s">
        <v>826</v>
      </c>
      <c r="C242" s="5" t="s">
        <v>553</v>
      </c>
      <c r="D242" s="59"/>
      <c r="E242" s="5" t="s">
        <v>836</v>
      </c>
      <c r="F242" s="5"/>
      <c r="G242" s="59"/>
      <c r="H242" s="5"/>
    </row>
    <row r="243" spans="1:8">
      <c r="A243" s="58" t="s">
        <v>549</v>
      </c>
      <c r="B243" s="5" t="s">
        <v>827</v>
      </c>
      <c r="C243" s="5" t="s">
        <v>554</v>
      </c>
      <c r="D243" s="59"/>
      <c r="E243" s="5" t="s">
        <v>836</v>
      </c>
      <c r="F243" s="5"/>
      <c r="G243" s="59"/>
      <c r="H243" s="5"/>
    </row>
    <row r="244" spans="1:8">
      <c r="A244" s="57" t="s">
        <v>555</v>
      </c>
      <c r="B244" s="6" t="s">
        <v>807</v>
      </c>
      <c r="C244" s="6" t="s">
        <v>338</v>
      </c>
      <c r="D244" s="6" t="s">
        <v>557</v>
      </c>
      <c r="E244" s="6" t="s">
        <v>559</v>
      </c>
      <c r="F244" s="6" t="s">
        <v>558</v>
      </c>
      <c r="H244" s="6" t="s">
        <v>556</v>
      </c>
    </row>
    <row r="245" spans="1:8">
      <c r="A245" s="57" t="s">
        <v>555</v>
      </c>
      <c r="B245" s="6" t="s">
        <v>799</v>
      </c>
      <c r="C245" s="6" t="s">
        <v>303</v>
      </c>
      <c r="D245" s="6" t="s">
        <v>557</v>
      </c>
      <c r="E245" s="6" t="s">
        <v>559</v>
      </c>
      <c r="H245" s="6" t="s">
        <v>556</v>
      </c>
    </row>
    <row r="246" spans="1:8">
      <c r="A246" s="57" t="s">
        <v>555</v>
      </c>
      <c r="B246" s="6" t="s">
        <v>809</v>
      </c>
      <c r="C246" s="6" t="s">
        <v>326</v>
      </c>
      <c r="D246" s="6" t="s">
        <v>557</v>
      </c>
      <c r="E246" s="6" t="s">
        <v>559</v>
      </c>
      <c r="H246" s="6" t="s">
        <v>556</v>
      </c>
    </row>
    <row r="247" spans="1:8" ht="17" thickBot="1">
      <c r="A247" s="57" t="s">
        <v>555</v>
      </c>
      <c r="B247" s="6" t="s">
        <v>413</v>
      </c>
      <c r="C247" s="6" t="s">
        <v>413</v>
      </c>
      <c r="D247" s="6" t="s">
        <v>413</v>
      </c>
      <c r="E247" s="6" t="s">
        <v>559</v>
      </c>
      <c r="H247" s="6" t="s">
        <v>413</v>
      </c>
    </row>
    <row r="248" spans="1:8" ht="31" thickBot="1">
      <c r="A248" s="57" t="s">
        <v>561</v>
      </c>
      <c r="B248" s="6" t="s">
        <v>796</v>
      </c>
      <c r="C248" s="6" t="s">
        <v>316</v>
      </c>
      <c r="D248" s="88" t="s">
        <v>563</v>
      </c>
      <c r="E248" s="6" t="s">
        <v>565</v>
      </c>
      <c r="F248" s="6" t="s">
        <v>564</v>
      </c>
      <c r="H248" s="6" t="s">
        <v>562</v>
      </c>
    </row>
    <row r="249" spans="1:8" ht="19" thickTop="1" thickBot="1">
      <c r="A249" s="57" t="s">
        <v>561</v>
      </c>
      <c r="B249" s="6" t="s">
        <v>807</v>
      </c>
      <c r="C249" s="6" t="s">
        <v>338</v>
      </c>
      <c r="D249" s="89" t="s">
        <v>568</v>
      </c>
      <c r="E249" s="6" t="s">
        <v>565</v>
      </c>
      <c r="F249" s="6" t="s">
        <v>569</v>
      </c>
      <c r="H249" s="6" t="s">
        <v>567</v>
      </c>
    </row>
    <row r="250" spans="1:8" ht="35" thickBot="1">
      <c r="A250" s="57" t="s">
        <v>561</v>
      </c>
      <c r="B250" s="6" t="s">
        <v>798</v>
      </c>
      <c r="C250" s="6" t="s">
        <v>322</v>
      </c>
      <c r="D250" s="90" t="s">
        <v>568</v>
      </c>
      <c r="E250" s="6" t="s">
        <v>565</v>
      </c>
      <c r="F250" s="6" t="s">
        <v>571</v>
      </c>
      <c r="H250" s="20" t="s">
        <v>570</v>
      </c>
    </row>
    <row r="251" spans="1:8" ht="17">
      <c r="A251" s="57" t="s">
        <v>561</v>
      </c>
      <c r="B251" s="6" t="s">
        <v>820</v>
      </c>
      <c r="C251" s="6" t="s">
        <v>455</v>
      </c>
      <c r="E251" s="6" t="s">
        <v>565</v>
      </c>
      <c r="F251" s="6" t="s">
        <v>573</v>
      </c>
      <c r="H251" s="20" t="s">
        <v>572</v>
      </c>
    </row>
    <row r="252" spans="1:8">
      <c r="A252" s="57" t="s">
        <v>561</v>
      </c>
      <c r="B252" s="6" t="s">
        <v>828</v>
      </c>
      <c r="C252" s="6" t="s">
        <v>574</v>
      </c>
      <c r="E252" s="6" t="s">
        <v>565</v>
      </c>
      <c r="H252" s="6" t="s">
        <v>575</v>
      </c>
    </row>
    <row r="253" spans="1:8">
      <c r="A253" s="57" t="s">
        <v>561</v>
      </c>
      <c r="B253" s="6" t="s">
        <v>816</v>
      </c>
      <c r="C253" s="6" t="s">
        <v>433</v>
      </c>
      <c r="E253" s="6" t="s">
        <v>565</v>
      </c>
      <c r="H253" s="6" t="s">
        <v>576</v>
      </c>
    </row>
    <row r="254" spans="1:8">
      <c r="A254" s="57" t="s">
        <v>577</v>
      </c>
      <c r="B254" s="6" t="s">
        <v>808</v>
      </c>
      <c r="C254" s="6" t="s">
        <v>324</v>
      </c>
      <c r="D254" s="25" t="s">
        <v>579</v>
      </c>
      <c r="E254" s="6" t="s">
        <v>581</v>
      </c>
      <c r="F254" s="6" t="s">
        <v>580</v>
      </c>
      <c r="H254" s="6" t="s">
        <v>578</v>
      </c>
    </row>
    <row r="255" spans="1:8">
      <c r="A255" s="57" t="s">
        <v>577</v>
      </c>
      <c r="B255" s="6" t="s">
        <v>820</v>
      </c>
      <c r="C255" s="6" t="s">
        <v>455</v>
      </c>
      <c r="E255" s="6" t="s">
        <v>581</v>
      </c>
    </row>
    <row r="256" spans="1:8">
      <c r="A256" s="57" t="s">
        <v>577</v>
      </c>
      <c r="B256" s="6" t="s">
        <v>829</v>
      </c>
      <c r="C256" s="6" t="s">
        <v>582</v>
      </c>
      <c r="E256" s="6" t="s">
        <v>581</v>
      </c>
    </row>
    <row r="257" spans="1:8">
      <c r="A257" s="57" t="s">
        <v>583</v>
      </c>
      <c r="B257" s="6" t="s">
        <v>796</v>
      </c>
      <c r="C257" s="6" t="s">
        <v>316</v>
      </c>
      <c r="D257" s="25" t="s">
        <v>585</v>
      </c>
      <c r="E257" s="6" t="s">
        <v>588</v>
      </c>
      <c r="F257" s="6" t="s">
        <v>586</v>
      </c>
      <c r="G257" s="25" t="s">
        <v>587</v>
      </c>
      <c r="H257" s="6" t="s">
        <v>584</v>
      </c>
    </row>
    <row r="258" spans="1:8">
      <c r="A258" s="57" t="s">
        <v>583</v>
      </c>
      <c r="B258" s="6" t="s">
        <v>799</v>
      </c>
      <c r="C258" s="6" t="s">
        <v>303</v>
      </c>
      <c r="D258" s="25" t="s">
        <v>590</v>
      </c>
      <c r="E258" s="6" t="s">
        <v>588</v>
      </c>
      <c r="F258" s="6" t="s">
        <v>586</v>
      </c>
      <c r="G258" s="25" t="s">
        <v>587</v>
      </c>
      <c r="H258" s="6" t="s">
        <v>584</v>
      </c>
    </row>
    <row r="259" spans="1:8">
      <c r="A259" s="57" t="s">
        <v>583</v>
      </c>
      <c r="B259" s="6" t="s">
        <v>808</v>
      </c>
      <c r="C259" s="6" t="s">
        <v>324</v>
      </c>
      <c r="D259" s="25" t="s">
        <v>250</v>
      </c>
      <c r="E259" s="6" t="s">
        <v>588</v>
      </c>
      <c r="F259" s="6" t="s">
        <v>586</v>
      </c>
      <c r="G259" s="25" t="s">
        <v>587</v>
      </c>
      <c r="H259" s="6" t="s">
        <v>584</v>
      </c>
    </row>
    <row r="260" spans="1:8" ht="34">
      <c r="A260" s="57" t="s">
        <v>591</v>
      </c>
      <c r="B260" s="6" t="s">
        <v>830</v>
      </c>
      <c r="C260" s="6" t="s">
        <v>307</v>
      </c>
      <c r="D260" s="25" t="s">
        <v>593</v>
      </c>
      <c r="E260" s="6" t="s">
        <v>595</v>
      </c>
      <c r="F260" s="20" t="s">
        <v>594</v>
      </c>
      <c r="H260" s="6" t="s">
        <v>592</v>
      </c>
    </row>
    <row r="261" spans="1:8" ht="51">
      <c r="A261" s="57" t="s">
        <v>591</v>
      </c>
      <c r="B261" s="6" t="s">
        <v>804</v>
      </c>
      <c r="C261" s="6" t="s">
        <v>367</v>
      </c>
      <c r="D261" s="25" t="s">
        <v>597</v>
      </c>
      <c r="E261" s="6" t="s">
        <v>595</v>
      </c>
      <c r="F261" s="20" t="s">
        <v>598</v>
      </c>
      <c r="H261" s="6" t="s">
        <v>592</v>
      </c>
    </row>
    <row r="262" spans="1:8" ht="17">
      <c r="A262" s="57" t="s">
        <v>591</v>
      </c>
      <c r="B262" s="6" t="s">
        <v>805</v>
      </c>
      <c r="C262" s="6" t="s">
        <v>370</v>
      </c>
      <c r="D262" s="25" t="s">
        <v>599</v>
      </c>
      <c r="E262" s="6" t="s">
        <v>595</v>
      </c>
      <c r="F262" s="20" t="s">
        <v>762</v>
      </c>
      <c r="H262" s="6" t="s">
        <v>592</v>
      </c>
    </row>
    <row r="263" spans="1:8" ht="51">
      <c r="A263" s="57" t="s">
        <v>591</v>
      </c>
      <c r="B263" s="6" t="s">
        <v>828</v>
      </c>
      <c r="C263" s="6" t="s">
        <v>574</v>
      </c>
      <c r="D263" s="25" t="s">
        <v>597</v>
      </c>
      <c r="E263" s="6" t="s">
        <v>595</v>
      </c>
      <c r="F263" s="20" t="s">
        <v>598</v>
      </c>
      <c r="H263" s="6" t="s">
        <v>592</v>
      </c>
    </row>
    <row r="264" spans="1:8" ht="51">
      <c r="A264" s="57" t="s">
        <v>591</v>
      </c>
      <c r="B264" s="6" t="s">
        <v>831</v>
      </c>
      <c r="C264" s="6" t="s">
        <v>600</v>
      </c>
      <c r="D264" s="25" t="s">
        <v>599</v>
      </c>
      <c r="E264" s="6" t="s">
        <v>595</v>
      </c>
      <c r="F264" s="20" t="s">
        <v>598</v>
      </c>
      <c r="H264" s="6" t="s">
        <v>592</v>
      </c>
    </row>
    <row r="265" spans="1:8">
      <c r="A265" s="57" t="s">
        <v>601</v>
      </c>
      <c r="B265" s="6" t="s">
        <v>817</v>
      </c>
      <c r="C265" s="6" t="s">
        <v>435</v>
      </c>
      <c r="D265" s="25" t="s">
        <v>603</v>
      </c>
      <c r="E265" s="6" t="s">
        <v>605</v>
      </c>
      <c r="F265" s="6" t="s">
        <v>604</v>
      </c>
      <c r="H265" s="6" t="s">
        <v>602</v>
      </c>
    </row>
    <row r="266" spans="1:8">
      <c r="A266" s="57" t="s">
        <v>601</v>
      </c>
      <c r="B266" s="6" t="s">
        <v>832</v>
      </c>
      <c r="C266" s="6" t="s">
        <v>348</v>
      </c>
      <c r="D266" s="25" t="s">
        <v>607</v>
      </c>
      <c r="E266" s="6" t="s">
        <v>605</v>
      </c>
      <c r="F266" s="6" t="s">
        <v>604</v>
      </c>
      <c r="H266" s="6" t="s">
        <v>602</v>
      </c>
    </row>
    <row r="267" spans="1:8">
      <c r="A267" s="57" t="s">
        <v>608</v>
      </c>
      <c r="B267" s="6" t="s">
        <v>796</v>
      </c>
      <c r="C267" s="6" t="s">
        <v>316</v>
      </c>
      <c r="D267" s="25" t="s">
        <v>610</v>
      </c>
      <c r="E267" s="6" t="s">
        <v>611</v>
      </c>
      <c r="F267" s="6" t="s">
        <v>361</v>
      </c>
      <c r="H267" s="6" t="s">
        <v>609</v>
      </c>
    </row>
    <row r="268" spans="1:8">
      <c r="A268" s="57" t="s">
        <v>608</v>
      </c>
      <c r="B268" s="6" t="s">
        <v>807</v>
      </c>
      <c r="C268" s="6" t="s">
        <v>338</v>
      </c>
      <c r="D268" s="25" t="s">
        <v>612</v>
      </c>
      <c r="E268" s="6" t="s">
        <v>611</v>
      </c>
      <c r="F268" s="6" t="s">
        <v>361</v>
      </c>
      <c r="H268" s="6" t="s">
        <v>609</v>
      </c>
    </row>
    <row r="269" spans="1:8">
      <c r="A269" s="57" t="s">
        <v>608</v>
      </c>
      <c r="B269" s="6" t="s">
        <v>833</v>
      </c>
      <c r="C269" s="6" t="s">
        <v>613</v>
      </c>
      <c r="D269" s="25" t="s">
        <v>612</v>
      </c>
      <c r="E269" s="6" t="s">
        <v>611</v>
      </c>
      <c r="F269" s="6" t="s">
        <v>361</v>
      </c>
      <c r="H269" s="6" t="s">
        <v>609</v>
      </c>
    </row>
    <row r="270" spans="1:8">
      <c r="A270" s="57" t="s">
        <v>614</v>
      </c>
      <c r="B270" s="6" t="s">
        <v>796</v>
      </c>
      <c r="C270" s="6" t="s">
        <v>316</v>
      </c>
      <c r="D270" s="6" t="s">
        <v>616</v>
      </c>
      <c r="E270" s="6" t="s">
        <v>618</v>
      </c>
      <c r="F270" s="6" t="s">
        <v>617</v>
      </c>
      <c r="H270" s="6" t="s">
        <v>615</v>
      </c>
    </row>
    <row r="271" spans="1:8">
      <c r="A271" s="57" t="s">
        <v>614</v>
      </c>
      <c r="B271" s="6" t="s">
        <v>807</v>
      </c>
      <c r="C271" s="6" t="s">
        <v>338</v>
      </c>
      <c r="E271" s="6" t="s">
        <v>618</v>
      </c>
      <c r="F271" s="6" t="s">
        <v>644</v>
      </c>
      <c r="H271" s="6" t="s">
        <v>627</v>
      </c>
    </row>
    <row r="272" spans="1:8">
      <c r="A272" s="57" t="s">
        <v>614</v>
      </c>
      <c r="B272" s="6" t="s">
        <v>808</v>
      </c>
      <c r="C272" s="6" t="s">
        <v>324</v>
      </c>
      <c r="E272" s="6" t="s">
        <v>618</v>
      </c>
      <c r="F272" s="6" t="s">
        <v>645</v>
      </c>
      <c r="H272" s="6" t="s">
        <v>628</v>
      </c>
    </row>
    <row r="273" spans="1:9">
      <c r="A273" s="57" t="s">
        <v>614</v>
      </c>
      <c r="B273" s="6" t="s">
        <v>813</v>
      </c>
      <c r="C273" s="6" t="s">
        <v>402</v>
      </c>
      <c r="E273" s="6" t="s">
        <v>618</v>
      </c>
      <c r="F273" s="6" t="s">
        <v>645</v>
      </c>
      <c r="H273" s="6" t="s">
        <v>628</v>
      </c>
    </row>
    <row r="274" spans="1:9">
      <c r="A274" s="57" t="s">
        <v>614</v>
      </c>
      <c r="B274" s="6" t="s">
        <v>293</v>
      </c>
      <c r="C274" s="6" t="s">
        <v>413</v>
      </c>
      <c r="E274" s="6" t="s">
        <v>618</v>
      </c>
      <c r="F274" s="6" t="s">
        <v>646</v>
      </c>
      <c r="H274" s="25" t="s">
        <v>629</v>
      </c>
    </row>
    <row r="275" spans="1:9">
      <c r="A275" s="57" t="s">
        <v>614</v>
      </c>
      <c r="B275" s="6" t="s">
        <v>624</v>
      </c>
      <c r="C275" s="6" t="s">
        <v>624</v>
      </c>
      <c r="E275" s="6" t="s">
        <v>618</v>
      </c>
      <c r="F275" s="6" t="s">
        <v>647</v>
      </c>
      <c r="H275" s="25" t="s">
        <v>627</v>
      </c>
    </row>
    <row r="276" spans="1:9">
      <c r="A276" s="57" t="s">
        <v>614</v>
      </c>
      <c r="B276" s="6" t="s">
        <v>625</v>
      </c>
      <c r="C276" s="6" t="s">
        <v>625</v>
      </c>
      <c r="E276" s="6" t="s">
        <v>618</v>
      </c>
      <c r="F276" s="6" t="s">
        <v>648</v>
      </c>
      <c r="H276" s="25" t="s">
        <v>630</v>
      </c>
    </row>
    <row r="277" spans="1:9">
      <c r="A277" s="25" t="s">
        <v>763</v>
      </c>
      <c r="B277" s="6" t="s">
        <v>796</v>
      </c>
      <c r="C277" s="6" t="s">
        <v>316</v>
      </c>
      <c r="D277" s="25" t="s">
        <v>771</v>
      </c>
      <c r="E277"/>
      <c r="F277" s="6" t="s">
        <v>774</v>
      </c>
      <c r="G277" s="6" t="s">
        <v>775</v>
      </c>
      <c r="I277" s="6" t="s">
        <v>780</v>
      </c>
    </row>
    <row r="278" spans="1:9">
      <c r="A278" s="25" t="s">
        <v>763</v>
      </c>
      <c r="B278" s="6" t="s">
        <v>807</v>
      </c>
      <c r="C278" s="6" t="s">
        <v>338</v>
      </c>
      <c r="E278"/>
      <c r="F278"/>
      <c r="G278"/>
      <c r="I278"/>
    </row>
    <row r="279" spans="1:9">
      <c r="A279" s="25" t="s">
        <v>763</v>
      </c>
      <c r="B279" s="6" t="s">
        <v>798</v>
      </c>
      <c r="C279" s="6" t="s">
        <v>322</v>
      </c>
      <c r="E279"/>
      <c r="F279"/>
      <c r="G279"/>
      <c r="I279"/>
    </row>
    <row r="280" spans="1:9">
      <c r="A280" s="25" t="s">
        <v>763</v>
      </c>
      <c r="B280" s="6" t="s">
        <v>799</v>
      </c>
      <c r="C280" s="6" t="s">
        <v>303</v>
      </c>
      <c r="E280"/>
      <c r="F280"/>
      <c r="G280"/>
      <c r="I280"/>
    </row>
    <row r="281" spans="1:9">
      <c r="A281" s="25" t="s">
        <v>763</v>
      </c>
      <c r="B281" s="6" t="s">
        <v>808</v>
      </c>
      <c r="C281" s="6" t="s">
        <v>324</v>
      </c>
      <c r="E281"/>
      <c r="F281"/>
      <c r="G281"/>
      <c r="I281"/>
    </row>
    <row r="282" spans="1:9">
      <c r="A282" s="25" t="s">
        <v>763</v>
      </c>
      <c r="B282" s="6" t="s">
        <v>809</v>
      </c>
      <c r="C282" s="6" t="s">
        <v>326</v>
      </c>
      <c r="E282"/>
      <c r="F282"/>
      <c r="G282"/>
      <c r="I282"/>
    </row>
    <row r="283" spans="1:9">
      <c r="A283" s="25" t="s">
        <v>763</v>
      </c>
      <c r="B283" s="6" t="s">
        <v>830</v>
      </c>
      <c r="C283" s="6" t="s">
        <v>307</v>
      </c>
      <c r="E283"/>
      <c r="F283"/>
      <c r="G283"/>
      <c r="I283"/>
    </row>
    <row r="284" spans="1:9">
      <c r="A284" s="25" t="s">
        <v>763</v>
      </c>
      <c r="B284" s="6" t="s">
        <v>824</v>
      </c>
      <c r="C284" s="6" t="s">
        <v>551</v>
      </c>
      <c r="E284"/>
      <c r="F284"/>
      <c r="G284"/>
      <c r="I284"/>
    </row>
    <row r="285" spans="1:9">
      <c r="A285" s="25" t="s">
        <v>763</v>
      </c>
      <c r="B285" s="6" t="s">
        <v>804</v>
      </c>
      <c r="C285" s="6" t="s">
        <v>367</v>
      </c>
      <c r="E285"/>
      <c r="F285"/>
      <c r="G285"/>
      <c r="I285"/>
    </row>
    <row r="286" spans="1:9">
      <c r="A286" s="25" t="s">
        <v>763</v>
      </c>
      <c r="B286" s="6" t="s">
        <v>834</v>
      </c>
      <c r="C286" s="6" t="s">
        <v>770</v>
      </c>
      <c r="E286"/>
      <c r="F286"/>
      <c r="G286"/>
      <c r="I286"/>
    </row>
    <row r="287" spans="1:9">
      <c r="A287" s="6" t="s">
        <v>764</v>
      </c>
      <c r="B287" s="6" t="s">
        <v>796</v>
      </c>
      <c r="C287" s="6" t="s">
        <v>316</v>
      </c>
      <c r="D287" s="6"/>
      <c r="E287"/>
      <c r="F287"/>
      <c r="G287"/>
      <c r="I287"/>
    </row>
    <row r="288" spans="1:9">
      <c r="A288" s="6" t="s">
        <v>764</v>
      </c>
      <c r="B288" s="6" t="s">
        <v>807</v>
      </c>
      <c r="C288" s="6" t="s">
        <v>338</v>
      </c>
      <c r="D288" s="6"/>
      <c r="E288"/>
      <c r="F288"/>
      <c r="G288"/>
      <c r="I288"/>
    </row>
    <row r="289" spans="1:9">
      <c r="A289" s="6" t="s">
        <v>764</v>
      </c>
      <c r="B289" s="6" t="s">
        <v>798</v>
      </c>
      <c r="C289" s="6" t="s">
        <v>322</v>
      </c>
      <c r="D289" s="6"/>
      <c r="E289"/>
      <c r="F289"/>
      <c r="G289"/>
      <c r="I289"/>
    </row>
    <row r="290" spans="1:9">
      <c r="A290" s="6" t="s">
        <v>764</v>
      </c>
      <c r="B290" s="6" t="s">
        <v>799</v>
      </c>
      <c r="C290" s="6" t="s">
        <v>303</v>
      </c>
      <c r="D290" s="6"/>
      <c r="E290"/>
      <c r="F290"/>
      <c r="G290"/>
      <c r="I290"/>
    </row>
    <row r="291" spans="1:9">
      <c r="A291" s="6" t="s">
        <v>764</v>
      </c>
      <c r="B291" s="6" t="s">
        <v>808</v>
      </c>
      <c r="C291" s="6" t="s">
        <v>324</v>
      </c>
      <c r="D291" s="6"/>
      <c r="E291"/>
      <c r="F291"/>
      <c r="G291"/>
      <c r="I291"/>
    </row>
    <row r="292" spans="1:9">
      <c r="A292" s="25" t="s">
        <v>764</v>
      </c>
      <c r="B292" s="6" t="s">
        <v>813</v>
      </c>
      <c r="C292" s="6" t="s">
        <v>402</v>
      </c>
      <c r="E292"/>
      <c r="F292"/>
      <c r="G292"/>
      <c r="I292"/>
    </row>
    <row r="293" spans="1:9">
      <c r="A293" s="25" t="s">
        <v>764</v>
      </c>
      <c r="B293" s="6" t="s">
        <v>804</v>
      </c>
      <c r="C293" s="6" t="s">
        <v>367</v>
      </c>
      <c r="E293"/>
      <c r="F293"/>
      <c r="G293"/>
    </row>
    <row r="294" spans="1:9">
      <c r="A294" s="25" t="s">
        <v>764</v>
      </c>
      <c r="B294" s="6" t="s">
        <v>826</v>
      </c>
      <c r="C294" s="6" t="s">
        <v>553</v>
      </c>
      <c r="E294"/>
      <c r="F294"/>
      <c r="G294"/>
    </row>
    <row r="295" spans="1:9">
      <c r="A295" s="25" t="s">
        <v>765</v>
      </c>
      <c r="B295" s="6" t="s">
        <v>802</v>
      </c>
      <c r="C295" s="6" t="s">
        <v>350</v>
      </c>
      <c r="D295" s="25" t="s">
        <v>772</v>
      </c>
      <c r="E295"/>
      <c r="F295" s="6" t="s">
        <v>776</v>
      </c>
      <c r="G295" s="6" t="s">
        <v>777</v>
      </c>
      <c r="I295" s="6" t="s">
        <v>781</v>
      </c>
    </row>
    <row r="296" spans="1:9">
      <c r="A296" s="25" t="s">
        <v>765</v>
      </c>
      <c r="B296" s="6" t="s">
        <v>832</v>
      </c>
      <c r="C296" s="6" t="s">
        <v>348</v>
      </c>
      <c r="D296" s="25" t="s">
        <v>772</v>
      </c>
      <c r="E296" s="25"/>
      <c r="F296" s="6" t="s">
        <v>776</v>
      </c>
      <c r="G296" s="6" t="s">
        <v>777</v>
      </c>
      <c r="I296" s="6" t="s">
        <v>781</v>
      </c>
    </row>
    <row r="297" spans="1:9">
      <c r="A297" s="25" t="s">
        <v>765</v>
      </c>
      <c r="B297" s="6" t="s">
        <v>798</v>
      </c>
      <c r="C297" s="6" t="s">
        <v>322</v>
      </c>
      <c r="D297" s="25" t="s">
        <v>772</v>
      </c>
      <c r="E297" s="25"/>
      <c r="F297" s="6" t="s">
        <v>776</v>
      </c>
      <c r="G297" s="6" t="s">
        <v>777</v>
      </c>
      <c r="I297" s="6" t="s">
        <v>781</v>
      </c>
    </row>
    <row r="298" spans="1:9">
      <c r="A298" s="25" t="s">
        <v>765</v>
      </c>
      <c r="B298" s="6" t="s">
        <v>799</v>
      </c>
      <c r="C298" s="6" t="s">
        <v>303</v>
      </c>
      <c r="D298" s="25" t="s">
        <v>772</v>
      </c>
      <c r="E298" s="25"/>
      <c r="F298" s="6" t="s">
        <v>776</v>
      </c>
      <c r="G298" s="6" t="s">
        <v>777</v>
      </c>
      <c r="I298" s="6" t="s">
        <v>781</v>
      </c>
    </row>
    <row r="299" spans="1:9">
      <c r="A299" s="25" t="s">
        <v>765</v>
      </c>
      <c r="B299" s="6" t="s">
        <v>808</v>
      </c>
      <c r="C299" s="6" t="s">
        <v>324</v>
      </c>
      <c r="D299" s="25" t="s">
        <v>772</v>
      </c>
      <c r="E299" s="25"/>
      <c r="F299" s="6" t="s">
        <v>776</v>
      </c>
      <c r="G299" s="6" t="s">
        <v>777</v>
      </c>
      <c r="I299" s="6" t="s">
        <v>781</v>
      </c>
    </row>
    <row r="300" spans="1:9">
      <c r="A300" s="25" t="s">
        <v>765</v>
      </c>
      <c r="B300" s="6" t="s">
        <v>813</v>
      </c>
      <c r="C300" s="6" t="s">
        <v>402</v>
      </c>
      <c r="D300" s="25" t="s">
        <v>772</v>
      </c>
      <c r="E300" s="25"/>
      <c r="F300" s="6" t="s">
        <v>776</v>
      </c>
      <c r="G300" s="6" t="s">
        <v>777</v>
      </c>
      <c r="I300" s="6" t="s">
        <v>781</v>
      </c>
    </row>
    <row r="301" spans="1:9">
      <c r="A301" s="25" t="s">
        <v>765</v>
      </c>
      <c r="B301" s="6" t="s">
        <v>809</v>
      </c>
      <c r="C301" s="6" t="s">
        <v>326</v>
      </c>
      <c r="D301" s="25" t="s">
        <v>772</v>
      </c>
      <c r="E301" s="25"/>
      <c r="F301" s="6" t="s">
        <v>776</v>
      </c>
      <c r="G301" s="6" t="s">
        <v>777</v>
      </c>
      <c r="I301" s="6" t="s">
        <v>781</v>
      </c>
    </row>
    <row r="302" spans="1:9">
      <c r="A302" s="25" t="s">
        <v>765</v>
      </c>
      <c r="B302" s="6" t="s">
        <v>830</v>
      </c>
      <c r="C302" s="6" t="s">
        <v>307</v>
      </c>
      <c r="D302" s="25" t="s">
        <v>772</v>
      </c>
      <c r="E302" s="25"/>
      <c r="F302" s="6" t="s">
        <v>776</v>
      </c>
      <c r="G302" s="6" t="s">
        <v>777</v>
      </c>
      <c r="I302" s="6" t="s">
        <v>781</v>
      </c>
    </row>
    <row r="303" spans="1:9">
      <c r="A303" s="25" t="s">
        <v>765</v>
      </c>
      <c r="B303" s="6" t="s">
        <v>835</v>
      </c>
      <c r="C303" s="6" t="s">
        <v>481</v>
      </c>
      <c r="D303" s="25" t="s">
        <v>773</v>
      </c>
      <c r="E303" s="25"/>
      <c r="F303" s="6" t="s">
        <v>778</v>
      </c>
      <c r="G303" s="6" t="s">
        <v>779</v>
      </c>
      <c r="I303" s="6" t="s">
        <v>781</v>
      </c>
    </row>
    <row r="304" spans="1:9" ht="23">
      <c r="A304" s="25" t="s">
        <v>1330</v>
      </c>
      <c r="B304" s="6" t="s">
        <v>807</v>
      </c>
      <c r="C304" s="6" t="s">
        <v>338</v>
      </c>
      <c r="D304" s="169" t="s">
        <v>1352</v>
      </c>
      <c r="E304" s="25"/>
      <c r="F304" s="6" t="s">
        <v>1355</v>
      </c>
      <c r="G304" s="169" t="s">
        <v>1354</v>
      </c>
      <c r="I304" s="169" t="s">
        <v>1351</v>
      </c>
    </row>
    <row r="305" spans="1:9" ht="23">
      <c r="A305" s="25" t="s">
        <v>1330</v>
      </c>
      <c r="B305" s="6" t="s">
        <v>833</v>
      </c>
      <c r="C305" s="6" t="s">
        <v>613</v>
      </c>
      <c r="D305" s="169" t="s">
        <v>1353</v>
      </c>
      <c r="E305" s="25"/>
      <c r="F305" s="6" t="s">
        <v>1355</v>
      </c>
      <c r="G305" s="169" t="s">
        <v>1354</v>
      </c>
      <c r="I305" s="169" t="s">
        <v>1351</v>
      </c>
    </row>
    <row r="306" spans="1:9" ht="23">
      <c r="A306" s="25" t="s">
        <v>1330</v>
      </c>
      <c r="B306" s="6" t="s">
        <v>930</v>
      </c>
      <c r="C306" s="6" t="s">
        <v>962</v>
      </c>
      <c r="D306" s="169" t="s">
        <v>1353</v>
      </c>
      <c r="E306" s="25"/>
      <c r="F306" s="6" t="s">
        <v>1355</v>
      </c>
      <c r="G306" s="169" t="s">
        <v>1354</v>
      </c>
      <c r="I306" s="169" t="s">
        <v>1351</v>
      </c>
    </row>
    <row r="307" spans="1:9" ht="23">
      <c r="A307" s="25" t="s">
        <v>1330</v>
      </c>
      <c r="B307" s="6" t="s">
        <v>946</v>
      </c>
      <c r="C307" s="6" t="s">
        <v>344</v>
      </c>
      <c r="D307" s="169" t="s">
        <v>1353</v>
      </c>
      <c r="E307" s="25"/>
      <c r="F307" s="6" t="s">
        <v>1355</v>
      </c>
      <c r="G307" s="169" t="s">
        <v>1354</v>
      </c>
      <c r="I307" s="169" t="s">
        <v>1351</v>
      </c>
    </row>
    <row r="308" spans="1:9">
      <c r="A308" s="25" t="s">
        <v>1330</v>
      </c>
      <c r="B308" s="6" t="s">
        <v>817</v>
      </c>
      <c r="C308" s="6" t="s">
        <v>435</v>
      </c>
      <c r="D308" s="170" t="s">
        <v>388</v>
      </c>
      <c r="E308" s="25"/>
      <c r="G308" s="6"/>
    </row>
    <row r="309" spans="1:9" ht="19" customHeight="1">
      <c r="A309" s="25" t="s">
        <v>855</v>
      </c>
      <c r="B309" s="6" t="s">
        <v>795</v>
      </c>
      <c r="D309" s="60" t="s">
        <v>900</v>
      </c>
      <c r="E309" s="6" t="s">
        <v>904</v>
      </c>
      <c r="F309" s="6" t="s">
        <v>904</v>
      </c>
      <c r="G309" s="25" t="s">
        <v>905</v>
      </c>
      <c r="H309" s="149" t="s">
        <v>1073</v>
      </c>
    </row>
    <row r="310" spans="1:9">
      <c r="A310" s="25" t="s">
        <v>856</v>
      </c>
      <c r="B310" s="6" t="s">
        <v>795</v>
      </c>
      <c r="D310" s="25" t="s">
        <v>901</v>
      </c>
      <c r="E310" s="6" t="s">
        <v>1078</v>
      </c>
      <c r="F310" s="6" t="s">
        <v>1078</v>
      </c>
      <c r="H310" s="149" t="s">
        <v>1074</v>
      </c>
    </row>
    <row r="311" spans="1:9">
      <c r="A311" s="25" t="s">
        <v>857</v>
      </c>
      <c r="B311" s="6" t="s">
        <v>795</v>
      </c>
      <c r="D311" s="25" t="s">
        <v>902</v>
      </c>
      <c r="E311" s="6" t="s">
        <v>1079</v>
      </c>
      <c r="F311" s="6" t="s">
        <v>1079</v>
      </c>
      <c r="H311" s="149" t="s">
        <v>1075</v>
      </c>
    </row>
    <row r="312" spans="1:9">
      <c r="A312" s="25" t="s">
        <v>858</v>
      </c>
      <c r="B312" s="6" t="s">
        <v>795</v>
      </c>
      <c r="D312" s="25" t="s">
        <v>903</v>
      </c>
      <c r="E312" s="6" t="s">
        <v>1080</v>
      </c>
      <c r="F312" s="6" t="s">
        <v>906</v>
      </c>
      <c r="G312" s="25" t="s">
        <v>907</v>
      </c>
      <c r="H312" s="149" t="s">
        <v>1076</v>
      </c>
    </row>
    <row r="313" spans="1:9">
      <c r="A313" s="25" t="s">
        <v>859</v>
      </c>
      <c r="B313" s="6" t="s">
        <v>795</v>
      </c>
      <c r="D313" s="25" t="s">
        <v>913</v>
      </c>
      <c r="E313" s="25" t="s">
        <v>1081</v>
      </c>
      <c r="H313" s="149" t="s">
        <v>1077</v>
      </c>
    </row>
    <row r="314" spans="1:9">
      <c r="A314" s="6" t="s">
        <v>916</v>
      </c>
      <c r="B314" s="6" t="s">
        <v>796</v>
      </c>
      <c r="D314" s="6"/>
      <c r="E314" s="25"/>
    </row>
    <row r="315" spans="1:9">
      <c r="A315" s="6" t="s">
        <v>916</v>
      </c>
      <c r="B315" s="6" t="s">
        <v>807</v>
      </c>
    </row>
    <row r="316" spans="1:9">
      <c r="A316" s="6" t="s">
        <v>916</v>
      </c>
      <c r="B316" s="6" t="s">
        <v>929</v>
      </c>
    </row>
    <row r="317" spans="1:9">
      <c r="A317" s="6" t="s">
        <v>916</v>
      </c>
      <c r="B317" s="6" t="s">
        <v>799</v>
      </c>
    </row>
    <row r="318" spans="1:9">
      <c r="A318" s="6" t="s">
        <v>916</v>
      </c>
      <c r="B318" s="6" t="s">
        <v>808</v>
      </c>
    </row>
    <row r="319" spans="1:9">
      <c r="A319" s="6" t="s">
        <v>916</v>
      </c>
      <c r="B319" s="6" t="s">
        <v>834</v>
      </c>
    </row>
    <row r="320" spans="1:9">
      <c r="A320" s="6" t="s">
        <v>917</v>
      </c>
      <c r="B320" s="6" t="s">
        <v>796</v>
      </c>
      <c r="C320" s="6" t="s">
        <v>316</v>
      </c>
      <c r="D320" s="25" t="s">
        <v>954</v>
      </c>
      <c r="E320" s="6" t="s">
        <v>955</v>
      </c>
      <c r="F320" s="6" t="s">
        <v>955</v>
      </c>
      <c r="G320" s="25" t="s">
        <v>956</v>
      </c>
      <c r="I320" s="6" t="s">
        <v>953</v>
      </c>
    </row>
    <row r="321" spans="1:9">
      <c r="A321" s="6" t="s">
        <v>917</v>
      </c>
      <c r="B321" s="6" t="s">
        <v>807</v>
      </c>
      <c r="C321" s="6" t="s">
        <v>338</v>
      </c>
      <c r="D321" s="25" t="s">
        <v>954</v>
      </c>
      <c r="E321" s="6" t="s">
        <v>955</v>
      </c>
      <c r="F321" s="6" t="s">
        <v>955</v>
      </c>
      <c r="G321" s="25" t="s">
        <v>956</v>
      </c>
      <c r="I321" s="6" t="s">
        <v>953</v>
      </c>
    </row>
    <row r="322" spans="1:9">
      <c r="A322" s="6" t="s">
        <v>917</v>
      </c>
      <c r="B322" s="6" t="s">
        <v>833</v>
      </c>
      <c r="C322" s="6" t="s">
        <v>613</v>
      </c>
      <c r="D322" s="25" t="s">
        <v>954</v>
      </c>
      <c r="E322" s="6" t="s">
        <v>955</v>
      </c>
      <c r="F322" s="6" t="s">
        <v>955</v>
      </c>
      <c r="G322" s="25" t="s">
        <v>956</v>
      </c>
      <c r="I322" s="6" t="s">
        <v>953</v>
      </c>
    </row>
    <row r="323" spans="1:9">
      <c r="A323" s="6" t="s">
        <v>917</v>
      </c>
      <c r="B323" s="6" t="s">
        <v>930</v>
      </c>
      <c r="C323" s="6" t="s">
        <v>962</v>
      </c>
      <c r="D323" s="25" t="s">
        <v>954</v>
      </c>
      <c r="E323" s="6" t="s">
        <v>955</v>
      </c>
      <c r="F323" s="6" t="s">
        <v>955</v>
      </c>
      <c r="G323" s="25" t="s">
        <v>956</v>
      </c>
      <c r="I323" s="6" t="s">
        <v>953</v>
      </c>
    </row>
    <row r="324" spans="1:9">
      <c r="A324" s="6" t="s">
        <v>917</v>
      </c>
      <c r="B324" s="6" t="s">
        <v>806</v>
      </c>
      <c r="C324" s="6" t="s">
        <v>382</v>
      </c>
      <c r="D324" s="25" t="s">
        <v>954</v>
      </c>
      <c r="E324" s="6" t="s">
        <v>955</v>
      </c>
      <c r="F324" s="6" t="s">
        <v>955</v>
      </c>
      <c r="G324" s="25" t="s">
        <v>956</v>
      </c>
      <c r="I324" s="6" t="s">
        <v>953</v>
      </c>
    </row>
    <row r="325" spans="1:9">
      <c r="A325" s="6" t="s">
        <v>918</v>
      </c>
      <c r="B325" s="6" t="s">
        <v>796</v>
      </c>
      <c r="C325" s="6" t="s">
        <v>316</v>
      </c>
      <c r="D325" s="25" t="s">
        <v>958</v>
      </c>
      <c r="E325" s="6" t="s">
        <v>959</v>
      </c>
      <c r="F325" s="6" t="s">
        <v>959</v>
      </c>
      <c r="G325" s="6" t="s">
        <v>960</v>
      </c>
      <c r="I325" s="6" t="s">
        <v>961</v>
      </c>
    </row>
    <row r="326" spans="1:9">
      <c r="A326" s="6" t="s">
        <v>928</v>
      </c>
      <c r="B326" s="6" t="s">
        <v>832</v>
      </c>
      <c r="D326" s="25" t="s">
        <v>963</v>
      </c>
    </row>
    <row r="327" spans="1:9">
      <c r="A327" s="6" t="s">
        <v>928</v>
      </c>
      <c r="B327" s="6" t="s">
        <v>830</v>
      </c>
      <c r="D327" s="25" t="s">
        <v>964</v>
      </c>
      <c r="E327" s="6" t="s">
        <v>965</v>
      </c>
    </row>
    <row r="328" spans="1:9">
      <c r="A328" s="6" t="s">
        <v>928</v>
      </c>
      <c r="B328" s="6" t="s">
        <v>824</v>
      </c>
      <c r="E328" s="6" t="s">
        <v>966</v>
      </c>
    </row>
    <row r="329" spans="1:9">
      <c r="A329" s="6" t="s">
        <v>928</v>
      </c>
      <c r="B329" s="6" t="s">
        <v>804</v>
      </c>
      <c r="E329" s="6" t="s">
        <v>967</v>
      </c>
    </row>
    <row r="330" spans="1:9">
      <c r="A330" s="6" t="s">
        <v>928</v>
      </c>
      <c r="B330" s="6" t="s">
        <v>819</v>
      </c>
      <c r="E330" s="6" t="s">
        <v>969</v>
      </c>
      <c r="H330" s="6" t="s">
        <v>968</v>
      </c>
    </row>
    <row r="331" spans="1:9">
      <c r="A331" s="6" t="s">
        <v>928</v>
      </c>
      <c r="B331" s="6" t="s">
        <v>931</v>
      </c>
      <c r="E331" s="6" t="s">
        <v>970</v>
      </c>
    </row>
    <row r="332" spans="1:9">
      <c r="A332" s="6" t="s">
        <v>928</v>
      </c>
      <c r="B332" s="6" t="s">
        <v>932</v>
      </c>
    </row>
    <row r="333" spans="1:9">
      <c r="A333" s="6" t="s">
        <v>928</v>
      </c>
      <c r="B333" s="6" t="s">
        <v>933</v>
      </c>
    </row>
    <row r="334" spans="1:9">
      <c r="A334" s="6" t="s">
        <v>928</v>
      </c>
      <c r="B334" s="6" t="s">
        <v>934</v>
      </c>
    </row>
    <row r="335" spans="1:9">
      <c r="A335" s="6" t="s">
        <v>928</v>
      </c>
      <c r="B335" s="6" t="s">
        <v>935</v>
      </c>
    </row>
    <row r="336" spans="1:9">
      <c r="A336" s="6" t="s">
        <v>928</v>
      </c>
      <c r="B336" s="6" t="s">
        <v>825</v>
      </c>
      <c r="E336" s="6" t="s">
        <v>971</v>
      </c>
    </row>
    <row r="337" spans="1:7">
      <c r="A337" s="6" t="s">
        <v>928</v>
      </c>
      <c r="B337" s="6" t="s">
        <v>936</v>
      </c>
      <c r="E337" s="6" t="s">
        <v>971</v>
      </c>
    </row>
    <row r="338" spans="1:7">
      <c r="A338" s="6" t="s">
        <v>928</v>
      </c>
      <c r="B338" s="6" t="s">
        <v>826</v>
      </c>
      <c r="E338" s="6" t="s">
        <v>971</v>
      </c>
    </row>
    <row r="339" spans="1:7">
      <c r="A339" s="6" t="s">
        <v>928</v>
      </c>
      <c r="B339" s="6" t="s">
        <v>803</v>
      </c>
    </row>
    <row r="340" spans="1:7">
      <c r="A340" s="6" t="s">
        <v>919</v>
      </c>
      <c r="B340" s="6" t="s">
        <v>796</v>
      </c>
      <c r="C340" s="6" t="s">
        <v>316</v>
      </c>
      <c r="F340" s="6" t="s">
        <v>975</v>
      </c>
      <c r="G340" s="6" t="s">
        <v>976</v>
      </c>
    </row>
    <row r="341" spans="1:7">
      <c r="A341" s="6" t="s">
        <v>919</v>
      </c>
      <c r="B341" s="6" t="s">
        <v>807</v>
      </c>
      <c r="D341" s="25" t="s">
        <v>974</v>
      </c>
      <c r="E341" s="6" t="s">
        <v>972</v>
      </c>
      <c r="F341" s="6" t="s">
        <v>972</v>
      </c>
      <c r="G341" s="25" t="s">
        <v>973</v>
      </c>
    </row>
    <row r="342" spans="1:7">
      <c r="A342" s="6" t="s">
        <v>919</v>
      </c>
      <c r="B342" s="6" t="s">
        <v>798</v>
      </c>
    </row>
    <row r="343" spans="1:7">
      <c r="A343" s="6" t="s">
        <v>919</v>
      </c>
      <c r="B343" s="6" t="s">
        <v>799</v>
      </c>
    </row>
    <row r="344" spans="1:7">
      <c r="A344" s="6" t="s">
        <v>919</v>
      </c>
      <c r="B344" s="6" t="s">
        <v>808</v>
      </c>
    </row>
    <row r="345" spans="1:7">
      <c r="A345" s="6" t="s">
        <v>919</v>
      </c>
      <c r="B345" s="6" t="s">
        <v>813</v>
      </c>
    </row>
    <row r="346" spans="1:7">
      <c r="A346" s="6" t="s">
        <v>919</v>
      </c>
      <c r="B346" s="6" t="s">
        <v>809</v>
      </c>
      <c r="D346" s="25" t="s">
        <v>974</v>
      </c>
      <c r="E346" s="6" t="s">
        <v>972</v>
      </c>
      <c r="F346" s="6" t="s">
        <v>972</v>
      </c>
      <c r="G346" s="25" t="s">
        <v>973</v>
      </c>
    </row>
    <row r="347" spans="1:7">
      <c r="A347" s="6" t="s">
        <v>919</v>
      </c>
      <c r="B347" s="6" t="s">
        <v>824</v>
      </c>
    </row>
    <row r="348" spans="1:7">
      <c r="A348" s="6" t="s">
        <v>919</v>
      </c>
      <c r="B348" s="6" t="s">
        <v>804</v>
      </c>
    </row>
    <row r="349" spans="1:7">
      <c r="A349" s="6" t="s">
        <v>919</v>
      </c>
      <c r="B349" s="6" t="s">
        <v>834</v>
      </c>
    </row>
    <row r="350" spans="1:7">
      <c r="A350" s="6" t="s">
        <v>919</v>
      </c>
      <c r="B350" s="6" t="s">
        <v>805</v>
      </c>
    </row>
    <row r="351" spans="1:7">
      <c r="A351" s="6" t="s">
        <v>919</v>
      </c>
      <c r="B351" s="6" t="s">
        <v>820</v>
      </c>
    </row>
    <row r="352" spans="1:7">
      <c r="A352" s="5" t="s">
        <v>920</v>
      </c>
      <c r="B352" s="6" t="s">
        <v>796</v>
      </c>
    </row>
    <row r="353" spans="1:9">
      <c r="A353" s="6" t="s">
        <v>920</v>
      </c>
      <c r="B353" s="6" t="s">
        <v>807</v>
      </c>
    </row>
    <row r="354" spans="1:9">
      <c r="A354" s="6" t="s">
        <v>920</v>
      </c>
      <c r="B354" s="6" t="s">
        <v>799</v>
      </c>
    </row>
    <row r="355" spans="1:9">
      <c r="A355" s="6" t="s">
        <v>920</v>
      </c>
      <c r="B355" s="6" t="s">
        <v>937</v>
      </c>
    </row>
    <row r="356" spans="1:9">
      <c r="A356" s="6" t="s">
        <v>921</v>
      </c>
      <c r="B356" s="6" t="s">
        <v>802</v>
      </c>
      <c r="C356" s="6" t="s">
        <v>350</v>
      </c>
      <c r="D356" s="25" t="s">
        <v>978</v>
      </c>
      <c r="E356" s="6" t="s">
        <v>979</v>
      </c>
      <c r="F356" s="6" t="s">
        <v>979</v>
      </c>
      <c r="G356" s="6" t="s">
        <v>980</v>
      </c>
      <c r="I356" s="6" t="s">
        <v>981</v>
      </c>
    </row>
    <row r="357" spans="1:9">
      <c r="A357" s="6" t="s">
        <v>922</v>
      </c>
      <c r="B357" s="6" t="s">
        <v>817</v>
      </c>
      <c r="I357" s="6" t="s">
        <v>982</v>
      </c>
    </row>
    <row r="358" spans="1:9">
      <c r="A358" s="6" t="s">
        <v>922</v>
      </c>
      <c r="B358" s="6" t="s">
        <v>938</v>
      </c>
      <c r="E358" s="6" t="s">
        <v>109</v>
      </c>
    </row>
    <row r="359" spans="1:9">
      <c r="A359" s="6" t="s">
        <v>922</v>
      </c>
      <c r="B359" s="6" t="s">
        <v>939</v>
      </c>
    </row>
    <row r="360" spans="1:9">
      <c r="A360" s="6" t="s">
        <v>922</v>
      </c>
      <c r="B360" s="6" t="s">
        <v>940</v>
      </c>
      <c r="E360" s="6" t="s">
        <v>109</v>
      </c>
    </row>
    <row r="361" spans="1:9">
      <c r="A361" s="6" t="s">
        <v>922</v>
      </c>
      <c r="B361" s="6" t="s">
        <v>800</v>
      </c>
      <c r="I361" s="6" t="s">
        <v>982</v>
      </c>
    </row>
    <row r="362" spans="1:9">
      <c r="A362" s="6" t="s">
        <v>922</v>
      </c>
      <c r="B362" s="6" t="s">
        <v>941</v>
      </c>
    </row>
    <row r="363" spans="1:9">
      <c r="A363" s="6" t="s">
        <v>922</v>
      </c>
      <c r="B363" s="6" t="s">
        <v>942</v>
      </c>
    </row>
    <row r="364" spans="1:9">
      <c r="A364" s="6" t="s">
        <v>922</v>
      </c>
      <c r="B364" s="6" t="s">
        <v>815</v>
      </c>
      <c r="D364" s="25" t="s">
        <v>983</v>
      </c>
    </row>
    <row r="365" spans="1:9">
      <c r="A365" s="6" t="s">
        <v>922</v>
      </c>
      <c r="B365" s="6" t="s">
        <v>943</v>
      </c>
      <c r="D365" s="25" t="s">
        <v>983</v>
      </c>
    </row>
    <row r="366" spans="1:9">
      <c r="A366" s="6" t="s">
        <v>922</v>
      </c>
      <c r="B366" s="6" t="s">
        <v>944</v>
      </c>
      <c r="D366" s="25" t="s">
        <v>983</v>
      </c>
    </row>
    <row r="367" spans="1:9">
      <c r="A367" s="6" t="s">
        <v>922</v>
      </c>
      <c r="B367" s="6" t="s">
        <v>945</v>
      </c>
      <c r="D367" s="25" t="s">
        <v>983</v>
      </c>
    </row>
    <row r="368" spans="1:9">
      <c r="A368" s="6" t="s">
        <v>922</v>
      </c>
      <c r="B368" s="6" t="s">
        <v>805</v>
      </c>
      <c r="D368" s="25" t="s">
        <v>983</v>
      </c>
    </row>
    <row r="369" spans="1:9">
      <c r="A369" s="6" t="s">
        <v>922</v>
      </c>
      <c r="B369" s="6" t="s">
        <v>820</v>
      </c>
      <c r="D369" s="25" t="s">
        <v>983</v>
      </c>
    </row>
    <row r="370" spans="1:9">
      <c r="A370" s="6" t="s">
        <v>922</v>
      </c>
      <c r="B370" s="6" t="s">
        <v>828</v>
      </c>
      <c r="D370" s="25" t="s">
        <v>983</v>
      </c>
    </row>
    <row r="371" spans="1:9">
      <c r="A371" s="6" t="s">
        <v>922</v>
      </c>
      <c r="B371" s="6" t="s">
        <v>823</v>
      </c>
    </row>
    <row r="372" spans="1:9">
      <c r="A372" s="6" t="s">
        <v>923</v>
      </c>
      <c r="B372" s="6" t="s">
        <v>796</v>
      </c>
      <c r="D372" s="25" t="s">
        <v>984</v>
      </c>
      <c r="E372" s="6" t="s">
        <v>985</v>
      </c>
      <c r="F372" s="6" t="s">
        <v>985</v>
      </c>
      <c r="G372" s="6" t="s">
        <v>986</v>
      </c>
      <c r="I372" s="6" t="s">
        <v>987</v>
      </c>
    </row>
    <row r="373" spans="1:9">
      <c r="A373" s="6" t="s">
        <v>923</v>
      </c>
      <c r="B373" s="6" t="s">
        <v>808</v>
      </c>
      <c r="D373" s="25" t="s">
        <v>984</v>
      </c>
      <c r="E373" s="6" t="s">
        <v>985</v>
      </c>
      <c r="F373" s="6" t="s">
        <v>985</v>
      </c>
      <c r="G373" s="6" t="s">
        <v>986</v>
      </c>
      <c r="I373" s="6" t="s">
        <v>987</v>
      </c>
    </row>
    <row r="374" spans="1:9">
      <c r="A374" s="6" t="s">
        <v>923</v>
      </c>
      <c r="B374" s="6" t="s">
        <v>824</v>
      </c>
      <c r="D374" s="25" t="s">
        <v>984</v>
      </c>
      <c r="E374" s="6" t="s">
        <v>985</v>
      </c>
      <c r="F374" s="6" t="s">
        <v>985</v>
      </c>
      <c r="G374" s="6" t="s">
        <v>986</v>
      </c>
      <c r="I374" s="6" t="s">
        <v>987</v>
      </c>
    </row>
    <row r="375" spans="1:9">
      <c r="A375" s="6" t="s">
        <v>923</v>
      </c>
      <c r="B375" s="6" t="s">
        <v>820</v>
      </c>
      <c r="D375" s="25" t="s">
        <v>984</v>
      </c>
      <c r="E375" s="6" t="s">
        <v>985</v>
      </c>
      <c r="F375" s="6" t="s">
        <v>985</v>
      </c>
      <c r="G375" s="6" t="s">
        <v>986</v>
      </c>
      <c r="I375" s="6" t="s">
        <v>987</v>
      </c>
    </row>
    <row r="376" spans="1:9">
      <c r="A376" s="6" t="s">
        <v>924</v>
      </c>
      <c r="B376" s="6" t="s">
        <v>796</v>
      </c>
      <c r="D376" s="25" t="s">
        <v>988</v>
      </c>
      <c r="E376" s="6" t="s">
        <v>989</v>
      </c>
      <c r="F376" s="6" t="s">
        <v>989</v>
      </c>
      <c r="G376" s="6" t="s">
        <v>990</v>
      </c>
      <c r="I376" s="6" t="s">
        <v>992</v>
      </c>
    </row>
    <row r="377" spans="1:9">
      <c r="A377" s="6" t="s">
        <v>924</v>
      </c>
      <c r="B377" s="6" t="s">
        <v>807</v>
      </c>
      <c r="D377" s="25" t="s">
        <v>988</v>
      </c>
      <c r="E377" s="6" t="s">
        <v>989</v>
      </c>
      <c r="F377" s="6" t="s">
        <v>989</v>
      </c>
      <c r="G377" s="6" t="s">
        <v>990</v>
      </c>
      <c r="I377" s="6" t="s">
        <v>992</v>
      </c>
    </row>
    <row r="378" spans="1:9">
      <c r="A378" s="6" t="s">
        <v>924</v>
      </c>
      <c r="B378" s="6" t="s">
        <v>798</v>
      </c>
      <c r="D378" s="25" t="s">
        <v>988</v>
      </c>
      <c r="E378" s="6" t="s">
        <v>989</v>
      </c>
      <c r="F378" s="6" t="s">
        <v>989</v>
      </c>
      <c r="G378" s="6" t="s">
        <v>991</v>
      </c>
      <c r="I378" s="6" t="s">
        <v>992</v>
      </c>
    </row>
    <row r="379" spans="1:9">
      <c r="A379" s="6" t="s">
        <v>925</v>
      </c>
      <c r="B379" s="6" t="s">
        <v>802</v>
      </c>
      <c r="D379" s="25" t="s">
        <v>994</v>
      </c>
      <c r="E379" s="6" t="s">
        <v>997</v>
      </c>
      <c r="F379" s="6" t="s">
        <v>997</v>
      </c>
      <c r="G379" s="6" t="s">
        <v>998</v>
      </c>
    </row>
    <row r="380" spans="1:9">
      <c r="A380" s="6" t="s">
        <v>925</v>
      </c>
      <c r="B380" s="6" t="s">
        <v>832</v>
      </c>
      <c r="D380" s="25" t="s">
        <v>994</v>
      </c>
      <c r="E380" s="6" t="s">
        <v>997</v>
      </c>
      <c r="F380" s="6" t="s">
        <v>997</v>
      </c>
      <c r="G380" s="6" t="s">
        <v>998</v>
      </c>
    </row>
    <row r="381" spans="1:9">
      <c r="A381" s="6" t="s">
        <v>925</v>
      </c>
      <c r="B381" s="6" t="s">
        <v>833</v>
      </c>
      <c r="D381" s="25" t="s">
        <v>994</v>
      </c>
      <c r="E381" s="6" t="s">
        <v>997</v>
      </c>
      <c r="F381" s="6" t="s">
        <v>997</v>
      </c>
      <c r="G381" s="6" t="s">
        <v>998</v>
      </c>
    </row>
    <row r="382" spans="1:9">
      <c r="A382" s="6" t="s">
        <v>925</v>
      </c>
      <c r="B382" s="6" t="s">
        <v>930</v>
      </c>
      <c r="D382" s="25" t="s">
        <v>994</v>
      </c>
      <c r="E382" s="6" t="s">
        <v>997</v>
      </c>
      <c r="F382" s="6" t="s">
        <v>997</v>
      </c>
      <c r="G382" s="6" t="s">
        <v>998</v>
      </c>
    </row>
    <row r="383" spans="1:9">
      <c r="A383" s="6" t="s">
        <v>925</v>
      </c>
      <c r="B383" s="6" t="s">
        <v>946</v>
      </c>
      <c r="D383" s="25" t="s">
        <v>994</v>
      </c>
      <c r="E383" s="6" t="s">
        <v>997</v>
      </c>
      <c r="F383" s="6" t="s">
        <v>997</v>
      </c>
      <c r="G383" s="6" t="s">
        <v>998</v>
      </c>
    </row>
    <row r="384" spans="1:9">
      <c r="A384" s="6" t="s">
        <v>925</v>
      </c>
      <c r="B384" s="6" t="s">
        <v>806</v>
      </c>
      <c r="D384" s="25" t="s">
        <v>994</v>
      </c>
      <c r="E384" s="6" t="s">
        <v>997</v>
      </c>
      <c r="F384" s="6" t="s">
        <v>997</v>
      </c>
      <c r="G384" s="6" t="s">
        <v>998</v>
      </c>
    </row>
    <row r="385" spans="1:9">
      <c r="A385" s="6" t="s">
        <v>925</v>
      </c>
      <c r="B385" s="6" t="s">
        <v>814</v>
      </c>
      <c r="D385" s="25" t="s">
        <v>995</v>
      </c>
      <c r="E385" s="6" t="s">
        <v>999</v>
      </c>
      <c r="F385" s="6" t="s">
        <v>999</v>
      </c>
      <c r="G385" s="6" t="s">
        <v>1000</v>
      </c>
      <c r="I385" s="6" t="s">
        <v>1005</v>
      </c>
    </row>
    <row r="386" spans="1:9">
      <c r="A386" s="6" t="s">
        <v>925</v>
      </c>
      <c r="B386" s="6" t="s">
        <v>815</v>
      </c>
      <c r="D386" s="25" t="s">
        <v>995</v>
      </c>
      <c r="E386" s="6" t="s">
        <v>1001</v>
      </c>
      <c r="F386" s="6" t="s">
        <v>1001</v>
      </c>
      <c r="G386" s="6" t="s">
        <v>1002</v>
      </c>
    </row>
    <row r="387" spans="1:9">
      <c r="A387" s="6" t="s">
        <v>925</v>
      </c>
      <c r="B387" s="6" t="s">
        <v>943</v>
      </c>
      <c r="D387" s="25" t="s">
        <v>996</v>
      </c>
      <c r="E387" s="6" t="s">
        <v>1003</v>
      </c>
      <c r="F387" s="6" t="s">
        <v>1003</v>
      </c>
      <c r="G387" s="6" t="s">
        <v>1004</v>
      </c>
      <c r="I387" s="6" t="s">
        <v>1006</v>
      </c>
    </row>
    <row r="388" spans="1:9">
      <c r="A388" s="6" t="s">
        <v>925</v>
      </c>
      <c r="B388" s="6" t="s">
        <v>944</v>
      </c>
      <c r="D388" s="25" t="s">
        <v>995</v>
      </c>
      <c r="E388" s="6" t="s">
        <v>1001</v>
      </c>
      <c r="F388" s="6" t="s">
        <v>1001</v>
      </c>
      <c r="G388" s="6" t="s">
        <v>1002</v>
      </c>
    </row>
    <row r="389" spans="1:9">
      <c r="A389" s="6" t="s">
        <v>925</v>
      </c>
      <c r="B389" s="6" t="s">
        <v>945</v>
      </c>
      <c r="D389" s="25" t="s">
        <v>995</v>
      </c>
      <c r="E389" s="6" t="s">
        <v>1001</v>
      </c>
      <c r="F389" s="6" t="s">
        <v>1001</v>
      </c>
      <c r="G389" s="6" t="s">
        <v>1002</v>
      </c>
    </row>
    <row r="390" spans="1:9">
      <c r="A390" s="6" t="s">
        <v>926</v>
      </c>
      <c r="B390" s="6" t="s">
        <v>796</v>
      </c>
      <c r="D390" s="25" t="s">
        <v>1007</v>
      </c>
      <c r="E390" s="6" t="s">
        <v>1008</v>
      </c>
      <c r="F390" s="6" t="s">
        <v>1008</v>
      </c>
      <c r="G390" s="6" t="s">
        <v>1010</v>
      </c>
      <c r="I390" s="6" t="s">
        <v>1009</v>
      </c>
    </row>
    <row r="391" spans="1:9">
      <c r="A391" s="6" t="s">
        <v>926</v>
      </c>
      <c r="B391" s="6" t="s">
        <v>807</v>
      </c>
      <c r="D391" s="25" t="s">
        <v>1007</v>
      </c>
      <c r="E391" s="6" t="s">
        <v>1008</v>
      </c>
      <c r="F391" s="6" t="s">
        <v>1008</v>
      </c>
      <c r="G391" s="6" t="s">
        <v>1010</v>
      </c>
      <c r="I391" s="6" t="s">
        <v>1009</v>
      </c>
    </row>
    <row r="392" spans="1:9">
      <c r="A392" s="6" t="s">
        <v>926</v>
      </c>
      <c r="B392" s="6" t="s">
        <v>798</v>
      </c>
      <c r="D392" s="25" t="s">
        <v>1007</v>
      </c>
      <c r="E392" s="6" t="s">
        <v>1008</v>
      </c>
      <c r="F392" s="6" t="s">
        <v>1008</v>
      </c>
      <c r="G392" s="6" t="s">
        <v>1010</v>
      </c>
      <c r="I392" s="6" t="s">
        <v>1009</v>
      </c>
    </row>
    <row r="393" spans="1:9">
      <c r="A393" s="6" t="s">
        <v>926</v>
      </c>
      <c r="B393" s="6" t="s">
        <v>799</v>
      </c>
      <c r="D393" s="25" t="s">
        <v>1007</v>
      </c>
      <c r="E393" s="6" t="s">
        <v>1008</v>
      </c>
      <c r="F393" s="6" t="s">
        <v>1008</v>
      </c>
      <c r="G393" s="6" t="s">
        <v>1010</v>
      </c>
      <c r="I393" s="6" t="s">
        <v>1009</v>
      </c>
    </row>
    <row r="394" spans="1:9">
      <c r="A394" s="6" t="s">
        <v>926</v>
      </c>
      <c r="B394" s="6" t="s">
        <v>813</v>
      </c>
      <c r="D394" s="25" t="s">
        <v>1007</v>
      </c>
      <c r="E394" s="6" t="s">
        <v>1008</v>
      </c>
      <c r="F394" s="6" t="s">
        <v>1008</v>
      </c>
      <c r="G394" s="6" t="s">
        <v>1010</v>
      </c>
      <c r="I394" s="6" t="s">
        <v>1009</v>
      </c>
    </row>
    <row r="395" spans="1:9">
      <c r="A395" s="6" t="s">
        <v>927</v>
      </c>
      <c r="B395" s="6" t="s">
        <v>947</v>
      </c>
    </row>
    <row r="396" spans="1:9">
      <c r="A396" s="6" t="s">
        <v>927</v>
      </c>
      <c r="B396" s="6" t="s">
        <v>948</v>
      </c>
    </row>
    <row r="397" spans="1:9">
      <c r="A397" s="6" t="s">
        <v>927</v>
      </c>
      <c r="B397" s="6" t="s">
        <v>796</v>
      </c>
      <c r="D397" s="25" t="s">
        <v>1011</v>
      </c>
      <c r="E397" s="6" t="s">
        <v>1015</v>
      </c>
      <c r="F397" s="6" t="s">
        <v>1015</v>
      </c>
      <c r="G397" s="6" t="s">
        <v>1016</v>
      </c>
    </row>
    <row r="398" spans="1:9">
      <c r="A398" s="6" t="s">
        <v>927</v>
      </c>
      <c r="B398" s="6" t="s">
        <v>807</v>
      </c>
      <c r="D398" s="25" t="s">
        <v>1012</v>
      </c>
      <c r="E398" s="6" t="s">
        <v>1015</v>
      </c>
      <c r="F398" s="6" t="s">
        <v>1015</v>
      </c>
      <c r="G398" s="6" t="s">
        <v>1016</v>
      </c>
    </row>
    <row r="399" spans="1:9">
      <c r="A399" s="6" t="s">
        <v>927</v>
      </c>
      <c r="B399" s="6" t="s">
        <v>798</v>
      </c>
      <c r="D399" s="25" t="s">
        <v>1013</v>
      </c>
      <c r="E399" s="6" t="s">
        <v>1015</v>
      </c>
      <c r="F399" s="6" t="s">
        <v>1015</v>
      </c>
      <c r="G399" s="6" t="s">
        <v>1016</v>
      </c>
    </row>
    <row r="400" spans="1:9">
      <c r="A400" s="6" t="s">
        <v>927</v>
      </c>
      <c r="B400" s="6" t="s">
        <v>799</v>
      </c>
      <c r="D400" s="25" t="s">
        <v>1014</v>
      </c>
      <c r="E400" s="6" t="s">
        <v>1015</v>
      </c>
      <c r="F400" s="6" t="s">
        <v>1015</v>
      </c>
      <c r="G400" s="6" t="s">
        <v>1016</v>
      </c>
    </row>
    <row r="401" spans="1:7">
      <c r="A401" s="6" t="s">
        <v>949</v>
      </c>
      <c r="B401" s="6" t="s">
        <v>802</v>
      </c>
      <c r="D401" s="25" t="s">
        <v>1017</v>
      </c>
      <c r="E401" s="6" t="s">
        <v>1018</v>
      </c>
      <c r="F401" s="6" t="s">
        <v>1018</v>
      </c>
      <c r="G401" s="25" t="s">
        <v>1019</v>
      </c>
    </row>
    <row r="402" spans="1:7">
      <c r="A402" s="6" t="s">
        <v>949</v>
      </c>
      <c r="B402" s="6" t="s">
        <v>807</v>
      </c>
      <c r="D402" s="25" t="s">
        <v>1020</v>
      </c>
      <c r="E402" s="6" t="s">
        <v>1021</v>
      </c>
      <c r="F402" s="6" t="s">
        <v>1021</v>
      </c>
      <c r="G402" s="25" t="s">
        <v>1022</v>
      </c>
    </row>
    <row r="403" spans="1:7">
      <c r="A403" s="6" t="s">
        <v>949</v>
      </c>
      <c r="B403" s="6" t="s">
        <v>798</v>
      </c>
      <c r="D403" s="25" t="s">
        <v>1020</v>
      </c>
      <c r="E403" s="6" t="s">
        <v>1023</v>
      </c>
      <c r="F403" s="6" t="s">
        <v>1023</v>
      </c>
      <c r="G403" s="6" t="s">
        <v>1024</v>
      </c>
    </row>
    <row r="404" spans="1:7">
      <c r="A404" s="6" t="s">
        <v>949</v>
      </c>
      <c r="B404" s="6" t="s">
        <v>799</v>
      </c>
      <c r="D404" s="25" t="s">
        <v>1027</v>
      </c>
      <c r="E404" s="6" t="s">
        <v>1023</v>
      </c>
      <c r="F404" s="6" t="s">
        <v>1023</v>
      </c>
      <c r="G404" s="6" t="s">
        <v>1024</v>
      </c>
    </row>
    <row r="405" spans="1:7">
      <c r="A405" s="6" t="s">
        <v>949</v>
      </c>
      <c r="B405" s="6" t="s">
        <v>808</v>
      </c>
      <c r="D405" s="25" t="s">
        <v>1025</v>
      </c>
      <c r="E405" s="6" t="s">
        <v>1026</v>
      </c>
    </row>
    <row r="406" spans="1:7">
      <c r="A406" s="6" t="s">
        <v>949</v>
      </c>
      <c r="B406" s="6" t="s">
        <v>813</v>
      </c>
      <c r="D406" s="25" t="s">
        <v>1028</v>
      </c>
      <c r="E406" s="6" t="s">
        <v>1023</v>
      </c>
      <c r="F406" s="6" t="s">
        <v>1023</v>
      </c>
      <c r="G406" s="6" t="s">
        <v>1024</v>
      </c>
    </row>
    <row r="407" spans="1:7">
      <c r="A407" s="6" t="s">
        <v>949</v>
      </c>
      <c r="B407" s="6" t="s">
        <v>809</v>
      </c>
    </row>
    <row r="408" spans="1:7">
      <c r="A408" s="6" t="s">
        <v>949</v>
      </c>
      <c r="B408" s="6" t="s">
        <v>830</v>
      </c>
    </row>
    <row r="409" spans="1:7">
      <c r="A409" s="6" t="s">
        <v>949</v>
      </c>
      <c r="B409" s="6" t="s">
        <v>824</v>
      </c>
    </row>
    <row r="410" spans="1:7">
      <c r="A410" s="6" t="s">
        <v>949</v>
      </c>
      <c r="B410" s="6" t="s">
        <v>804</v>
      </c>
    </row>
    <row r="411" spans="1:7">
      <c r="A411" s="6" t="s">
        <v>949</v>
      </c>
      <c r="B411" s="6" t="s">
        <v>834</v>
      </c>
    </row>
    <row r="412" spans="1:7">
      <c r="A412" s="6" t="s">
        <v>949</v>
      </c>
      <c r="B412" s="6" t="s">
        <v>805</v>
      </c>
    </row>
    <row r="413" spans="1:7">
      <c r="A413" s="6" t="s">
        <v>949</v>
      </c>
      <c r="B413" s="6" t="s">
        <v>820</v>
      </c>
    </row>
    <row r="414" spans="1:7">
      <c r="A414" s="6" t="s">
        <v>949</v>
      </c>
      <c r="B414" s="6" t="s">
        <v>828</v>
      </c>
    </row>
    <row r="415" spans="1:7">
      <c r="A415" s="6" t="s">
        <v>949</v>
      </c>
      <c r="B415" s="6" t="s">
        <v>816</v>
      </c>
    </row>
    <row r="416" spans="1:7">
      <c r="A416" s="6" t="s">
        <v>949</v>
      </c>
      <c r="B416" s="6" t="s">
        <v>951</v>
      </c>
    </row>
    <row r="417" spans="1:9">
      <c r="A417" s="6" t="s">
        <v>950</v>
      </c>
      <c r="B417" s="6" t="s">
        <v>796</v>
      </c>
      <c r="C417" s="6" t="s">
        <v>316</v>
      </c>
      <c r="D417" s="25" t="s">
        <v>1029</v>
      </c>
      <c r="E417" s="6" t="s">
        <v>1030</v>
      </c>
      <c r="F417" s="6" t="s">
        <v>1030</v>
      </c>
      <c r="G417" s="6" t="s">
        <v>1031</v>
      </c>
      <c r="I417" s="6" t="s">
        <v>1036</v>
      </c>
    </row>
    <row r="418" spans="1:9">
      <c r="A418" s="6" t="s">
        <v>950</v>
      </c>
      <c r="B418" s="6" t="s">
        <v>807</v>
      </c>
      <c r="D418" s="25" t="s">
        <v>1007</v>
      </c>
      <c r="E418" s="6" t="s">
        <v>1033</v>
      </c>
      <c r="F418" s="6" t="s">
        <v>1033</v>
      </c>
      <c r="G418" s="6" t="s">
        <v>1034</v>
      </c>
      <c r="I418" s="6" t="s">
        <v>1037</v>
      </c>
    </row>
    <row r="419" spans="1:9">
      <c r="A419" s="6" t="s">
        <v>950</v>
      </c>
      <c r="B419" s="6" t="s">
        <v>929</v>
      </c>
    </row>
    <row r="420" spans="1:9">
      <c r="A420" s="6" t="s">
        <v>950</v>
      </c>
      <c r="B420" s="6" t="s">
        <v>799</v>
      </c>
      <c r="D420" s="25" t="s">
        <v>1007</v>
      </c>
      <c r="E420" s="6" t="s">
        <v>1033</v>
      </c>
      <c r="F420" s="6" t="s">
        <v>1033</v>
      </c>
      <c r="G420" s="6" t="s">
        <v>1034</v>
      </c>
      <c r="I420" s="6" t="s">
        <v>1037</v>
      </c>
    </row>
    <row r="421" spans="1:9">
      <c r="A421" s="6" t="s">
        <v>950</v>
      </c>
      <c r="B421" s="6" t="s">
        <v>808</v>
      </c>
      <c r="D421" s="25" t="s">
        <v>1007</v>
      </c>
      <c r="E421" s="6" t="s">
        <v>1033</v>
      </c>
      <c r="F421" s="6" t="s">
        <v>1033</v>
      </c>
      <c r="G421" s="6" t="s">
        <v>1034</v>
      </c>
      <c r="I421" s="6" t="s">
        <v>1037</v>
      </c>
    </row>
    <row r="422" spans="1:9">
      <c r="A422" s="6" t="s">
        <v>950</v>
      </c>
      <c r="B422" s="6" t="s">
        <v>813</v>
      </c>
      <c r="D422" s="25" t="s">
        <v>1007</v>
      </c>
      <c r="E422" s="6" t="s">
        <v>1030</v>
      </c>
      <c r="F422" s="6" t="s">
        <v>1030</v>
      </c>
      <c r="G422" s="6" t="s">
        <v>1035</v>
      </c>
      <c r="I422" s="6" t="s">
        <v>1036</v>
      </c>
    </row>
    <row r="423" spans="1:9">
      <c r="A423" s="6" t="s">
        <v>950</v>
      </c>
      <c r="B423" s="6" t="s">
        <v>809</v>
      </c>
      <c r="D423" s="25" t="s">
        <v>1007</v>
      </c>
      <c r="E423" s="6" t="s">
        <v>1030</v>
      </c>
      <c r="F423" s="6" t="s">
        <v>1030</v>
      </c>
      <c r="G423" s="6" t="s">
        <v>1035</v>
      </c>
    </row>
    <row r="424" spans="1:9">
      <c r="A424" s="6" t="s">
        <v>950</v>
      </c>
      <c r="B424" s="6" t="s">
        <v>815</v>
      </c>
      <c r="D424" s="25" t="s">
        <v>1007</v>
      </c>
      <c r="E424" s="6" t="s">
        <v>1030</v>
      </c>
      <c r="F424" s="6" t="s">
        <v>1030</v>
      </c>
      <c r="G424" s="6" t="s">
        <v>1035</v>
      </c>
    </row>
    <row r="425" spans="1:9">
      <c r="A425" s="6" t="s">
        <v>950</v>
      </c>
      <c r="B425" s="6" t="s">
        <v>824</v>
      </c>
      <c r="D425" s="25" t="s">
        <v>1029</v>
      </c>
      <c r="E425" s="6" t="s">
        <v>1030</v>
      </c>
      <c r="F425" s="6" t="s">
        <v>1030</v>
      </c>
      <c r="G425" s="6" t="s">
        <v>1032</v>
      </c>
      <c r="I425" s="6" t="s">
        <v>1036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4082A-BB49-D54B-B069-4D2E94800ACF}">
  <dimension ref="A1:L75"/>
  <sheetViews>
    <sheetView workbookViewId="0">
      <selection activeCell="G57" sqref="G57:G72"/>
    </sheetView>
  </sheetViews>
  <sheetFormatPr baseColWidth="10" defaultRowHeight="16"/>
  <cols>
    <col min="1" max="1" width="12.5" bestFit="1" customWidth="1"/>
    <col min="2" max="2" width="13" bestFit="1" customWidth="1"/>
    <col min="3" max="3" width="15" customWidth="1"/>
    <col min="4" max="4" width="22" customWidth="1"/>
    <col min="5" max="5" width="28.6640625" bestFit="1" customWidth="1"/>
    <col min="6" max="6" width="22" customWidth="1"/>
    <col min="8" max="8" width="10.83203125" customWidth="1"/>
    <col min="9" max="10" width="41.83203125" customWidth="1"/>
    <col min="12" max="12" width="20.83203125" bestFit="1" customWidth="1"/>
  </cols>
  <sheetData>
    <row r="1" spans="1:12">
      <c r="A1" s="28" t="s">
        <v>702</v>
      </c>
      <c r="B1" s="28" t="s">
        <v>741</v>
      </c>
      <c r="C1" s="28" t="s">
        <v>704</v>
      </c>
      <c r="D1" s="28" t="s">
        <v>739</v>
      </c>
      <c r="E1" s="28" t="s">
        <v>620</v>
      </c>
      <c r="F1" s="28" t="s">
        <v>621</v>
      </c>
      <c r="G1" s="28" t="s">
        <v>743</v>
      </c>
      <c r="H1" s="28" t="s">
        <v>744</v>
      </c>
      <c r="I1" s="28" t="s">
        <v>740</v>
      </c>
      <c r="J1" s="28" t="s">
        <v>742</v>
      </c>
      <c r="K1" s="28" t="s">
        <v>737</v>
      </c>
      <c r="L1" s="30" t="s">
        <v>240</v>
      </c>
    </row>
    <row r="2" spans="1:12">
      <c r="A2" s="1" t="s">
        <v>12</v>
      </c>
      <c r="B2" s="1">
        <v>3</v>
      </c>
      <c r="C2" s="1" t="s">
        <v>12</v>
      </c>
      <c r="D2" s="1" t="s">
        <v>46</v>
      </c>
      <c r="E2" s="1" t="s">
        <v>527</v>
      </c>
      <c r="F2" s="1" t="s">
        <v>253</v>
      </c>
      <c r="G2" s="1" t="s">
        <v>507</v>
      </c>
      <c r="H2" s="1" t="s">
        <v>31</v>
      </c>
      <c r="I2" s="1" t="s">
        <v>37</v>
      </c>
      <c r="J2" s="1" t="s">
        <v>508</v>
      </c>
      <c r="K2" s="1" t="s">
        <v>243</v>
      </c>
      <c r="L2" s="1" t="s">
        <v>253</v>
      </c>
    </row>
    <row r="3" spans="1:12">
      <c r="A3" s="1" t="s">
        <v>10</v>
      </c>
      <c r="B3" s="1">
        <v>3</v>
      </c>
      <c r="C3" s="1" t="s">
        <v>10</v>
      </c>
      <c r="D3" s="1" t="s">
        <v>44</v>
      </c>
      <c r="E3" s="1" t="s">
        <v>528</v>
      </c>
      <c r="F3" s="1" t="s">
        <v>244</v>
      </c>
      <c r="G3" s="1" t="s">
        <v>507</v>
      </c>
      <c r="H3" s="1" t="s">
        <v>29</v>
      </c>
      <c r="I3" s="1" t="s">
        <v>35</v>
      </c>
      <c r="J3" s="1" t="s">
        <v>509</v>
      </c>
      <c r="K3" s="1" t="s">
        <v>243</v>
      </c>
      <c r="L3" s="1" t="s">
        <v>244</v>
      </c>
    </row>
    <row r="4" spans="1:12">
      <c r="A4" s="1" t="s">
        <v>13</v>
      </c>
      <c r="B4" s="1">
        <v>3</v>
      </c>
      <c r="C4" s="1" t="s">
        <v>13</v>
      </c>
      <c r="D4" s="5" t="s">
        <v>45</v>
      </c>
      <c r="E4" s="1" t="s">
        <v>667</v>
      </c>
      <c r="F4" s="1"/>
      <c r="G4" s="1" t="s">
        <v>507</v>
      </c>
      <c r="H4" s="1" t="s">
        <v>32</v>
      </c>
      <c r="I4" s="1"/>
      <c r="J4" s="1"/>
      <c r="K4" s="1" t="s">
        <v>243</v>
      </c>
      <c r="L4" s="1"/>
    </row>
    <row r="5" spans="1:12">
      <c r="A5" s="1" t="s">
        <v>14</v>
      </c>
      <c r="B5" s="1">
        <v>2</v>
      </c>
      <c r="C5" s="1" t="s">
        <v>14</v>
      </c>
      <c r="D5" s="5" t="s">
        <v>46</v>
      </c>
      <c r="E5" s="1" t="s">
        <v>663</v>
      </c>
      <c r="F5" s="1"/>
      <c r="G5" s="1" t="s">
        <v>507</v>
      </c>
      <c r="H5" s="1" t="s">
        <v>31</v>
      </c>
      <c r="I5" s="1"/>
      <c r="J5" s="1"/>
      <c r="K5" s="1" t="s">
        <v>243</v>
      </c>
      <c r="L5" s="1"/>
    </row>
    <row r="6" spans="1:12">
      <c r="A6" s="6" t="s">
        <v>15</v>
      </c>
      <c r="B6" s="6">
        <v>1</v>
      </c>
      <c r="C6" s="6" t="s">
        <v>15</v>
      </c>
      <c r="D6" s="1" t="s">
        <v>47</v>
      </c>
      <c r="E6" s="5" t="s">
        <v>142</v>
      </c>
      <c r="F6" s="1" t="s">
        <v>531</v>
      </c>
      <c r="G6" s="1" t="s">
        <v>507</v>
      </c>
      <c r="H6" s="1" t="s">
        <v>31</v>
      </c>
      <c r="I6" s="1" t="s">
        <v>39</v>
      </c>
      <c r="J6" s="1" t="s">
        <v>510</v>
      </c>
      <c r="K6" s="1" t="s">
        <v>243</v>
      </c>
      <c r="L6" s="1" t="s">
        <v>261</v>
      </c>
    </row>
    <row r="7" spans="1:12">
      <c r="A7" s="1" t="s">
        <v>16</v>
      </c>
      <c r="B7" s="1">
        <v>2</v>
      </c>
      <c r="C7" s="1" t="s">
        <v>16</v>
      </c>
      <c r="D7" s="5" t="s">
        <v>45</v>
      </c>
      <c r="E7" s="1" t="s">
        <v>666</v>
      </c>
      <c r="G7" s="1" t="s">
        <v>507</v>
      </c>
      <c r="H7" s="1" t="s">
        <v>30</v>
      </c>
      <c r="I7" s="1"/>
      <c r="J7" s="1"/>
      <c r="K7" s="1" t="s">
        <v>243</v>
      </c>
      <c r="L7" s="1"/>
    </row>
    <row r="8" spans="1:12">
      <c r="A8" s="1" t="s">
        <v>17</v>
      </c>
      <c r="B8" s="1">
        <v>3</v>
      </c>
      <c r="C8" s="1" t="s">
        <v>17</v>
      </c>
      <c r="D8" s="5" t="s">
        <v>48</v>
      </c>
      <c r="E8" s="1" t="s">
        <v>661</v>
      </c>
      <c r="G8" s="1" t="s">
        <v>507</v>
      </c>
      <c r="H8" s="1" t="s">
        <v>31</v>
      </c>
      <c r="I8" s="1"/>
      <c r="J8" s="1"/>
      <c r="K8" s="1" t="s">
        <v>243</v>
      </c>
      <c r="L8" s="1"/>
    </row>
    <row r="9" spans="1:12">
      <c r="A9" s="1" t="s">
        <v>18</v>
      </c>
      <c r="B9" s="1">
        <v>1</v>
      </c>
      <c r="C9" s="1" t="s">
        <v>18</v>
      </c>
      <c r="D9" s="5" t="s">
        <v>44</v>
      </c>
      <c r="E9" s="1" t="s">
        <v>655</v>
      </c>
      <c r="G9" s="1" t="s">
        <v>507</v>
      </c>
      <c r="H9" s="1" t="s">
        <v>31</v>
      </c>
      <c r="I9" s="1"/>
      <c r="J9" s="1"/>
      <c r="K9" s="1" t="s">
        <v>243</v>
      </c>
      <c r="L9" s="1"/>
    </row>
    <row r="10" spans="1:12">
      <c r="A10" s="1" t="s">
        <v>19</v>
      </c>
      <c r="B10" s="1">
        <v>3</v>
      </c>
      <c r="C10" s="1" t="s">
        <v>19</v>
      </c>
      <c r="D10" s="5" t="s">
        <v>48</v>
      </c>
      <c r="E10" s="1" t="s">
        <v>661</v>
      </c>
      <c r="G10" s="1" t="s">
        <v>507</v>
      </c>
      <c r="H10" s="1" t="s">
        <v>31</v>
      </c>
      <c r="I10" s="1"/>
      <c r="J10" s="1"/>
      <c r="K10" s="1" t="s">
        <v>243</v>
      </c>
      <c r="L10" s="1"/>
    </row>
    <row r="11" spans="1:12">
      <c r="A11" s="1" t="s">
        <v>20</v>
      </c>
      <c r="B11" s="1">
        <v>3</v>
      </c>
      <c r="C11" s="1" t="s">
        <v>20</v>
      </c>
      <c r="D11" s="5" t="s">
        <v>49</v>
      </c>
      <c r="E11" s="1" t="s">
        <v>666</v>
      </c>
      <c r="G11" s="1" t="s">
        <v>507</v>
      </c>
      <c r="H11" s="1" t="s">
        <v>30</v>
      </c>
      <c r="I11" s="1"/>
      <c r="J11" s="1"/>
      <c r="K11" s="1" t="s">
        <v>243</v>
      </c>
      <c r="L11" s="1"/>
    </row>
    <row r="12" spans="1:12">
      <c r="A12" s="1" t="s">
        <v>21</v>
      </c>
      <c r="B12" s="1">
        <v>3</v>
      </c>
      <c r="C12" s="1" t="s">
        <v>21</v>
      </c>
      <c r="D12" s="5" t="s">
        <v>45</v>
      </c>
      <c r="E12" s="1" t="s">
        <v>666</v>
      </c>
      <c r="G12" s="1" t="s">
        <v>507</v>
      </c>
      <c r="H12" s="1" t="s">
        <v>30</v>
      </c>
      <c r="I12" s="1"/>
      <c r="J12" s="1"/>
      <c r="K12" s="1" t="s">
        <v>243</v>
      </c>
      <c r="L12" s="1"/>
    </row>
    <row r="13" spans="1:12">
      <c r="A13" s="1" t="s">
        <v>22</v>
      </c>
      <c r="B13" s="1">
        <v>2</v>
      </c>
      <c r="C13" s="1" t="s">
        <v>22</v>
      </c>
      <c r="D13" s="5" t="s">
        <v>50</v>
      </c>
      <c r="E13" s="1" t="s">
        <v>655</v>
      </c>
      <c r="G13" s="1" t="s">
        <v>507</v>
      </c>
      <c r="H13" s="1" t="s">
        <v>33</v>
      </c>
      <c r="I13" s="1"/>
      <c r="J13" s="1"/>
      <c r="K13" s="1" t="s">
        <v>243</v>
      </c>
      <c r="L13" s="1"/>
    </row>
    <row r="14" spans="1:12">
      <c r="A14" s="1" t="s">
        <v>23</v>
      </c>
      <c r="B14" s="1">
        <v>1</v>
      </c>
      <c r="C14" s="1" t="s">
        <v>23</v>
      </c>
      <c r="D14" s="5" t="s">
        <v>45</v>
      </c>
      <c r="E14" s="1" t="s">
        <v>666</v>
      </c>
      <c r="G14" s="1" t="s">
        <v>507</v>
      </c>
      <c r="H14" s="1" t="s">
        <v>34</v>
      </c>
      <c r="I14" s="1"/>
      <c r="J14" s="1"/>
      <c r="K14" s="1" t="s">
        <v>243</v>
      </c>
      <c r="L14" s="1"/>
    </row>
    <row r="15" spans="1:12" ht="44">
      <c r="A15" s="6" t="s">
        <v>55</v>
      </c>
      <c r="B15" s="6">
        <v>3</v>
      </c>
      <c r="C15" s="6" t="s">
        <v>55</v>
      </c>
      <c r="D15" s="36" t="s">
        <v>76</v>
      </c>
      <c r="E15" s="68" t="s">
        <v>657</v>
      </c>
      <c r="G15" s="37" t="s">
        <v>507</v>
      </c>
      <c r="H15" s="33" t="s">
        <v>106</v>
      </c>
      <c r="I15" s="33" t="s">
        <v>91</v>
      </c>
      <c r="J15" s="49" t="s">
        <v>511</v>
      </c>
      <c r="K15" s="1" t="s">
        <v>292</v>
      </c>
    </row>
    <row r="16" spans="1:12" ht="44">
      <c r="A16" s="6" t="s">
        <v>54</v>
      </c>
      <c r="B16" s="6">
        <v>3</v>
      </c>
      <c r="C16" s="6" t="s">
        <v>54</v>
      </c>
      <c r="D16" s="36" t="s">
        <v>76</v>
      </c>
      <c r="E16" s="68" t="s">
        <v>657</v>
      </c>
      <c r="G16" s="37" t="s">
        <v>507</v>
      </c>
      <c r="H16" s="33" t="s">
        <v>106</v>
      </c>
      <c r="I16" s="33" t="s">
        <v>91</v>
      </c>
      <c r="J16" s="49" t="s">
        <v>511</v>
      </c>
      <c r="K16" s="1" t="s">
        <v>292</v>
      </c>
    </row>
    <row r="17" spans="1:11" ht="22">
      <c r="A17" s="6" t="s">
        <v>56</v>
      </c>
      <c r="B17" s="6">
        <v>5</v>
      </c>
      <c r="C17" s="6" t="s">
        <v>56</v>
      </c>
      <c r="D17" s="36" t="s">
        <v>77</v>
      </c>
      <c r="E17" s="68" t="s">
        <v>654</v>
      </c>
      <c r="G17" s="37" t="s">
        <v>507</v>
      </c>
      <c r="H17" s="33" t="s">
        <v>106</v>
      </c>
      <c r="I17" s="33" t="s">
        <v>92</v>
      </c>
      <c r="J17" s="49" t="s">
        <v>512</v>
      </c>
      <c r="K17" s="1" t="s">
        <v>292</v>
      </c>
    </row>
    <row r="18" spans="1:11" ht="22">
      <c r="A18" s="6" t="s">
        <v>57</v>
      </c>
      <c r="B18" s="6">
        <v>8</v>
      </c>
      <c r="C18" s="6" t="s">
        <v>57</v>
      </c>
      <c r="D18" s="36" t="s">
        <v>78</v>
      </c>
      <c r="E18" s="68" t="s">
        <v>655</v>
      </c>
      <c r="F18" s="36"/>
      <c r="G18" s="37" t="s">
        <v>507</v>
      </c>
      <c r="H18" s="40" t="s">
        <v>107</v>
      </c>
      <c r="I18" s="33" t="s">
        <v>93</v>
      </c>
      <c r="J18" s="49" t="s">
        <v>513</v>
      </c>
      <c r="K18" s="1" t="s">
        <v>292</v>
      </c>
    </row>
    <row r="19" spans="1:11" ht="44">
      <c r="A19" s="6" t="s">
        <v>58</v>
      </c>
      <c r="B19" s="6">
        <v>6</v>
      </c>
      <c r="C19" s="6" t="s">
        <v>58</v>
      </c>
      <c r="D19" s="36" t="s">
        <v>79</v>
      </c>
      <c r="E19" s="68" t="s">
        <v>656</v>
      </c>
      <c r="F19" s="36"/>
      <c r="G19" s="37" t="s">
        <v>507</v>
      </c>
      <c r="H19" s="33" t="s">
        <v>108</v>
      </c>
      <c r="I19" s="33" t="s">
        <v>92</v>
      </c>
      <c r="J19" s="49" t="s">
        <v>512</v>
      </c>
      <c r="K19" s="1" t="s">
        <v>292</v>
      </c>
    </row>
    <row r="20" spans="1:11" ht="44">
      <c r="A20" s="6" t="s">
        <v>59</v>
      </c>
      <c r="B20" s="6">
        <v>6</v>
      </c>
      <c r="C20" s="6" t="s">
        <v>59</v>
      </c>
      <c r="D20" s="36" t="s">
        <v>80</v>
      </c>
      <c r="E20" s="68" t="s">
        <v>657</v>
      </c>
      <c r="F20" s="36"/>
      <c r="G20" s="37" t="s">
        <v>507</v>
      </c>
      <c r="H20" s="33" t="s">
        <v>106</v>
      </c>
      <c r="I20" s="33" t="s">
        <v>94</v>
      </c>
      <c r="J20" s="49" t="s">
        <v>514</v>
      </c>
      <c r="K20" s="1" t="s">
        <v>292</v>
      </c>
    </row>
    <row r="21" spans="1:11" ht="22">
      <c r="A21" s="6" t="s">
        <v>60</v>
      </c>
      <c r="B21" s="6">
        <v>3</v>
      </c>
      <c r="C21" s="6" t="s">
        <v>60</v>
      </c>
      <c r="D21" s="41" t="s">
        <v>81</v>
      </c>
      <c r="E21" s="68" t="s">
        <v>527</v>
      </c>
      <c r="F21" s="52"/>
      <c r="G21" s="53" t="s">
        <v>507</v>
      </c>
      <c r="H21" s="54" t="s">
        <v>106</v>
      </c>
      <c r="I21" s="54" t="s">
        <v>95</v>
      </c>
      <c r="J21" s="50" t="s">
        <v>508</v>
      </c>
      <c r="K21" s="1" t="s">
        <v>292</v>
      </c>
    </row>
    <row r="22" spans="1:11" ht="44">
      <c r="A22" s="6" t="s">
        <v>61</v>
      </c>
      <c r="B22" s="6">
        <v>1</v>
      </c>
      <c r="C22" s="6" t="s">
        <v>61</v>
      </c>
      <c r="D22" s="36" t="s">
        <v>82</v>
      </c>
      <c r="E22" s="68" t="s">
        <v>657</v>
      </c>
      <c r="F22" s="52"/>
      <c r="G22" s="53" t="s">
        <v>507</v>
      </c>
      <c r="H22" s="54" t="s">
        <v>106</v>
      </c>
      <c r="I22" s="54" t="s">
        <v>96</v>
      </c>
      <c r="J22" s="49" t="s">
        <v>515</v>
      </c>
      <c r="K22" s="1" t="s">
        <v>292</v>
      </c>
    </row>
    <row r="23" spans="1:11" ht="22">
      <c r="A23" s="6" t="s">
        <v>62</v>
      </c>
      <c r="B23" s="6">
        <v>0</v>
      </c>
      <c r="C23" s="6" t="s">
        <v>62</v>
      </c>
      <c r="D23" s="41" t="s">
        <v>78</v>
      </c>
      <c r="E23" s="68" t="s">
        <v>655</v>
      </c>
      <c r="F23" s="52"/>
      <c r="G23" s="53" t="s">
        <v>507</v>
      </c>
      <c r="H23" s="54" t="s">
        <v>841</v>
      </c>
      <c r="I23" s="54" t="s">
        <v>97</v>
      </c>
      <c r="J23" s="50" t="s">
        <v>516</v>
      </c>
      <c r="K23" s="1" t="s">
        <v>292</v>
      </c>
    </row>
    <row r="24" spans="1:11" ht="22">
      <c r="A24" s="6" t="s">
        <v>63</v>
      </c>
      <c r="B24" s="6">
        <v>4</v>
      </c>
      <c r="C24" s="6" t="s">
        <v>63</v>
      </c>
      <c r="D24" s="41" t="s">
        <v>83</v>
      </c>
      <c r="E24" s="68" t="s">
        <v>658</v>
      </c>
      <c r="F24" s="52"/>
      <c r="G24" s="53" t="s">
        <v>507</v>
      </c>
      <c r="H24" s="54" t="s">
        <v>106</v>
      </c>
      <c r="I24" s="54" t="s">
        <v>98</v>
      </c>
      <c r="J24" s="50" t="s">
        <v>517</v>
      </c>
      <c r="K24" s="1" t="s">
        <v>292</v>
      </c>
    </row>
    <row r="25" spans="1:11" ht="44">
      <c r="A25" s="6" t="s">
        <v>64</v>
      </c>
      <c r="B25" s="6">
        <v>6</v>
      </c>
      <c r="C25" s="6" t="s">
        <v>64</v>
      </c>
      <c r="D25" s="36" t="s">
        <v>84</v>
      </c>
      <c r="E25" s="68" t="s">
        <v>657</v>
      </c>
      <c r="F25" s="36"/>
      <c r="G25" s="37" t="s">
        <v>507</v>
      </c>
      <c r="H25" s="33" t="s">
        <v>106</v>
      </c>
      <c r="I25" s="33" t="s">
        <v>99</v>
      </c>
      <c r="J25" s="49" t="s">
        <v>523</v>
      </c>
      <c r="K25" s="1" t="s">
        <v>292</v>
      </c>
    </row>
    <row r="26" spans="1:11" ht="44">
      <c r="A26" s="6" t="s">
        <v>65</v>
      </c>
      <c r="B26" s="6">
        <v>1</v>
      </c>
      <c r="C26" s="6" t="s">
        <v>65</v>
      </c>
      <c r="D26" s="41" t="s">
        <v>85</v>
      </c>
      <c r="E26" s="68" t="s">
        <v>659</v>
      </c>
      <c r="F26" s="41"/>
      <c r="G26" s="37" t="s">
        <v>507</v>
      </c>
      <c r="H26" s="38" t="s">
        <v>106</v>
      </c>
      <c r="I26" s="38" t="s">
        <v>100</v>
      </c>
      <c r="J26" s="50" t="s">
        <v>522</v>
      </c>
      <c r="K26" s="1" t="s">
        <v>292</v>
      </c>
    </row>
    <row r="27" spans="1:11" ht="44">
      <c r="A27" s="6" t="s">
        <v>66</v>
      </c>
      <c r="B27" s="6">
        <v>1</v>
      </c>
      <c r="C27" s="6" t="s">
        <v>66</v>
      </c>
      <c r="D27" s="36" t="s">
        <v>86</v>
      </c>
      <c r="E27" s="68" t="s">
        <v>660</v>
      </c>
      <c r="F27" s="36"/>
      <c r="G27" s="37" t="s">
        <v>507</v>
      </c>
      <c r="H27" s="33" t="s">
        <v>106</v>
      </c>
      <c r="I27" s="33" t="s">
        <v>101</v>
      </c>
      <c r="J27" s="49" t="s">
        <v>521</v>
      </c>
      <c r="K27" s="1" t="s">
        <v>292</v>
      </c>
    </row>
    <row r="28" spans="1:11" ht="22">
      <c r="A28" s="6" t="s">
        <v>67</v>
      </c>
      <c r="B28" s="6">
        <v>5</v>
      </c>
      <c r="C28" s="6" t="s">
        <v>67</v>
      </c>
      <c r="D28" s="36" t="s">
        <v>87</v>
      </c>
      <c r="E28" s="68" t="s">
        <v>661</v>
      </c>
      <c r="F28" s="36"/>
      <c r="G28" s="37" t="s">
        <v>507</v>
      </c>
      <c r="H28" s="33" t="s">
        <v>106</v>
      </c>
      <c r="I28" s="33" t="s">
        <v>102</v>
      </c>
      <c r="J28" s="49" t="s">
        <v>520</v>
      </c>
      <c r="K28" s="1" t="s">
        <v>292</v>
      </c>
    </row>
    <row r="29" spans="1:11" ht="44">
      <c r="A29" s="6" t="s">
        <v>68</v>
      </c>
      <c r="B29" s="6">
        <v>8</v>
      </c>
      <c r="C29" s="6" t="s">
        <v>68</v>
      </c>
      <c r="D29" s="36" t="s">
        <v>88</v>
      </c>
      <c r="E29" s="68" t="s">
        <v>662</v>
      </c>
      <c r="F29" s="36"/>
      <c r="G29" s="37" t="s">
        <v>507</v>
      </c>
      <c r="H29" s="33" t="s">
        <v>106</v>
      </c>
      <c r="I29" s="33" t="s">
        <v>103</v>
      </c>
      <c r="J29" s="49" t="s">
        <v>519</v>
      </c>
      <c r="K29" s="1" t="s">
        <v>292</v>
      </c>
    </row>
    <row r="30" spans="1:11" ht="44">
      <c r="A30" s="6" t="s">
        <v>69</v>
      </c>
      <c r="B30" s="6">
        <v>10</v>
      </c>
      <c r="C30" s="6" t="s">
        <v>69</v>
      </c>
      <c r="D30" s="44" t="s">
        <v>89</v>
      </c>
      <c r="E30" s="68" t="s">
        <v>662</v>
      </c>
      <c r="F30" s="44"/>
      <c r="G30" s="37" t="s">
        <v>507</v>
      </c>
      <c r="H30" s="45" t="s">
        <v>106</v>
      </c>
      <c r="I30" s="45" t="s">
        <v>104</v>
      </c>
      <c r="J30" s="51" t="s">
        <v>518</v>
      </c>
      <c r="K30" s="1" t="s">
        <v>292</v>
      </c>
    </row>
    <row r="31" spans="1:11" ht="44">
      <c r="A31" s="6" t="s">
        <v>70</v>
      </c>
      <c r="B31" s="6">
        <v>2</v>
      </c>
      <c r="C31" s="6" t="s">
        <v>70</v>
      </c>
      <c r="D31" s="41" t="s">
        <v>90</v>
      </c>
      <c r="E31" s="68" t="s">
        <v>657</v>
      </c>
      <c r="F31" s="41"/>
      <c r="G31" s="37" t="s">
        <v>507</v>
      </c>
      <c r="H31" s="38" t="s">
        <v>106</v>
      </c>
      <c r="I31" s="38" t="s">
        <v>105</v>
      </c>
      <c r="J31" s="50" t="s">
        <v>512</v>
      </c>
      <c r="K31" s="1" t="s">
        <v>292</v>
      </c>
    </row>
    <row r="32" spans="1:11">
      <c r="A32" s="6" t="s">
        <v>51</v>
      </c>
      <c r="B32" s="6">
        <v>8</v>
      </c>
      <c r="C32" s="6" t="s">
        <v>51</v>
      </c>
      <c r="D32" s="66" t="s">
        <v>650</v>
      </c>
      <c r="E32" s="6" t="s">
        <v>663</v>
      </c>
      <c r="G32" s="37" t="s">
        <v>507</v>
      </c>
      <c r="H32" s="33"/>
      <c r="I32" s="33" t="s">
        <v>670</v>
      </c>
      <c r="J32" s="49"/>
      <c r="K32" s="1" t="s">
        <v>292</v>
      </c>
    </row>
    <row r="33" spans="1:11" ht="19">
      <c r="A33" s="6" t="s">
        <v>52</v>
      </c>
      <c r="B33" s="6">
        <v>7</v>
      </c>
      <c r="C33" s="6" t="s">
        <v>52</v>
      </c>
      <c r="D33" s="66" t="s">
        <v>651</v>
      </c>
      <c r="E33" s="69" t="s">
        <v>661</v>
      </c>
      <c r="G33" s="37" t="s">
        <v>507</v>
      </c>
      <c r="H33" s="33"/>
      <c r="I33" s="33" t="s">
        <v>671</v>
      </c>
      <c r="J33" s="49"/>
      <c r="K33" s="1" t="s">
        <v>292</v>
      </c>
    </row>
    <row r="34" spans="1:11" ht="19">
      <c r="A34" s="6" t="s">
        <v>53</v>
      </c>
      <c r="B34" s="6">
        <v>6</v>
      </c>
      <c r="C34" s="6" t="s">
        <v>53</v>
      </c>
      <c r="D34" s="67" t="s">
        <v>652</v>
      </c>
      <c r="E34" s="69" t="s">
        <v>655</v>
      </c>
      <c r="G34" s="37" t="s">
        <v>507</v>
      </c>
      <c r="H34" s="33"/>
      <c r="I34" s="33" t="s">
        <v>672</v>
      </c>
      <c r="J34" s="49"/>
      <c r="K34" s="1" t="s">
        <v>292</v>
      </c>
    </row>
    <row r="35" spans="1:11" ht="19">
      <c r="A35" s="6" t="s">
        <v>184</v>
      </c>
      <c r="B35" s="6">
        <v>3</v>
      </c>
      <c r="C35" s="6" t="s">
        <v>184</v>
      </c>
      <c r="D35" t="s">
        <v>653</v>
      </c>
      <c r="E35" s="69" t="s">
        <v>664</v>
      </c>
      <c r="G35" s="37" t="s">
        <v>507</v>
      </c>
      <c r="H35" s="33"/>
      <c r="I35" s="33" t="s">
        <v>673</v>
      </c>
      <c r="J35" s="49"/>
      <c r="K35" s="1" t="s">
        <v>292</v>
      </c>
    </row>
    <row r="36" spans="1:11" ht="19">
      <c r="A36" s="6" t="s">
        <v>403</v>
      </c>
      <c r="B36" s="6">
        <v>14</v>
      </c>
      <c r="C36" s="14" t="s">
        <v>403</v>
      </c>
      <c r="D36" t="s">
        <v>408</v>
      </c>
      <c r="E36" s="70" t="s">
        <v>665</v>
      </c>
      <c r="G36" s="37" t="s">
        <v>507</v>
      </c>
      <c r="K36" s="1" t="s">
        <v>292</v>
      </c>
    </row>
    <row r="37" spans="1:11" ht="19">
      <c r="A37" s="6" t="s">
        <v>414</v>
      </c>
      <c r="B37" s="6">
        <v>5</v>
      </c>
      <c r="C37" s="14" t="s">
        <v>414</v>
      </c>
      <c r="D37" t="s">
        <v>269</v>
      </c>
      <c r="E37" s="71" t="s">
        <v>666</v>
      </c>
      <c r="G37" s="37" t="s">
        <v>507</v>
      </c>
      <c r="K37" s="1" t="s">
        <v>292</v>
      </c>
    </row>
    <row r="38" spans="1:11" ht="19">
      <c r="A38" s="6" t="s">
        <v>426</v>
      </c>
      <c r="B38" s="6">
        <v>5</v>
      </c>
      <c r="C38" s="14" t="s">
        <v>426</v>
      </c>
      <c r="D38" t="s">
        <v>432</v>
      </c>
      <c r="E38" s="71" t="s">
        <v>667</v>
      </c>
      <c r="G38" s="37" t="s">
        <v>507</v>
      </c>
      <c r="K38" s="1" t="s">
        <v>292</v>
      </c>
    </row>
    <row r="39" spans="1:11" ht="19">
      <c r="A39" s="6" t="s">
        <v>434</v>
      </c>
      <c r="B39" s="6">
        <v>7</v>
      </c>
      <c r="C39" s="14" t="s">
        <v>434</v>
      </c>
      <c r="D39" s="25" t="s">
        <v>439</v>
      </c>
      <c r="E39" s="71" t="s">
        <v>665</v>
      </c>
      <c r="G39" s="37" t="s">
        <v>507</v>
      </c>
      <c r="K39" s="1" t="s">
        <v>292</v>
      </c>
    </row>
    <row r="40" spans="1:11" ht="19">
      <c r="A40" s="6" t="s">
        <v>444</v>
      </c>
      <c r="B40" s="6">
        <v>5</v>
      </c>
      <c r="C40" s="14" t="s">
        <v>444</v>
      </c>
      <c r="D40" s="25" t="s">
        <v>450</v>
      </c>
      <c r="E40" s="71" t="s">
        <v>667</v>
      </c>
      <c r="G40" s="37" t="s">
        <v>507</v>
      </c>
      <c r="K40" s="1" t="s">
        <v>292</v>
      </c>
    </row>
    <row r="41" spans="1:11" ht="19">
      <c r="A41" s="6" t="s">
        <v>458</v>
      </c>
      <c r="B41" s="6">
        <v>11</v>
      </c>
      <c r="C41" s="14" t="s">
        <v>458</v>
      </c>
      <c r="D41" s="25" t="s">
        <v>269</v>
      </c>
      <c r="E41" s="71" t="s">
        <v>668</v>
      </c>
      <c r="G41" s="37" t="s">
        <v>507</v>
      </c>
      <c r="K41" s="1" t="s">
        <v>292</v>
      </c>
    </row>
    <row r="42" spans="1:11">
      <c r="A42" s="6" t="s">
        <v>486</v>
      </c>
      <c r="B42" s="6">
        <v>7</v>
      </c>
      <c r="C42" s="14" t="s">
        <v>486</v>
      </c>
      <c r="D42" s="25" t="s">
        <v>491</v>
      </c>
      <c r="E42" s="6" t="s">
        <v>666</v>
      </c>
      <c r="G42" s="37" t="s">
        <v>507</v>
      </c>
      <c r="K42" s="1" t="s">
        <v>292</v>
      </c>
    </row>
    <row r="43" spans="1:11">
      <c r="A43" s="6" t="s">
        <v>499</v>
      </c>
      <c r="B43" s="6">
        <v>4</v>
      </c>
      <c r="C43" s="14" t="s">
        <v>499</v>
      </c>
      <c r="D43" s="25" t="s">
        <v>503</v>
      </c>
      <c r="E43" s="6" t="s">
        <v>669</v>
      </c>
      <c r="G43" s="37" t="s">
        <v>507</v>
      </c>
      <c r="K43" s="1" t="s">
        <v>292</v>
      </c>
    </row>
    <row r="44" spans="1:11">
      <c r="A44" s="6" t="s">
        <v>544</v>
      </c>
      <c r="B44" s="6">
        <v>4</v>
      </c>
      <c r="C44" s="14" t="s">
        <v>544</v>
      </c>
      <c r="D44" t="s">
        <v>269</v>
      </c>
      <c r="E44" s="6" t="s">
        <v>666</v>
      </c>
      <c r="G44" s="37" t="s">
        <v>507</v>
      </c>
      <c r="K44" s="1" t="s">
        <v>292</v>
      </c>
    </row>
    <row r="45" spans="1:11">
      <c r="A45" s="6" t="s">
        <v>549</v>
      </c>
      <c r="B45" s="6">
        <v>7</v>
      </c>
      <c r="C45" s="14" t="s">
        <v>549</v>
      </c>
      <c r="D45" s="4" t="s">
        <v>550</v>
      </c>
      <c r="E45" s="6" t="s">
        <v>655</v>
      </c>
      <c r="G45" s="37" t="s">
        <v>507</v>
      </c>
      <c r="K45" s="1" t="s">
        <v>292</v>
      </c>
    </row>
    <row r="46" spans="1:11">
      <c r="A46" s="6" t="s">
        <v>555</v>
      </c>
      <c r="B46" s="6">
        <v>5</v>
      </c>
      <c r="C46" s="14" t="s">
        <v>555</v>
      </c>
      <c r="D46" t="s">
        <v>560</v>
      </c>
      <c r="E46" s="6" t="s">
        <v>666</v>
      </c>
      <c r="G46" s="37" t="s">
        <v>507</v>
      </c>
      <c r="K46" s="1" t="s">
        <v>292</v>
      </c>
    </row>
    <row r="47" spans="1:11">
      <c r="A47" s="6" t="s">
        <v>561</v>
      </c>
      <c r="B47" s="6">
        <v>9</v>
      </c>
      <c r="C47" s="14" t="s">
        <v>561</v>
      </c>
      <c r="D47" t="s">
        <v>566</v>
      </c>
      <c r="E47" s="6" t="s">
        <v>655</v>
      </c>
      <c r="G47" s="37" t="s">
        <v>507</v>
      </c>
      <c r="K47" s="1" t="s">
        <v>292</v>
      </c>
    </row>
    <row r="48" spans="1:11">
      <c r="A48" s="6" t="s">
        <v>583</v>
      </c>
      <c r="B48" s="6">
        <v>4</v>
      </c>
      <c r="C48" s="14" t="s">
        <v>583</v>
      </c>
      <c r="D48" t="s">
        <v>589</v>
      </c>
      <c r="E48" s="6" t="s">
        <v>666</v>
      </c>
      <c r="G48" s="37" t="s">
        <v>507</v>
      </c>
      <c r="K48" s="1" t="s">
        <v>292</v>
      </c>
    </row>
    <row r="49" spans="1:11">
      <c r="A49" s="6" t="s">
        <v>601</v>
      </c>
      <c r="B49" s="6">
        <v>1</v>
      </c>
      <c r="C49" s="14" t="s">
        <v>601</v>
      </c>
      <c r="D49" t="s">
        <v>606</v>
      </c>
      <c r="E49" s="6" t="s">
        <v>655</v>
      </c>
      <c r="G49" s="37" t="s">
        <v>507</v>
      </c>
      <c r="K49" s="1" t="s">
        <v>292</v>
      </c>
    </row>
    <row r="50" spans="1:11">
      <c r="A50" s="6" t="s">
        <v>608</v>
      </c>
      <c r="B50" s="6">
        <v>9</v>
      </c>
      <c r="C50" s="14" t="s">
        <v>608</v>
      </c>
      <c r="D50" t="s">
        <v>550</v>
      </c>
      <c r="E50" s="6" t="s">
        <v>655</v>
      </c>
      <c r="G50" s="37" t="s">
        <v>507</v>
      </c>
      <c r="K50" s="1" t="s">
        <v>292</v>
      </c>
    </row>
    <row r="51" spans="1:11">
      <c r="A51" s="6" t="s">
        <v>614</v>
      </c>
      <c r="B51" s="6">
        <v>2</v>
      </c>
      <c r="C51" s="14" t="s">
        <v>614</v>
      </c>
      <c r="D51" t="s">
        <v>619</v>
      </c>
      <c r="E51" s="6" t="s">
        <v>666</v>
      </c>
      <c r="G51" s="37" t="s">
        <v>507</v>
      </c>
      <c r="K51" s="1" t="s">
        <v>292</v>
      </c>
    </row>
    <row r="52" spans="1:11">
      <c r="A52" s="6" t="s">
        <v>763</v>
      </c>
      <c r="B52" s="6">
        <v>5</v>
      </c>
      <c r="C52" s="91" t="s">
        <v>763</v>
      </c>
      <c r="D52" s="25" t="s">
        <v>766</v>
      </c>
      <c r="E52" s="6" t="s">
        <v>666</v>
      </c>
      <c r="G52" s="37" t="s">
        <v>507</v>
      </c>
      <c r="H52" t="s">
        <v>782</v>
      </c>
      <c r="K52" s="1" t="s">
        <v>292</v>
      </c>
    </row>
    <row r="53" spans="1:11">
      <c r="A53" s="6" t="s">
        <v>764</v>
      </c>
      <c r="B53" s="6">
        <v>4</v>
      </c>
      <c r="C53" s="91" t="s">
        <v>764</v>
      </c>
      <c r="D53" s="25" t="s">
        <v>767</v>
      </c>
      <c r="E53" s="6" t="s">
        <v>661</v>
      </c>
      <c r="G53" s="37" t="s">
        <v>507</v>
      </c>
      <c r="H53" t="s">
        <v>782</v>
      </c>
      <c r="K53" s="1" t="s">
        <v>292</v>
      </c>
    </row>
    <row r="54" spans="1:11">
      <c r="A54" s="6" t="s">
        <v>765</v>
      </c>
      <c r="B54" s="6">
        <v>5</v>
      </c>
      <c r="C54" s="91" t="s">
        <v>765</v>
      </c>
      <c r="D54" s="25" t="s">
        <v>138</v>
      </c>
      <c r="E54" s="6" t="s">
        <v>655</v>
      </c>
      <c r="G54" s="37" t="s">
        <v>507</v>
      </c>
      <c r="K54" s="1" t="s">
        <v>292</v>
      </c>
    </row>
    <row r="55" spans="1:11" ht="19">
      <c r="A55" s="6" t="s">
        <v>472</v>
      </c>
      <c r="B55" s="6">
        <v>0</v>
      </c>
      <c r="C55" s="14" t="s">
        <v>472</v>
      </c>
      <c r="D55" s="25" t="s">
        <v>477</v>
      </c>
      <c r="E55" s="71" t="s">
        <v>660</v>
      </c>
      <c r="G55" s="37" t="s">
        <v>507</v>
      </c>
    </row>
    <row r="56" spans="1:11">
      <c r="A56" s="6" t="s">
        <v>492</v>
      </c>
      <c r="B56" s="6">
        <v>0</v>
      </c>
      <c r="C56" s="14" t="s">
        <v>492</v>
      </c>
      <c r="D56" s="25" t="s">
        <v>497</v>
      </c>
      <c r="E56" s="6" t="s">
        <v>666</v>
      </c>
      <c r="G56" s="37" t="s">
        <v>507</v>
      </c>
    </row>
    <row r="57" spans="1:11">
      <c r="A57" s="6" t="s">
        <v>591</v>
      </c>
      <c r="B57" s="6">
        <v>0</v>
      </c>
      <c r="C57" s="14" t="s">
        <v>591</v>
      </c>
      <c r="D57" t="s">
        <v>596</v>
      </c>
      <c r="E57" s="6" t="s">
        <v>655</v>
      </c>
      <c r="G57" s="37" t="s">
        <v>507</v>
      </c>
    </row>
    <row r="58" spans="1:11">
      <c r="A58" s="6" t="s">
        <v>916</v>
      </c>
      <c r="B58" s="6">
        <v>8</v>
      </c>
      <c r="C58" s="6" t="s">
        <v>916</v>
      </c>
      <c r="G58" s="37" t="s">
        <v>507</v>
      </c>
    </row>
    <row r="59" spans="1:11">
      <c r="A59" s="6" t="s">
        <v>917</v>
      </c>
      <c r="B59" s="6">
        <v>9</v>
      </c>
      <c r="C59" s="6" t="s">
        <v>917</v>
      </c>
      <c r="G59" s="37" t="s">
        <v>507</v>
      </c>
    </row>
    <row r="60" spans="1:11">
      <c r="A60" s="6" t="s">
        <v>918</v>
      </c>
      <c r="B60" s="6">
        <v>1</v>
      </c>
      <c r="C60" s="6" t="s">
        <v>918</v>
      </c>
      <c r="G60" s="37" t="s">
        <v>507</v>
      </c>
    </row>
    <row r="61" spans="1:11">
      <c r="A61" s="6" t="s">
        <v>928</v>
      </c>
      <c r="B61" s="6">
        <v>15</v>
      </c>
      <c r="C61" s="6" t="s">
        <v>928</v>
      </c>
      <c r="G61" s="37" t="s">
        <v>507</v>
      </c>
    </row>
    <row r="62" spans="1:11">
      <c r="A62" s="6" t="s">
        <v>919</v>
      </c>
      <c r="B62" s="6">
        <v>4</v>
      </c>
      <c r="C62" s="6" t="s">
        <v>919</v>
      </c>
      <c r="G62" s="37" t="s">
        <v>507</v>
      </c>
    </row>
    <row r="63" spans="1:11">
      <c r="A63" s="6" t="s">
        <v>920</v>
      </c>
      <c r="B63" s="6">
        <v>5</v>
      </c>
      <c r="C63" s="6" t="s">
        <v>920</v>
      </c>
      <c r="G63" s="37" t="s">
        <v>507</v>
      </c>
    </row>
    <row r="64" spans="1:11">
      <c r="A64" s="6" t="s">
        <v>921</v>
      </c>
      <c r="B64" s="6">
        <v>1</v>
      </c>
      <c r="C64" s="6" t="s">
        <v>921</v>
      </c>
      <c r="G64" s="37" t="s">
        <v>507</v>
      </c>
    </row>
    <row r="65" spans="1:7">
      <c r="A65" s="6" t="s">
        <v>922</v>
      </c>
      <c r="B65" s="6">
        <v>3</v>
      </c>
      <c r="C65" s="6" t="s">
        <v>922</v>
      </c>
      <c r="G65" s="37" t="s">
        <v>507</v>
      </c>
    </row>
    <row r="66" spans="1:7">
      <c r="A66" s="6" t="s">
        <v>923</v>
      </c>
      <c r="B66" s="6">
        <v>5</v>
      </c>
      <c r="C66" s="6" t="s">
        <v>923</v>
      </c>
      <c r="G66" s="37" t="s">
        <v>507</v>
      </c>
    </row>
    <row r="67" spans="1:7">
      <c r="A67" s="6" t="s">
        <v>924</v>
      </c>
      <c r="B67" s="6">
        <v>8</v>
      </c>
      <c r="C67" s="6" t="s">
        <v>924</v>
      </c>
      <c r="G67" s="37" t="s">
        <v>507</v>
      </c>
    </row>
    <row r="68" spans="1:7">
      <c r="A68" s="6" t="s">
        <v>925</v>
      </c>
      <c r="B68" s="6">
        <v>3</v>
      </c>
      <c r="C68" s="6" t="s">
        <v>925</v>
      </c>
      <c r="G68" s="37" t="s">
        <v>507</v>
      </c>
    </row>
    <row r="69" spans="1:7">
      <c r="A69" s="6" t="s">
        <v>926</v>
      </c>
      <c r="B69" s="6">
        <v>6</v>
      </c>
      <c r="C69" s="6" t="s">
        <v>926</v>
      </c>
      <c r="G69" s="37" t="s">
        <v>507</v>
      </c>
    </row>
    <row r="70" spans="1:7">
      <c r="A70" s="6" t="s">
        <v>927</v>
      </c>
      <c r="B70" s="6">
        <v>1</v>
      </c>
      <c r="C70" s="6" t="s">
        <v>927</v>
      </c>
      <c r="G70" s="37" t="s">
        <v>507</v>
      </c>
    </row>
    <row r="71" spans="1:7">
      <c r="A71" s="6" t="s">
        <v>949</v>
      </c>
      <c r="B71" s="6">
        <v>4</v>
      </c>
      <c r="C71" s="6" t="s">
        <v>949</v>
      </c>
      <c r="G71" s="37" t="s">
        <v>507</v>
      </c>
    </row>
    <row r="72" spans="1:7">
      <c r="A72" s="6" t="s">
        <v>950</v>
      </c>
      <c r="B72" s="6">
        <v>6</v>
      </c>
      <c r="C72" s="6" t="s">
        <v>950</v>
      </c>
      <c r="G72" s="37" t="s">
        <v>507</v>
      </c>
    </row>
    <row r="74" spans="1:7" ht="38">
      <c r="A74" s="83" t="s">
        <v>745</v>
      </c>
      <c r="B74" s="83" t="s">
        <v>746</v>
      </c>
      <c r="C74" s="84" t="s">
        <v>747</v>
      </c>
      <c r="D74" s="85" t="s">
        <v>748</v>
      </c>
    </row>
    <row r="75" spans="1:7">
      <c r="A75" s="6">
        <v>69</v>
      </c>
      <c r="B75" s="6">
        <f>SUM(B2:B72)</f>
        <v>318</v>
      </c>
      <c r="C75" s="86">
        <v>22</v>
      </c>
      <c r="D75" s="86">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4D3A8-515C-8541-AF8E-97D933478B2C}">
  <dimension ref="A1:G39"/>
  <sheetViews>
    <sheetView workbookViewId="0">
      <selection activeCell="E29" sqref="E29"/>
    </sheetView>
  </sheetViews>
  <sheetFormatPr baseColWidth="10" defaultRowHeight="16"/>
  <cols>
    <col min="1" max="1" width="7.83203125" bestFit="1" customWidth="1"/>
    <col min="2" max="2" width="8.1640625" bestFit="1" customWidth="1"/>
    <col min="3" max="3" width="10.6640625" bestFit="1" customWidth="1"/>
    <col min="4" max="4" width="16.6640625" bestFit="1" customWidth="1"/>
  </cols>
  <sheetData>
    <row r="1" spans="1:7" s="28" customFormat="1">
      <c r="A1" s="28" t="s">
        <v>702</v>
      </c>
      <c r="B1" s="28" t="s">
        <v>705</v>
      </c>
      <c r="C1" s="28" t="s">
        <v>1191</v>
      </c>
      <c r="D1" s="29" t="s">
        <v>1192</v>
      </c>
      <c r="E1" s="28" t="s">
        <v>1194</v>
      </c>
      <c r="F1" s="24"/>
      <c r="G1" s="55"/>
    </row>
    <row r="2" spans="1:7">
      <c r="A2" t="s">
        <v>10</v>
      </c>
      <c r="B2" t="s">
        <v>1190</v>
      </c>
      <c r="C2" t="s">
        <v>1195</v>
      </c>
    </row>
    <row r="3" spans="1:7">
      <c r="A3" t="s">
        <v>10</v>
      </c>
      <c r="B3" t="s">
        <v>1193</v>
      </c>
      <c r="C3" t="s">
        <v>1196</v>
      </c>
    </row>
    <row r="4" spans="1:7">
      <c r="A4" t="s">
        <v>11</v>
      </c>
      <c r="B4" t="s">
        <v>1190</v>
      </c>
      <c r="C4" t="s">
        <v>1195</v>
      </c>
    </row>
    <row r="5" spans="1:7">
      <c r="A5" t="s">
        <v>11</v>
      </c>
      <c r="B5" t="s">
        <v>1193</v>
      </c>
      <c r="C5" t="s">
        <v>1196</v>
      </c>
    </row>
    <row r="6" spans="1:7">
      <c r="A6" t="s">
        <v>12</v>
      </c>
      <c r="B6" t="s">
        <v>1190</v>
      </c>
      <c r="C6" t="s">
        <v>1195</v>
      </c>
    </row>
    <row r="7" spans="1:7">
      <c r="A7" t="s">
        <v>12</v>
      </c>
      <c r="B7" t="s">
        <v>1193</v>
      </c>
      <c r="C7" t="s">
        <v>1196</v>
      </c>
    </row>
    <row r="8" spans="1:7">
      <c r="A8" t="s">
        <v>176</v>
      </c>
      <c r="B8" t="s">
        <v>1190</v>
      </c>
      <c r="C8" t="s">
        <v>1195</v>
      </c>
    </row>
    <row r="9" spans="1:7">
      <c r="A9" t="s">
        <v>176</v>
      </c>
      <c r="B9" t="s">
        <v>1193</v>
      </c>
      <c r="C9" t="s">
        <v>1196</v>
      </c>
    </row>
    <row r="10" spans="1:7">
      <c r="A10" t="s">
        <v>180</v>
      </c>
      <c r="B10" t="s">
        <v>1190</v>
      </c>
      <c r="C10" t="s">
        <v>1195</v>
      </c>
    </row>
    <row r="11" spans="1:7">
      <c r="A11" t="s">
        <v>180</v>
      </c>
      <c r="B11" t="s">
        <v>1193</v>
      </c>
      <c r="C11" t="s">
        <v>1196</v>
      </c>
    </row>
    <row r="12" spans="1:7">
      <c r="A12" t="s">
        <v>54</v>
      </c>
      <c r="B12" t="s">
        <v>1190</v>
      </c>
      <c r="C12" t="s">
        <v>250</v>
      </c>
    </row>
    <row r="13" spans="1:7">
      <c r="A13" t="s">
        <v>56</v>
      </c>
      <c r="B13" t="s">
        <v>1190</v>
      </c>
      <c r="C13" t="s">
        <v>250</v>
      </c>
    </row>
    <row r="14" spans="1:7">
      <c r="A14" t="s">
        <v>57</v>
      </c>
      <c r="B14" t="s">
        <v>1190</v>
      </c>
      <c r="C14" t="s">
        <v>250</v>
      </c>
    </row>
    <row r="15" spans="1:7">
      <c r="A15" t="s">
        <v>58</v>
      </c>
      <c r="B15" t="s">
        <v>1190</v>
      </c>
      <c r="C15" t="s">
        <v>250</v>
      </c>
    </row>
    <row r="16" spans="1:7">
      <c r="A16" t="s">
        <v>59</v>
      </c>
      <c r="B16" t="s">
        <v>1190</v>
      </c>
      <c r="C16" t="s">
        <v>250</v>
      </c>
    </row>
    <row r="17" spans="1:3">
      <c r="A17" t="s">
        <v>60</v>
      </c>
      <c r="B17" t="s">
        <v>1190</v>
      </c>
      <c r="C17" t="s">
        <v>250</v>
      </c>
    </row>
    <row r="18" spans="1:3">
      <c r="A18" t="s">
        <v>61</v>
      </c>
      <c r="B18" t="s">
        <v>1190</v>
      </c>
      <c r="C18" t="s">
        <v>250</v>
      </c>
    </row>
    <row r="19" spans="1:3">
      <c r="A19" t="s">
        <v>62</v>
      </c>
      <c r="B19" t="s">
        <v>1190</v>
      </c>
      <c r="C19" t="s">
        <v>250</v>
      </c>
    </row>
    <row r="20" spans="1:3">
      <c r="A20" t="s">
        <v>63</v>
      </c>
      <c r="B20" t="s">
        <v>1190</v>
      </c>
      <c r="C20" t="s">
        <v>250</v>
      </c>
    </row>
    <row r="21" spans="1:3">
      <c r="A21" t="s">
        <v>64</v>
      </c>
      <c r="B21" t="s">
        <v>1190</v>
      </c>
      <c r="C21" t="s">
        <v>250</v>
      </c>
    </row>
    <row r="22" spans="1:3">
      <c r="A22" t="s">
        <v>65</v>
      </c>
      <c r="B22" t="s">
        <v>1190</v>
      </c>
      <c r="C22" t="s">
        <v>250</v>
      </c>
    </row>
    <row r="23" spans="1:3">
      <c r="A23" t="s">
        <v>66</v>
      </c>
      <c r="B23" t="s">
        <v>1190</v>
      </c>
      <c r="C23" t="s">
        <v>250</v>
      </c>
    </row>
    <row r="24" spans="1:3">
      <c r="A24" t="s">
        <v>67</v>
      </c>
      <c r="B24" t="s">
        <v>1190</v>
      </c>
      <c r="C24" t="s">
        <v>250</v>
      </c>
    </row>
    <row r="25" spans="1:3">
      <c r="A25" t="s">
        <v>1189</v>
      </c>
      <c r="B25" t="s">
        <v>1190</v>
      </c>
      <c r="C25" t="s">
        <v>250</v>
      </c>
    </row>
    <row r="26" spans="1:3">
      <c r="A26" t="s">
        <v>68</v>
      </c>
      <c r="B26" t="s">
        <v>1190</v>
      </c>
      <c r="C26" t="s">
        <v>250</v>
      </c>
    </row>
    <row r="27" spans="1:3">
      <c r="A27" t="s">
        <v>69</v>
      </c>
      <c r="B27" t="s">
        <v>1190</v>
      </c>
      <c r="C27" t="s">
        <v>250</v>
      </c>
    </row>
    <row r="28" spans="1:3">
      <c r="A28" t="s">
        <v>70</v>
      </c>
      <c r="B28" t="s">
        <v>1190</v>
      </c>
      <c r="C28" t="s">
        <v>250</v>
      </c>
    </row>
    <row r="29" spans="1:3">
      <c r="A29" t="s">
        <v>51</v>
      </c>
      <c r="B29" t="s">
        <v>1190</v>
      </c>
      <c r="C29" t="s">
        <v>1196</v>
      </c>
    </row>
    <row r="30" spans="1:3">
      <c r="A30" t="s">
        <v>52</v>
      </c>
      <c r="B30" t="s">
        <v>1190</v>
      </c>
      <c r="C30" t="s">
        <v>1196</v>
      </c>
    </row>
    <row r="31" spans="1:3">
      <c r="A31" t="s">
        <v>53</v>
      </c>
      <c r="B31" t="s">
        <v>1190</v>
      </c>
      <c r="C31" t="s">
        <v>1196</v>
      </c>
    </row>
    <row r="32" spans="1:3">
      <c r="A32" t="s">
        <v>184</v>
      </c>
      <c r="B32" t="s">
        <v>1190</v>
      </c>
      <c r="C32" t="s">
        <v>1196</v>
      </c>
    </row>
    <row r="33" spans="1:3">
      <c r="A33" t="s">
        <v>916</v>
      </c>
      <c r="B33" t="s">
        <v>1198</v>
      </c>
      <c r="C33" t="s">
        <v>1196</v>
      </c>
    </row>
    <row r="34" spans="1:3">
      <c r="A34" t="s">
        <v>917</v>
      </c>
      <c r="B34" t="s">
        <v>1198</v>
      </c>
      <c r="C34" t="s">
        <v>1196</v>
      </c>
    </row>
    <row r="35" spans="1:3">
      <c r="A35" t="s">
        <v>918</v>
      </c>
      <c r="B35" t="s">
        <v>1198</v>
      </c>
      <c r="C35" t="s">
        <v>1196</v>
      </c>
    </row>
    <row r="36" spans="1:3">
      <c r="A36" t="s">
        <v>928</v>
      </c>
      <c r="B36" t="s">
        <v>1198</v>
      </c>
      <c r="C36" t="s">
        <v>1196</v>
      </c>
    </row>
    <row r="37" spans="1:3">
      <c r="A37" t="s">
        <v>919</v>
      </c>
      <c r="B37" t="s">
        <v>1198</v>
      </c>
      <c r="C37" t="s">
        <v>1196</v>
      </c>
    </row>
    <row r="38" spans="1:3">
      <c r="A38" t="s">
        <v>1197</v>
      </c>
      <c r="B38" t="s">
        <v>1198</v>
      </c>
      <c r="C38" t="s">
        <v>1196</v>
      </c>
    </row>
    <row r="39" spans="1:3">
      <c r="A39" t="s">
        <v>921</v>
      </c>
      <c r="B39" t="s">
        <v>1198</v>
      </c>
      <c r="C39" t="s">
        <v>1196</v>
      </c>
    </row>
  </sheetData>
  <phoneticPr fontId="3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15AAC-9276-4244-A20A-F7E2A560A962}">
  <dimension ref="A1:C33"/>
  <sheetViews>
    <sheetView workbookViewId="0">
      <selection activeCell="C33" sqref="C33"/>
    </sheetView>
  </sheetViews>
  <sheetFormatPr baseColWidth="10" defaultRowHeight="16"/>
  <cols>
    <col min="1" max="1" width="13.5" style="12" bestFit="1" customWidth="1"/>
    <col min="2" max="2" width="14.33203125" bestFit="1" customWidth="1"/>
    <col min="3" max="3" width="14.6640625" bestFit="1" customWidth="1"/>
  </cols>
  <sheetData>
    <row r="1" spans="1:3">
      <c r="A1" s="17" t="s">
        <v>148</v>
      </c>
      <c r="B1" t="s">
        <v>146</v>
      </c>
      <c r="C1" t="s">
        <v>147</v>
      </c>
    </row>
    <row r="2" spans="1:3">
      <c r="A2" s="12" t="s">
        <v>149</v>
      </c>
      <c r="B2">
        <v>31.000000000001648</v>
      </c>
      <c r="C2">
        <v>132.99999999999841</v>
      </c>
    </row>
    <row r="3" spans="1:3">
      <c r="A3" s="12" t="s">
        <v>150</v>
      </c>
      <c r="B3">
        <v>30.99999999999925</v>
      </c>
      <c r="C3">
        <v>140.99999999999807</v>
      </c>
    </row>
    <row r="4" spans="1:3">
      <c r="A4" s="12" t="s">
        <v>151</v>
      </c>
      <c r="B4">
        <v>63.000000000000256</v>
      </c>
      <c r="C4">
        <v>154.99999999999864</v>
      </c>
    </row>
    <row r="5" spans="1:3">
      <c r="A5" s="12" t="s">
        <v>152</v>
      </c>
      <c r="B5">
        <v>60.000000000009379</v>
      </c>
      <c r="C5">
        <v>110.99999999999817</v>
      </c>
    </row>
    <row r="6" spans="1:3">
      <c r="A6" s="12" t="s">
        <v>153</v>
      </c>
      <c r="B6">
        <v>48.999999999999993</v>
      </c>
      <c r="C6">
        <v>233.00000000000003</v>
      </c>
    </row>
    <row r="7" spans="1:3">
      <c r="A7" s="12" t="s">
        <v>154</v>
      </c>
      <c r="B7">
        <v>7.9999999999996518</v>
      </c>
      <c r="C7">
        <v>212.99999999999972</v>
      </c>
    </row>
    <row r="8" spans="1:3">
      <c r="A8" s="12" t="s">
        <v>155</v>
      </c>
      <c r="B8">
        <v>59.999999999999787</v>
      </c>
      <c r="C8">
        <v>159.00000000000088</v>
      </c>
    </row>
    <row r="9" spans="1:3">
      <c r="A9" s="12" t="s">
        <v>156</v>
      </c>
      <c r="B9">
        <v>45.999999999994401</v>
      </c>
      <c r="C9">
        <v>138.00000000000239</v>
      </c>
    </row>
    <row r="10" spans="1:3">
      <c r="A10" s="12" t="s">
        <v>157</v>
      </c>
      <c r="B10">
        <v>56.000000000011951</v>
      </c>
      <c r="C10">
        <v>200.00000000000568</v>
      </c>
    </row>
    <row r="11" spans="1:3">
      <c r="A11" s="12" t="s">
        <v>158</v>
      </c>
      <c r="B11">
        <v>66.999999999988091</v>
      </c>
      <c r="C11">
        <v>167.9999999999975</v>
      </c>
    </row>
    <row r="12" spans="1:3">
      <c r="A12" s="12" t="s">
        <v>159</v>
      </c>
      <c r="B12">
        <v>31.000000000001648</v>
      </c>
      <c r="C12">
        <v>189.00000000001035</v>
      </c>
    </row>
    <row r="13" spans="1:3">
      <c r="A13" s="12" t="s">
        <v>160</v>
      </c>
      <c r="B13">
        <v>37.999999999999545</v>
      </c>
      <c r="C13">
        <v>160.00000000000261</v>
      </c>
    </row>
    <row r="14" spans="1:3">
      <c r="A14" s="16" t="s">
        <v>161</v>
      </c>
      <c r="B14">
        <v>59.999999999999787</v>
      </c>
      <c r="C14">
        <v>7666.9999999999927</v>
      </c>
    </row>
    <row r="15" spans="1:3">
      <c r="A15" s="12" t="s">
        <v>162</v>
      </c>
      <c r="B15">
        <v>45.999999999999197</v>
      </c>
      <c r="C15">
        <v>167.00000000000051</v>
      </c>
    </row>
    <row r="16" spans="1:3">
      <c r="A16" s="12" t="s">
        <v>163</v>
      </c>
      <c r="B16">
        <v>60.000000000009379</v>
      </c>
      <c r="C16">
        <v>212.99999999999494</v>
      </c>
    </row>
    <row r="17" spans="1:3">
      <c r="A17" s="12" t="s">
        <v>164</v>
      </c>
      <c r="B17">
        <v>47.999999999997911</v>
      </c>
      <c r="C17">
        <v>81.00000000000307</v>
      </c>
    </row>
    <row r="18" spans="1:3">
      <c r="A18" s="12" t="s">
        <v>165</v>
      </c>
      <c r="B18">
        <v>26.999999999994628</v>
      </c>
      <c r="C18">
        <v>59.999999999990195</v>
      </c>
    </row>
    <row r="19" spans="1:3">
      <c r="A19" s="12" t="s">
        <v>166</v>
      </c>
      <c r="B19">
        <v>22.000000000000242</v>
      </c>
      <c r="C19">
        <v>45.000000000002238</v>
      </c>
    </row>
    <row r="20" spans="1:3">
      <c r="A20" s="12" t="s">
        <v>167</v>
      </c>
      <c r="B20">
        <v>59.999999999999787</v>
      </c>
      <c r="C20">
        <v>273.00000000000432</v>
      </c>
    </row>
    <row r="21" spans="1:3">
      <c r="A21" s="12" t="s">
        <v>168</v>
      </c>
      <c r="B21">
        <v>60.999999999996746</v>
      </c>
      <c r="C21">
        <v>166.00000000000358</v>
      </c>
    </row>
    <row r="22" spans="1:3">
      <c r="A22" s="12" t="s">
        <v>169</v>
      </c>
      <c r="B22">
        <v>59.999999999994991</v>
      </c>
      <c r="C22">
        <v>287.99999999999704</v>
      </c>
    </row>
    <row r="23" spans="1:3">
      <c r="A23" s="12" t="s">
        <v>170</v>
      </c>
      <c r="B23">
        <v>64.999999999984581</v>
      </c>
      <c r="C23">
        <v>142.99999999998718</v>
      </c>
    </row>
    <row r="24" spans="1:3">
      <c r="A24" s="12" t="s">
        <v>171</v>
      </c>
      <c r="B24">
        <v>52.000000000004931</v>
      </c>
      <c r="C24">
        <v>238.00000000000043</v>
      </c>
    </row>
    <row r="25" spans="1:3">
      <c r="A25" s="12" t="s">
        <v>172</v>
      </c>
      <c r="B25">
        <v>60.000000000009379</v>
      </c>
      <c r="C25">
        <v>189.99999999999773</v>
      </c>
    </row>
    <row r="26" spans="1:3">
      <c r="A26" s="12" t="s">
        <v>173</v>
      </c>
      <c r="B26">
        <v>60.999999999996746</v>
      </c>
      <c r="C26">
        <v>147.99999999999116</v>
      </c>
    </row>
    <row r="27" spans="1:3">
      <c r="A27" s="12" t="s">
        <v>174</v>
      </c>
      <c r="B27">
        <v>61.000000000001542</v>
      </c>
      <c r="C27">
        <v>85.000000000000497</v>
      </c>
    </row>
    <row r="28" spans="1:3">
      <c r="A28" s="12" t="s">
        <v>175</v>
      </c>
      <c r="B28">
        <v>59.999999999990195</v>
      </c>
      <c r="C28">
        <v>159.99999999999304</v>
      </c>
    </row>
    <row r="29" spans="1:3">
      <c r="A29" s="12" t="s">
        <v>1206</v>
      </c>
      <c r="B29">
        <v>60</v>
      </c>
      <c r="C29">
        <v>131</v>
      </c>
    </row>
    <row r="30" spans="1:3">
      <c r="A30" s="12" t="s">
        <v>1207</v>
      </c>
      <c r="B30">
        <f>60+27</f>
        <v>87</v>
      </c>
      <c r="C30">
        <f>120+18</f>
        <v>138</v>
      </c>
    </row>
    <row r="31" spans="1:3">
      <c r="A31" s="12" t="s">
        <v>1208</v>
      </c>
      <c r="B31">
        <f>60</f>
        <v>60</v>
      </c>
      <c r="C31">
        <f>120+12</f>
        <v>132</v>
      </c>
    </row>
    <row r="32" spans="1:3">
      <c r="A32" s="12" t="s">
        <v>1209</v>
      </c>
      <c r="B32">
        <f>120+15</f>
        <v>135</v>
      </c>
      <c r="C32">
        <f>180+6</f>
        <v>186</v>
      </c>
    </row>
    <row r="33" spans="1:3">
      <c r="A33" s="12" t="s">
        <v>1210</v>
      </c>
      <c r="B33">
        <f>60+56</f>
        <v>116</v>
      </c>
      <c r="C33">
        <f>188</f>
        <v>188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E44A-829C-6747-B67B-F472C22C3C03}">
  <dimension ref="A1:M101"/>
  <sheetViews>
    <sheetView workbookViewId="0">
      <selection activeCell="C101" sqref="C101"/>
    </sheetView>
  </sheetViews>
  <sheetFormatPr baseColWidth="10" defaultRowHeight="16"/>
  <cols>
    <col min="1" max="1" width="14.83203125" style="6" bestFit="1" customWidth="1"/>
    <col min="2" max="2" width="15.5" style="6" bestFit="1" customWidth="1"/>
    <col min="3" max="3" width="15" style="6" bestFit="1" customWidth="1"/>
    <col min="4" max="4" width="11" style="21" bestFit="1" customWidth="1"/>
    <col min="5" max="5" width="11.83203125" customWidth="1"/>
    <col min="6" max="6" width="16.6640625" bestFit="1" customWidth="1"/>
    <col min="7" max="7" width="18.6640625" bestFit="1" customWidth="1"/>
    <col min="8" max="8" width="13" bestFit="1" customWidth="1"/>
  </cols>
  <sheetData>
    <row r="1" spans="1:11">
      <c r="A1" s="55" t="s">
        <v>702</v>
      </c>
      <c r="B1" s="99" t="s">
        <v>741</v>
      </c>
      <c r="C1" s="99" t="s">
        <v>0</v>
      </c>
      <c r="D1" s="100" t="s">
        <v>43</v>
      </c>
      <c r="F1" s="99" t="s">
        <v>897</v>
      </c>
      <c r="G1" s="4"/>
      <c r="H1" t="s">
        <v>898</v>
      </c>
      <c r="J1" s="28" t="s">
        <v>702</v>
      </c>
      <c r="K1" s="28" t="s">
        <v>741</v>
      </c>
    </row>
    <row r="2" spans="1:11">
      <c r="A2" s="1" t="s">
        <v>10</v>
      </c>
      <c r="B2" s="1">
        <v>4</v>
      </c>
      <c r="C2" s="1">
        <v>1</v>
      </c>
      <c r="D2" s="13">
        <v>1</v>
      </c>
      <c r="F2" t="s">
        <v>177</v>
      </c>
      <c r="G2" s="106"/>
      <c r="H2" t="s">
        <v>899</v>
      </c>
      <c r="J2" s="1" t="s">
        <v>10</v>
      </c>
      <c r="K2" s="1">
        <v>3</v>
      </c>
    </row>
    <row r="3" spans="1:11">
      <c r="A3" s="1" t="s">
        <v>11</v>
      </c>
      <c r="B3" s="1">
        <v>3</v>
      </c>
      <c r="C3" s="1">
        <v>1</v>
      </c>
      <c r="D3" s="13">
        <v>1</v>
      </c>
      <c r="F3" t="s">
        <v>182</v>
      </c>
      <c r="J3" s="1" t="s">
        <v>12</v>
      </c>
      <c r="K3" s="1">
        <v>3</v>
      </c>
    </row>
    <row r="4" spans="1:11">
      <c r="A4" s="1" t="s">
        <v>12</v>
      </c>
      <c r="B4" s="1">
        <v>2</v>
      </c>
      <c r="C4" s="1">
        <v>3</v>
      </c>
      <c r="D4" s="13">
        <v>1</v>
      </c>
      <c r="F4" t="s">
        <v>57</v>
      </c>
      <c r="J4" s="1" t="s">
        <v>13</v>
      </c>
      <c r="K4" s="1">
        <v>3</v>
      </c>
    </row>
    <row r="5" spans="1:11">
      <c r="A5" s="1" t="s">
        <v>13</v>
      </c>
      <c r="B5" s="1">
        <v>3</v>
      </c>
      <c r="C5" s="1">
        <v>4</v>
      </c>
      <c r="D5" s="13">
        <v>2</v>
      </c>
      <c r="F5" t="s">
        <v>61</v>
      </c>
      <c r="J5" s="1" t="s">
        <v>14</v>
      </c>
      <c r="K5" s="1">
        <v>2</v>
      </c>
    </row>
    <row r="6" spans="1:11">
      <c r="A6" s="1" t="s">
        <v>14</v>
      </c>
      <c r="B6" s="1">
        <v>3</v>
      </c>
      <c r="C6" s="1">
        <v>3</v>
      </c>
      <c r="D6" s="13">
        <v>3</v>
      </c>
      <c r="F6" t="s">
        <v>67</v>
      </c>
      <c r="J6" s="6" t="s">
        <v>15</v>
      </c>
      <c r="K6" s="6">
        <v>1</v>
      </c>
    </row>
    <row r="7" spans="1:11">
      <c r="A7" s="1" t="s">
        <v>15</v>
      </c>
      <c r="B7" s="1">
        <v>3</v>
      </c>
      <c r="C7" s="1">
        <v>3</v>
      </c>
      <c r="D7" s="13">
        <v>1</v>
      </c>
      <c r="F7" t="s">
        <v>53</v>
      </c>
      <c r="J7" s="1" t="s">
        <v>16</v>
      </c>
      <c r="K7" s="1">
        <v>2</v>
      </c>
    </row>
    <row r="8" spans="1:11">
      <c r="A8" s="1" t="s">
        <v>16</v>
      </c>
      <c r="B8" s="1">
        <v>3</v>
      </c>
      <c r="C8" s="1">
        <v>1</v>
      </c>
      <c r="D8" s="13">
        <v>2</v>
      </c>
      <c r="F8" t="s">
        <v>434</v>
      </c>
      <c r="J8" s="1" t="s">
        <v>17</v>
      </c>
      <c r="K8" s="1">
        <v>3</v>
      </c>
    </row>
    <row r="9" spans="1:11">
      <c r="A9" s="1" t="s">
        <v>17</v>
      </c>
      <c r="B9" s="1">
        <v>4</v>
      </c>
      <c r="C9" s="1">
        <v>3</v>
      </c>
      <c r="D9" s="13">
        <v>1</v>
      </c>
      <c r="F9" t="s">
        <v>601</v>
      </c>
      <c r="J9" s="1" t="s">
        <v>18</v>
      </c>
      <c r="K9" s="1">
        <v>1</v>
      </c>
    </row>
    <row r="10" spans="1:11">
      <c r="A10" s="1" t="s">
        <v>18</v>
      </c>
      <c r="B10" s="1">
        <v>2</v>
      </c>
      <c r="C10" s="1">
        <v>4</v>
      </c>
      <c r="D10" s="13">
        <v>2</v>
      </c>
      <c r="J10" s="1" t="s">
        <v>19</v>
      </c>
      <c r="K10" s="1">
        <v>3</v>
      </c>
    </row>
    <row r="11" spans="1:11">
      <c r="A11" s="1" t="s">
        <v>19</v>
      </c>
      <c r="B11" s="1">
        <v>4</v>
      </c>
      <c r="C11" s="1">
        <v>3</v>
      </c>
      <c r="D11" s="13">
        <v>1</v>
      </c>
      <c r="J11" s="1" t="s">
        <v>20</v>
      </c>
      <c r="K11" s="1">
        <v>3</v>
      </c>
    </row>
    <row r="12" spans="1:11">
      <c r="A12" s="1" t="s">
        <v>20</v>
      </c>
      <c r="B12" s="1">
        <v>3</v>
      </c>
      <c r="C12" s="1">
        <v>1</v>
      </c>
      <c r="D12" s="13">
        <v>4</v>
      </c>
      <c r="J12" s="1" t="s">
        <v>21</v>
      </c>
      <c r="K12" s="1">
        <v>3</v>
      </c>
    </row>
    <row r="13" spans="1:11">
      <c r="A13" s="1" t="s">
        <v>21</v>
      </c>
      <c r="B13" s="1">
        <v>3</v>
      </c>
      <c r="C13" s="1">
        <v>1</v>
      </c>
      <c r="D13" s="13">
        <v>1</v>
      </c>
      <c r="J13" s="1" t="s">
        <v>22</v>
      </c>
      <c r="K13" s="1">
        <v>2</v>
      </c>
    </row>
    <row r="14" spans="1:11">
      <c r="A14" s="1" t="s">
        <v>22</v>
      </c>
      <c r="B14" s="1">
        <v>3</v>
      </c>
      <c r="C14" s="1">
        <v>1</v>
      </c>
      <c r="D14" s="13">
        <v>1</v>
      </c>
      <c r="J14" s="1" t="s">
        <v>23</v>
      </c>
      <c r="K14" s="1">
        <v>1</v>
      </c>
    </row>
    <row r="15" spans="1:11">
      <c r="A15" s="1" t="s">
        <v>23</v>
      </c>
      <c r="B15" s="1">
        <v>3</v>
      </c>
      <c r="C15" s="1">
        <v>1</v>
      </c>
      <c r="D15" s="13">
        <v>1</v>
      </c>
      <c r="J15" s="6" t="s">
        <v>54</v>
      </c>
      <c r="K15" s="6">
        <v>3</v>
      </c>
    </row>
    <row r="16" spans="1:11">
      <c r="A16" s="16" t="s">
        <v>110</v>
      </c>
      <c r="B16" s="16">
        <v>3</v>
      </c>
      <c r="C16" s="5">
        <v>3</v>
      </c>
      <c r="D16" s="93">
        <v>-1</v>
      </c>
      <c r="J16" s="6" t="s">
        <v>56</v>
      </c>
      <c r="K16" s="6">
        <v>5</v>
      </c>
    </row>
    <row r="17" spans="1:11">
      <c r="A17" s="11" t="s">
        <v>111</v>
      </c>
      <c r="B17" s="12">
        <v>3</v>
      </c>
      <c r="C17" s="1">
        <v>2</v>
      </c>
      <c r="D17" s="97">
        <v>1</v>
      </c>
      <c r="J17" s="6" t="s">
        <v>57</v>
      </c>
      <c r="K17" s="6">
        <v>8</v>
      </c>
    </row>
    <row r="18" spans="1:11">
      <c r="A18" s="11" t="s">
        <v>112</v>
      </c>
      <c r="B18" s="12">
        <v>3</v>
      </c>
      <c r="C18" s="1">
        <v>1</v>
      </c>
      <c r="D18" s="97">
        <v>1</v>
      </c>
      <c r="J18" s="6" t="s">
        <v>58</v>
      </c>
      <c r="K18" s="6">
        <v>6</v>
      </c>
    </row>
    <row r="19" spans="1:11">
      <c r="A19" s="11" t="s">
        <v>113</v>
      </c>
      <c r="B19" s="12">
        <v>3</v>
      </c>
      <c r="C19" s="1">
        <v>2</v>
      </c>
      <c r="D19" s="97">
        <v>1</v>
      </c>
      <c r="J19" s="6" t="s">
        <v>59</v>
      </c>
      <c r="K19" s="6">
        <v>6</v>
      </c>
    </row>
    <row r="20" spans="1:11">
      <c r="A20" s="11" t="s">
        <v>114</v>
      </c>
      <c r="B20" s="12">
        <v>2</v>
      </c>
      <c r="C20" s="1">
        <v>2</v>
      </c>
      <c r="D20" s="97">
        <v>1</v>
      </c>
      <c r="J20" s="6" t="s">
        <v>60</v>
      </c>
      <c r="K20" s="6">
        <v>3</v>
      </c>
    </row>
    <row r="21" spans="1:11">
      <c r="A21" s="11" t="s">
        <v>115</v>
      </c>
      <c r="B21" s="12">
        <v>3</v>
      </c>
      <c r="C21" s="1">
        <v>2</v>
      </c>
      <c r="D21" s="97">
        <v>1</v>
      </c>
      <c r="J21" s="6" t="s">
        <v>61</v>
      </c>
      <c r="K21" s="6">
        <v>1</v>
      </c>
    </row>
    <row r="22" spans="1:11">
      <c r="A22" s="16" t="s">
        <v>116</v>
      </c>
      <c r="B22" s="16">
        <v>3</v>
      </c>
      <c r="C22" s="5">
        <v>4</v>
      </c>
      <c r="D22" s="93">
        <v>-1</v>
      </c>
      <c r="J22" s="6" t="s">
        <v>62</v>
      </c>
      <c r="K22" s="6">
        <v>0</v>
      </c>
    </row>
    <row r="23" spans="1:11">
      <c r="A23" s="11" t="s">
        <v>117</v>
      </c>
      <c r="B23" s="12">
        <v>3</v>
      </c>
      <c r="C23" s="1">
        <v>2</v>
      </c>
      <c r="D23" s="97">
        <v>1</v>
      </c>
      <c r="J23" s="6" t="s">
        <v>63</v>
      </c>
      <c r="K23" s="6">
        <v>4</v>
      </c>
    </row>
    <row r="24" spans="1:11">
      <c r="A24" s="11" t="s">
        <v>118</v>
      </c>
      <c r="B24" s="12">
        <v>3</v>
      </c>
      <c r="C24" s="1">
        <v>1</v>
      </c>
      <c r="D24" s="97">
        <v>1</v>
      </c>
      <c r="J24" s="6" t="s">
        <v>64</v>
      </c>
      <c r="K24" s="6">
        <v>6</v>
      </c>
    </row>
    <row r="25" spans="1:11">
      <c r="A25" s="6" t="s">
        <v>177</v>
      </c>
      <c r="B25" s="1">
        <v>5</v>
      </c>
      <c r="C25" s="1">
        <v>4</v>
      </c>
      <c r="D25" s="13">
        <v>4</v>
      </c>
      <c r="J25" s="6" t="s">
        <v>65</v>
      </c>
      <c r="K25" s="6">
        <v>1</v>
      </c>
    </row>
    <row r="26" spans="1:11">
      <c r="A26" s="5" t="s">
        <v>178</v>
      </c>
      <c r="B26" s="5">
        <v>6</v>
      </c>
      <c r="C26" s="5">
        <v>4</v>
      </c>
      <c r="D26" s="105">
        <v>-1</v>
      </c>
      <c r="J26" s="6" t="s">
        <v>66</v>
      </c>
      <c r="K26" s="6">
        <v>1</v>
      </c>
    </row>
    <row r="27" spans="1:11">
      <c r="A27" s="6" t="s">
        <v>176</v>
      </c>
      <c r="B27" s="1">
        <v>3</v>
      </c>
      <c r="C27" s="1">
        <v>3</v>
      </c>
      <c r="D27" s="13">
        <v>4</v>
      </c>
      <c r="J27" s="6" t="s">
        <v>67</v>
      </c>
      <c r="K27" s="6">
        <v>5</v>
      </c>
    </row>
    <row r="28" spans="1:11">
      <c r="A28" s="5" t="s">
        <v>179</v>
      </c>
      <c r="B28" s="5">
        <v>3</v>
      </c>
      <c r="C28" s="5">
        <v>3</v>
      </c>
      <c r="D28" s="105">
        <v>-1</v>
      </c>
      <c r="J28" s="6" t="s">
        <v>68</v>
      </c>
      <c r="K28" s="6">
        <v>8</v>
      </c>
    </row>
    <row r="29" spans="1:11">
      <c r="A29" s="6" t="s">
        <v>180</v>
      </c>
      <c r="B29" s="1">
        <v>5</v>
      </c>
      <c r="C29" s="1">
        <v>2</v>
      </c>
      <c r="D29" s="13">
        <v>1</v>
      </c>
      <c r="J29" s="6" t="s">
        <v>69</v>
      </c>
      <c r="K29" s="6">
        <v>10</v>
      </c>
    </row>
    <row r="30" spans="1:11">
      <c r="A30" s="5" t="s">
        <v>181</v>
      </c>
      <c r="B30" s="5">
        <v>6</v>
      </c>
      <c r="C30" s="5">
        <v>3</v>
      </c>
      <c r="D30" s="105">
        <v>-1</v>
      </c>
      <c r="J30" s="6" t="s">
        <v>70</v>
      </c>
      <c r="K30" s="6">
        <v>2</v>
      </c>
    </row>
    <row r="31" spans="1:11">
      <c r="A31" s="6" t="s">
        <v>182</v>
      </c>
      <c r="B31" s="1">
        <v>9</v>
      </c>
      <c r="C31" s="1">
        <v>2</v>
      </c>
      <c r="D31" s="13">
        <v>1</v>
      </c>
      <c r="J31" s="6" t="s">
        <v>51</v>
      </c>
      <c r="K31" s="6">
        <v>8</v>
      </c>
    </row>
    <row r="32" spans="1:11">
      <c r="A32" s="6" t="s">
        <v>183</v>
      </c>
      <c r="B32" s="1">
        <v>7</v>
      </c>
      <c r="C32" s="1">
        <v>4</v>
      </c>
      <c r="D32" s="13">
        <v>4</v>
      </c>
      <c r="J32" s="6" t="s">
        <v>52</v>
      </c>
      <c r="K32" s="6">
        <v>7</v>
      </c>
    </row>
    <row r="33" spans="1:11">
      <c r="A33" s="6" t="s">
        <v>54</v>
      </c>
      <c r="B33" s="1">
        <v>1</v>
      </c>
      <c r="C33" s="10">
        <v>4</v>
      </c>
      <c r="D33" s="101">
        <v>4</v>
      </c>
      <c r="J33" s="6" t="s">
        <v>53</v>
      </c>
      <c r="K33" s="6">
        <v>6</v>
      </c>
    </row>
    <row r="34" spans="1:11">
      <c r="A34" s="6" t="s">
        <v>55</v>
      </c>
      <c r="B34" s="1">
        <v>1</v>
      </c>
      <c r="C34" s="12">
        <v>4</v>
      </c>
      <c r="D34" s="101">
        <v>1</v>
      </c>
      <c r="J34" s="6" t="s">
        <v>184</v>
      </c>
      <c r="K34" s="6">
        <v>3</v>
      </c>
    </row>
    <row r="35" spans="1:11">
      <c r="A35" s="6" t="s">
        <v>56</v>
      </c>
      <c r="B35" s="1">
        <v>1</v>
      </c>
      <c r="C35" s="102">
        <v>1</v>
      </c>
      <c r="D35" s="103">
        <v>1</v>
      </c>
      <c r="J35" s="6" t="s">
        <v>403</v>
      </c>
      <c r="K35" s="6">
        <v>14</v>
      </c>
    </row>
    <row r="36" spans="1:11">
      <c r="A36" s="1" t="s">
        <v>57</v>
      </c>
      <c r="B36" s="1">
        <v>8</v>
      </c>
      <c r="C36" s="12">
        <v>3</v>
      </c>
      <c r="D36" s="92">
        <v>1</v>
      </c>
      <c r="J36" s="6" t="s">
        <v>414</v>
      </c>
      <c r="K36" s="6">
        <v>5</v>
      </c>
    </row>
    <row r="37" spans="1:11">
      <c r="A37" s="1" t="s">
        <v>58</v>
      </c>
      <c r="B37" s="1">
        <v>1</v>
      </c>
      <c r="C37" s="12">
        <v>4</v>
      </c>
      <c r="D37" s="92">
        <v>2</v>
      </c>
      <c r="J37" s="6" t="s">
        <v>426</v>
      </c>
      <c r="K37" s="6">
        <v>5</v>
      </c>
    </row>
    <row r="38" spans="1:11">
      <c r="A38" s="6" t="s">
        <v>59</v>
      </c>
      <c r="B38" s="1">
        <v>1</v>
      </c>
      <c r="C38" s="12">
        <v>3</v>
      </c>
      <c r="D38" s="92">
        <v>1</v>
      </c>
      <c r="J38" s="6" t="s">
        <v>434</v>
      </c>
      <c r="K38" s="6">
        <v>7</v>
      </c>
    </row>
    <row r="39" spans="1:11">
      <c r="A39" s="6" t="s">
        <v>60</v>
      </c>
      <c r="B39" s="1">
        <v>3</v>
      </c>
      <c r="C39" s="12">
        <v>3</v>
      </c>
      <c r="D39" s="92">
        <v>2</v>
      </c>
      <c r="J39" s="6" t="s">
        <v>444</v>
      </c>
      <c r="K39" s="6">
        <v>5</v>
      </c>
    </row>
    <row r="40" spans="1:11">
      <c r="A40" s="1" t="s">
        <v>61</v>
      </c>
      <c r="B40" s="1">
        <v>1</v>
      </c>
      <c r="C40" s="12">
        <v>3</v>
      </c>
      <c r="D40" s="92">
        <v>1</v>
      </c>
      <c r="J40" s="6" t="s">
        <v>458</v>
      </c>
      <c r="K40" s="6">
        <v>11</v>
      </c>
    </row>
    <row r="41" spans="1:11">
      <c r="A41" s="1" t="s">
        <v>62</v>
      </c>
      <c r="B41" s="1">
        <v>2</v>
      </c>
      <c r="C41" s="12">
        <v>4</v>
      </c>
      <c r="D41" s="92">
        <v>3</v>
      </c>
      <c r="J41" s="6" t="s">
        <v>486</v>
      </c>
      <c r="K41" s="6">
        <v>7</v>
      </c>
    </row>
    <row r="42" spans="1:11">
      <c r="A42" s="1" t="s">
        <v>63</v>
      </c>
      <c r="B42" s="1">
        <v>2</v>
      </c>
      <c r="C42" s="12">
        <v>4</v>
      </c>
      <c r="D42" s="92">
        <v>2</v>
      </c>
      <c r="J42" s="6" t="s">
        <v>499</v>
      </c>
      <c r="K42" s="6">
        <v>4</v>
      </c>
    </row>
    <row r="43" spans="1:11">
      <c r="A43" s="1" t="s">
        <v>64</v>
      </c>
      <c r="B43" s="1">
        <v>1</v>
      </c>
      <c r="C43" s="12">
        <v>3</v>
      </c>
      <c r="D43" s="92">
        <v>2</v>
      </c>
      <c r="J43" s="6" t="s">
        <v>544</v>
      </c>
      <c r="K43" s="6">
        <v>4</v>
      </c>
    </row>
    <row r="44" spans="1:11">
      <c r="A44" s="1" t="s">
        <v>65</v>
      </c>
      <c r="B44" s="1">
        <v>1</v>
      </c>
      <c r="C44" s="12">
        <v>4</v>
      </c>
      <c r="D44" s="92">
        <v>2</v>
      </c>
      <c r="J44" s="6" t="s">
        <v>549</v>
      </c>
      <c r="K44" s="6">
        <v>7</v>
      </c>
    </row>
    <row r="45" spans="1:11">
      <c r="A45" s="1" t="s">
        <v>66</v>
      </c>
      <c r="B45" s="1">
        <v>5</v>
      </c>
      <c r="C45" s="12">
        <v>3</v>
      </c>
      <c r="D45" s="92">
        <v>3</v>
      </c>
      <c r="J45" s="6" t="s">
        <v>555</v>
      </c>
      <c r="K45" s="6">
        <v>5</v>
      </c>
    </row>
    <row r="46" spans="1:11">
      <c r="A46" s="6" t="s">
        <v>67</v>
      </c>
      <c r="B46" s="1">
        <v>1</v>
      </c>
      <c r="C46" s="12">
        <v>3</v>
      </c>
      <c r="D46" s="92">
        <v>2</v>
      </c>
      <c r="J46" s="6" t="s">
        <v>561</v>
      </c>
      <c r="K46" s="6">
        <v>9</v>
      </c>
    </row>
    <row r="47" spans="1:11">
      <c r="A47" s="6" t="s">
        <v>68</v>
      </c>
      <c r="B47" s="1">
        <v>1</v>
      </c>
      <c r="C47" s="1">
        <v>3</v>
      </c>
      <c r="D47" s="92">
        <v>4</v>
      </c>
      <c r="J47" s="6" t="s">
        <v>583</v>
      </c>
      <c r="K47" s="6">
        <v>4</v>
      </c>
    </row>
    <row r="48" spans="1:11">
      <c r="A48" s="6" t="s">
        <v>69</v>
      </c>
      <c r="B48" s="1">
        <v>2</v>
      </c>
      <c r="C48" s="1">
        <v>3</v>
      </c>
      <c r="D48" s="92">
        <v>4</v>
      </c>
      <c r="J48" s="6" t="s">
        <v>601</v>
      </c>
      <c r="K48" s="6">
        <v>1</v>
      </c>
    </row>
    <row r="49" spans="1:11">
      <c r="A49" s="6" t="s">
        <v>70</v>
      </c>
      <c r="B49" s="1">
        <v>1</v>
      </c>
      <c r="C49" s="1">
        <v>4</v>
      </c>
      <c r="D49" s="92">
        <v>4</v>
      </c>
      <c r="J49" s="6" t="s">
        <v>608</v>
      </c>
      <c r="K49" s="6">
        <v>9</v>
      </c>
    </row>
    <row r="50" spans="1:11">
      <c r="A50" s="6" t="s">
        <v>51</v>
      </c>
      <c r="B50" s="1">
        <v>4</v>
      </c>
      <c r="C50" s="1">
        <v>2</v>
      </c>
      <c r="D50" s="91">
        <v>1</v>
      </c>
      <c r="J50" s="6" t="s">
        <v>614</v>
      </c>
      <c r="K50" s="6">
        <v>2</v>
      </c>
    </row>
    <row r="51" spans="1:11">
      <c r="A51" s="6" t="s">
        <v>52</v>
      </c>
      <c r="B51" s="1">
        <v>5</v>
      </c>
      <c r="C51" s="1">
        <v>2</v>
      </c>
      <c r="D51" s="91">
        <v>2</v>
      </c>
      <c r="J51" s="6" t="s">
        <v>763</v>
      </c>
      <c r="K51" s="6">
        <v>5</v>
      </c>
    </row>
    <row r="52" spans="1:11">
      <c r="A52" s="6" t="s">
        <v>53</v>
      </c>
      <c r="B52" s="1">
        <v>3</v>
      </c>
      <c r="C52" s="1">
        <v>1</v>
      </c>
      <c r="D52" s="91">
        <v>1</v>
      </c>
      <c r="J52" s="6" t="s">
        <v>764</v>
      </c>
      <c r="K52" s="6">
        <v>4</v>
      </c>
    </row>
    <row r="53" spans="1:11">
      <c r="A53" s="6" t="s">
        <v>184</v>
      </c>
      <c r="B53" s="1">
        <v>3</v>
      </c>
      <c r="C53" s="1">
        <v>1</v>
      </c>
      <c r="D53" s="104">
        <v>2</v>
      </c>
      <c r="J53" s="6" t="s">
        <v>765</v>
      </c>
      <c r="K53" s="6">
        <v>5</v>
      </c>
    </row>
    <row r="54" spans="1:11">
      <c r="A54" s="6" t="s">
        <v>403</v>
      </c>
      <c r="B54" s="1">
        <v>3</v>
      </c>
      <c r="C54" s="1">
        <v>1</v>
      </c>
      <c r="D54" s="98">
        <v>3</v>
      </c>
      <c r="J54" s="6" t="s">
        <v>472</v>
      </c>
      <c r="K54" s="6">
        <v>0</v>
      </c>
    </row>
    <row r="55" spans="1:11">
      <c r="A55" s="5" t="s">
        <v>414</v>
      </c>
      <c r="B55" s="5">
        <v>3</v>
      </c>
      <c r="C55" s="5">
        <v>1</v>
      </c>
      <c r="D55" s="96">
        <v>-1</v>
      </c>
      <c r="J55" s="6" t="s">
        <v>492</v>
      </c>
      <c r="K55" s="6">
        <v>0</v>
      </c>
    </row>
    <row r="56" spans="1:11">
      <c r="A56" s="6" t="s">
        <v>426</v>
      </c>
      <c r="B56" s="1">
        <v>3</v>
      </c>
      <c r="C56" s="1">
        <v>1</v>
      </c>
      <c r="D56" s="98">
        <v>2</v>
      </c>
      <c r="J56" s="6" t="s">
        <v>591</v>
      </c>
      <c r="K56" s="6">
        <v>0</v>
      </c>
    </row>
    <row r="57" spans="1:11">
      <c r="A57" s="6" t="s">
        <v>434</v>
      </c>
      <c r="B57" s="1">
        <v>3</v>
      </c>
      <c r="C57" s="1">
        <v>1</v>
      </c>
      <c r="D57" s="98">
        <v>1</v>
      </c>
      <c r="J57" s="25" t="s">
        <v>855</v>
      </c>
      <c r="K57" s="6">
        <v>3</v>
      </c>
    </row>
    <row r="58" spans="1:11">
      <c r="A58" s="6" t="s">
        <v>444</v>
      </c>
      <c r="B58" s="1">
        <v>3</v>
      </c>
      <c r="C58" s="1">
        <v>1</v>
      </c>
      <c r="D58" s="98">
        <v>1</v>
      </c>
      <c r="J58" s="25" t="s">
        <v>856</v>
      </c>
      <c r="K58" s="6">
        <v>3</v>
      </c>
    </row>
    <row r="59" spans="1:11">
      <c r="A59" s="5" t="s">
        <v>458</v>
      </c>
      <c r="B59" s="5">
        <v>4</v>
      </c>
      <c r="C59" s="5">
        <v>1</v>
      </c>
      <c r="D59" s="96">
        <v>-1</v>
      </c>
      <c r="J59" s="25" t="s">
        <v>857</v>
      </c>
      <c r="K59" s="6">
        <v>3</v>
      </c>
    </row>
    <row r="60" spans="1:11">
      <c r="A60" s="6" t="s">
        <v>472</v>
      </c>
      <c r="B60" s="6">
        <v>5</v>
      </c>
      <c r="C60" s="6">
        <v>1</v>
      </c>
      <c r="D60" s="95">
        <v>1</v>
      </c>
      <c r="J60" s="25" t="s">
        <v>858</v>
      </c>
      <c r="K60" s="6">
        <v>3</v>
      </c>
    </row>
    <row r="61" spans="1:11">
      <c r="A61" s="6" t="s">
        <v>486</v>
      </c>
      <c r="B61" s="6">
        <v>3</v>
      </c>
      <c r="C61" s="6">
        <v>1</v>
      </c>
      <c r="D61" s="95">
        <v>1</v>
      </c>
      <c r="J61" s="25" t="s">
        <v>859</v>
      </c>
      <c r="K61" s="6">
        <v>3</v>
      </c>
    </row>
    <row r="62" spans="1:11">
      <c r="A62" s="6" t="s">
        <v>492</v>
      </c>
      <c r="B62" s="6">
        <v>3</v>
      </c>
      <c r="C62" s="6">
        <v>1</v>
      </c>
      <c r="D62" s="95">
        <v>1</v>
      </c>
    </row>
    <row r="63" spans="1:11">
      <c r="A63" s="6" t="s">
        <v>499</v>
      </c>
      <c r="B63" s="6">
        <v>3</v>
      </c>
      <c r="C63" s="6">
        <v>1</v>
      </c>
      <c r="D63" s="98">
        <v>4</v>
      </c>
    </row>
    <row r="64" spans="1:11">
      <c r="A64" s="5" t="s">
        <v>544</v>
      </c>
      <c r="B64" s="5">
        <v>3</v>
      </c>
      <c r="C64" s="5">
        <v>2</v>
      </c>
      <c r="D64" s="96">
        <v>-1</v>
      </c>
    </row>
    <row r="65" spans="1:10">
      <c r="A65" s="6" t="s">
        <v>549</v>
      </c>
      <c r="B65" s="6">
        <v>6</v>
      </c>
      <c r="C65" s="6">
        <v>2</v>
      </c>
      <c r="D65" s="98">
        <v>4</v>
      </c>
    </row>
    <row r="66" spans="1:10">
      <c r="A66" s="6" t="s">
        <v>555</v>
      </c>
      <c r="B66" s="6">
        <v>4</v>
      </c>
      <c r="C66" s="6">
        <v>2</v>
      </c>
      <c r="D66" s="95">
        <v>1</v>
      </c>
    </row>
    <row r="67" spans="1:10">
      <c r="A67" s="6" t="s">
        <v>561</v>
      </c>
      <c r="B67" s="6">
        <v>6</v>
      </c>
      <c r="C67" s="6">
        <v>2</v>
      </c>
      <c r="D67" s="95">
        <v>2</v>
      </c>
    </row>
    <row r="68" spans="1:10">
      <c r="A68" s="6" t="s">
        <v>577</v>
      </c>
      <c r="B68" s="6">
        <v>3</v>
      </c>
      <c r="C68" s="6">
        <v>2</v>
      </c>
      <c r="D68" s="95">
        <v>1</v>
      </c>
      <c r="J68" s="83">
        <f>SUM(K15:K61)</f>
        <v>221</v>
      </c>
    </row>
    <row r="69" spans="1:10">
      <c r="A69" s="6" t="s">
        <v>583</v>
      </c>
      <c r="B69" s="6">
        <v>3</v>
      </c>
      <c r="C69" s="6">
        <v>2</v>
      </c>
      <c r="D69" s="95">
        <v>1</v>
      </c>
      <c r="J69" s="6">
        <f>SUM(K2:K14)</f>
        <v>30</v>
      </c>
    </row>
    <row r="70" spans="1:10">
      <c r="A70" s="6" t="s">
        <v>591</v>
      </c>
      <c r="B70" s="6">
        <v>5</v>
      </c>
      <c r="C70" s="6">
        <v>2</v>
      </c>
      <c r="D70" s="95">
        <v>1</v>
      </c>
    </row>
    <row r="71" spans="1:10">
      <c r="A71" s="6" t="s">
        <v>601</v>
      </c>
      <c r="B71" s="6">
        <v>2</v>
      </c>
      <c r="C71" s="6">
        <v>2</v>
      </c>
      <c r="D71" s="95">
        <v>1</v>
      </c>
    </row>
    <row r="72" spans="1:10">
      <c r="A72" s="6" t="s">
        <v>608</v>
      </c>
      <c r="B72" s="6">
        <v>3</v>
      </c>
      <c r="C72" s="6">
        <v>2</v>
      </c>
      <c r="D72" s="95">
        <v>3</v>
      </c>
    </row>
    <row r="73" spans="1:10">
      <c r="A73" s="6" t="s">
        <v>614</v>
      </c>
      <c r="B73" s="6">
        <v>7</v>
      </c>
      <c r="C73" s="6">
        <v>2</v>
      </c>
      <c r="D73" s="95">
        <v>1</v>
      </c>
    </row>
    <row r="74" spans="1:10">
      <c r="A74" s="25" t="s">
        <v>763</v>
      </c>
      <c r="B74" s="25">
        <v>10</v>
      </c>
      <c r="C74" s="6">
        <v>1</v>
      </c>
      <c r="D74" s="18">
        <v>1</v>
      </c>
    </row>
    <row r="75" spans="1:10">
      <c r="A75" s="25" t="s">
        <v>764</v>
      </c>
      <c r="B75" s="25">
        <v>2</v>
      </c>
      <c r="C75" s="6">
        <v>1</v>
      </c>
      <c r="D75" s="18">
        <v>1</v>
      </c>
    </row>
    <row r="76" spans="1:10">
      <c r="A76" s="25" t="s">
        <v>765</v>
      </c>
      <c r="B76" s="25">
        <v>9</v>
      </c>
      <c r="C76" s="6">
        <v>2</v>
      </c>
      <c r="D76" s="18">
        <v>2</v>
      </c>
    </row>
    <row r="77" spans="1:10">
      <c r="A77" s="25" t="s">
        <v>855</v>
      </c>
      <c r="B77" s="6">
        <v>3</v>
      </c>
      <c r="C77" s="25">
        <v>1</v>
      </c>
      <c r="D77" s="21">
        <v>1</v>
      </c>
    </row>
    <row r="78" spans="1:10">
      <c r="A78" s="25" t="s">
        <v>856</v>
      </c>
      <c r="B78" s="6">
        <v>3</v>
      </c>
      <c r="C78" s="25">
        <v>2</v>
      </c>
      <c r="D78" s="21">
        <v>2</v>
      </c>
    </row>
    <row r="79" spans="1:10">
      <c r="A79" s="25" t="s">
        <v>857</v>
      </c>
      <c r="B79" s="6">
        <v>3</v>
      </c>
      <c r="C79" s="25">
        <v>2</v>
      </c>
      <c r="D79" s="21">
        <v>3</v>
      </c>
    </row>
    <row r="80" spans="1:10">
      <c r="A80" s="25" t="s">
        <v>858</v>
      </c>
      <c r="B80" s="6">
        <v>3</v>
      </c>
      <c r="C80" s="25">
        <v>1</v>
      </c>
      <c r="D80" s="21">
        <v>1</v>
      </c>
    </row>
    <row r="81" spans="1:7">
      <c r="A81" s="25" t="s">
        <v>859</v>
      </c>
      <c r="B81" s="6">
        <v>3</v>
      </c>
      <c r="C81" s="25">
        <v>2</v>
      </c>
      <c r="D81" s="21">
        <v>1</v>
      </c>
    </row>
    <row r="83" spans="1:7">
      <c r="A83" s="6" t="s">
        <v>788</v>
      </c>
      <c r="B83" s="6" t="s">
        <v>785</v>
      </c>
      <c r="C83" s="21" t="s">
        <v>786</v>
      </c>
      <c r="D83" s="21" t="s">
        <v>787</v>
      </c>
      <c r="E83" s="25" t="s">
        <v>243</v>
      </c>
      <c r="F83" s="25" t="s">
        <v>872</v>
      </c>
      <c r="G83" s="25" t="s">
        <v>784</v>
      </c>
    </row>
    <row r="84" spans="1:7">
      <c r="A84" s="6">
        <v>1</v>
      </c>
      <c r="B84" s="6">
        <f>SUMIF($C$33:$C$76, "=1")</f>
        <v>15</v>
      </c>
      <c r="C84" s="6">
        <f>SUMIF($C$25:$C$32, "=1")</f>
        <v>0</v>
      </c>
      <c r="D84" s="6">
        <f>SUMIF($C$16:$C$24, "=1")</f>
        <v>2</v>
      </c>
      <c r="E84" s="6">
        <f>SUMIF($C$1:$C$15, "=1")</f>
        <v>7</v>
      </c>
      <c r="F84" s="25">
        <v>2</v>
      </c>
      <c r="G84" s="25">
        <f>SUM(B84:F84)</f>
        <v>26</v>
      </c>
    </row>
    <row r="85" spans="1:7">
      <c r="A85" s="6">
        <v>2</v>
      </c>
      <c r="B85" s="6">
        <f>SUMIF($C$33:$C$76, "=2")/2</f>
        <v>13</v>
      </c>
      <c r="C85" s="6">
        <f>SUMIF($C$25:$C$32, "=2")/2</f>
        <v>2</v>
      </c>
      <c r="D85" s="6">
        <f>SUMIF($C$16:$C$24, "=2")/2</f>
        <v>5</v>
      </c>
      <c r="E85" s="6">
        <f>SUMIF($C$1:$C$15, "=2")/2</f>
        <v>0</v>
      </c>
      <c r="F85" s="25">
        <v>3</v>
      </c>
      <c r="G85" s="25">
        <f t="shared" ref="G85:G87" si="0">SUM(B85:F85)</f>
        <v>23</v>
      </c>
    </row>
    <row r="86" spans="1:7">
      <c r="A86" s="6">
        <v>3</v>
      </c>
      <c r="B86" s="6">
        <f>SUMIF($C$33:$C$76,"=3")/3</f>
        <v>9</v>
      </c>
      <c r="C86" s="6">
        <f>SUMIF($C$25:$C$32, "=3")/3</f>
        <v>3</v>
      </c>
      <c r="D86" s="6">
        <f>SUMIF($C$16:$C$24, "=3")/3</f>
        <v>1</v>
      </c>
      <c r="E86" s="6">
        <f>SUMIF($C$1:$C$15, "=3")/3</f>
        <v>5</v>
      </c>
      <c r="F86" s="25">
        <v>0</v>
      </c>
      <c r="G86" s="25">
        <f t="shared" si="0"/>
        <v>18</v>
      </c>
    </row>
    <row r="87" spans="1:7">
      <c r="A87" s="6">
        <v>4</v>
      </c>
      <c r="B87" s="6">
        <f>SUMIF($C$33:$C$76, "=4")/4</f>
        <v>7</v>
      </c>
      <c r="C87" s="6">
        <f>SUMIF($C$25:$C$32, "=4")/4</f>
        <v>3</v>
      </c>
      <c r="D87" s="6">
        <f>SUMIF($C$16:$C$24, "=4")/4</f>
        <v>1</v>
      </c>
      <c r="E87" s="6">
        <f>SUMIF($C$1:$C$15, "=4")/4</f>
        <v>2</v>
      </c>
      <c r="F87" s="25">
        <v>0</v>
      </c>
      <c r="G87" s="25">
        <f t="shared" si="0"/>
        <v>13</v>
      </c>
    </row>
    <row r="88" spans="1:7">
      <c r="A88" s="6" t="s">
        <v>784</v>
      </c>
      <c r="B88" s="6">
        <f>SUM(B84:B87)</f>
        <v>44</v>
      </c>
      <c r="C88" s="6">
        <f t="shared" ref="C88:D88" si="1">SUM(C84:C87)</f>
        <v>8</v>
      </c>
      <c r="D88" s="6">
        <f t="shared" si="1"/>
        <v>9</v>
      </c>
      <c r="E88" s="6">
        <f>SUM(E84:E87)</f>
        <v>14</v>
      </c>
      <c r="F88" s="6">
        <f>SUM(F84:F87)</f>
        <v>5</v>
      </c>
      <c r="G88" s="25">
        <f>SUM(B88:F88)</f>
        <v>80</v>
      </c>
    </row>
    <row r="89" spans="1:7">
      <c r="C89" s="21"/>
      <c r="E89" s="25"/>
      <c r="F89" s="25"/>
      <c r="G89" s="25"/>
    </row>
    <row r="90" spans="1:7">
      <c r="E90" s="25"/>
      <c r="F90" s="25"/>
      <c r="G90" s="25"/>
    </row>
    <row r="91" spans="1:7">
      <c r="A91" s="6" t="s">
        <v>783</v>
      </c>
      <c r="B91" s="6" t="s">
        <v>785</v>
      </c>
      <c r="C91" s="21" t="s">
        <v>786</v>
      </c>
      <c r="D91" s="21" t="s">
        <v>787</v>
      </c>
      <c r="E91" s="25" t="s">
        <v>243</v>
      </c>
      <c r="F91" s="25" t="s">
        <v>872</v>
      </c>
      <c r="G91" s="25" t="s">
        <v>784</v>
      </c>
    </row>
    <row r="92" spans="1:7">
      <c r="A92" s="6">
        <v>1</v>
      </c>
      <c r="B92" s="6">
        <f>SUMIF($D$33:$D$76, "=1")</f>
        <v>20</v>
      </c>
      <c r="C92" s="6">
        <f>SUMIF($D$25:$D$32, "=1")</f>
        <v>2</v>
      </c>
      <c r="D92" s="6">
        <f>SUMIF($D$16:$D$24, "=1")</f>
        <v>7</v>
      </c>
      <c r="E92" s="6">
        <f>SUMIF($D$1:$D$15, "=1")</f>
        <v>9</v>
      </c>
      <c r="F92" s="25">
        <v>3</v>
      </c>
      <c r="G92" s="95">
        <f t="shared" ref="G92:G94" si="2">SUM(B92:F92)</f>
        <v>41</v>
      </c>
    </row>
    <row r="93" spans="1:7">
      <c r="A93" s="6">
        <v>2</v>
      </c>
      <c r="B93" s="21">
        <f>SUMIF($D$33:$D$76, "=2")/2</f>
        <v>11</v>
      </c>
      <c r="C93" s="6">
        <f>SUMIF($D$25:$D$32, "=2")/2</f>
        <v>0</v>
      </c>
      <c r="D93" s="6">
        <f>SUMIF($D$16:$D$24, "=2")/2</f>
        <v>0</v>
      </c>
      <c r="E93" s="21">
        <f>SUMIF($D$1:$D$15, "=2")/2</f>
        <v>3</v>
      </c>
      <c r="F93" s="25">
        <v>1</v>
      </c>
      <c r="G93" s="95">
        <f t="shared" si="2"/>
        <v>15</v>
      </c>
    </row>
    <row r="94" spans="1:7">
      <c r="A94" s="6">
        <v>3</v>
      </c>
      <c r="B94" s="21">
        <f>SUMIF($D$33:$D$76, "=3")/3</f>
        <v>4</v>
      </c>
      <c r="C94" s="6">
        <f>SUMIF($D$25:$D$32, "=3")/3</f>
        <v>0</v>
      </c>
      <c r="D94" s="6">
        <f>SUMIF($D$16:$D$24, "=3")/3</f>
        <v>0</v>
      </c>
      <c r="E94" s="21">
        <f>SUMIF($D$1:$D$15, "=3")/3</f>
        <v>1</v>
      </c>
      <c r="F94" s="25">
        <v>1</v>
      </c>
      <c r="G94" s="95">
        <f t="shared" si="2"/>
        <v>6</v>
      </c>
    </row>
    <row r="95" spans="1:7">
      <c r="A95" s="6">
        <v>4</v>
      </c>
      <c r="B95" s="21">
        <f>SUMIF($D$33:$D$76, "=4")/4</f>
        <v>6</v>
      </c>
      <c r="C95" s="6">
        <f>SUMIF($D$25:$D$32, "=4")/4</f>
        <v>3</v>
      </c>
      <c r="D95" s="6">
        <f>SUMIF($D$16:$D$24, "=4")/4</f>
        <v>0</v>
      </c>
      <c r="E95" s="21">
        <f>SUMIF($D$1:$D$15, "=4")/4</f>
        <v>1</v>
      </c>
      <c r="F95" s="25">
        <v>0</v>
      </c>
      <c r="G95" s="95">
        <f>SUM(B95:F95)</f>
        <v>10</v>
      </c>
    </row>
    <row r="96" spans="1:7">
      <c r="A96" s="6" t="s">
        <v>119</v>
      </c>
      <c r="B96" s="18">
        <f>B88-B97</f>
        <v>3</v>
      </c>
      <c r="C96" s="18">
        <f t="shared" ref="C96:E96" si="3">C88-C97</f>
        <v>3</v>
      </c>
      <c r="D96" s="18">
        <f t="shared" si="3"/>
        <v>2</v>
      </c>
      <c r="E96" s="18">
        <f t="shared" si="3"/>
        <v>0</v>
      </c>
      <c r="F96" s="25">
        <v>0</v>
      </c>
      <c r="G96" s="25">
        <f>SUM(B96:F96)</f>
        <v>8</v>
      </c>
    </row>
    <row r="97" spans="1:13">
      <c r="A97" s="6" t="s">
        <v>784</v>
      </c>
      <c r="B97" s="6">
        <f>SUM(B92:B95)</f>
        <v>41</v>
      </c>
      <c r="C97" s="6">
        <f>SUM(C92:C95)</f>
        <v>5</v>
      </c>
      <c r="D97" s="6">
        <f t="shared" ref="D97:E97" si="4">SUM(D92:D95)</f>
        <v>7</v>
      </c>
      <c r="E97" s="6">
        <f t="shared" si="4"/>
        <v>14</v>
      </c>
      <c r="F97" s="6">
        <f>SUM(F92:F96)</f>
        <v>5</v>
      </c>
      <c r="G97" s="95">
        <f>SUM(G92:G96)</f>
        <v>80</v>
      </c>
    </row>
    <row r="98" spans="1:13">
      <c r="B98"/>
    </row>
    <row r="99" spans="1:13">
      <c r="G99" s="6"/>
      <c r="H99" s="6" t="s">
        <v>785</v>
      </c>
      <c r="I99" s="21" t="s">
        <v>786</v>
      </c>
      <c r="J99" s="21" t="s">
        <v>787</v>
      </c>
      <c r="K99" s="25" t="s">
        <v>243</v>
      </c>
      <c r="L99" t="s">
        <v>872</v>
      </c>
      <c r="M99" s="25" t="s">
        <v>784</v>
      </c>
    </row>
    <row r="100" spans="1:13">
      <c r="G100" s="6" t="s">
        <v>789</v>
      </c>
      <c r="H100" s="6">
        <f>SUM(B33:B76)</f>
        <v>144</v>
      </c>
      <c r="I100" s="6">
        <f>SUM(B25:B32)</f>
        <v>44</v>
      </c>
      <c r="J100" s="6">
        <f>SUM(B16:B24)</f>
        <v>26</v>
      </c>
      <c r="K100" s="6">
        <f>SUM(B2:B15)</f>
        <v>43</v>
      </c>
      <c r="L100">
        <f>SUM(B77:B81)</f>
        <v>15</v>
      </c>
      <c r="M100" s="25">
        <f>SUM(H100:L100)</f>
        <v>272</v>
      </c>
    </row>
    <row r="101" spans="1:13">
      <c r="G101" s="6" t="s">
        <v>790</v>
      </c>
      <c r="H101" s="6">
        <v>206</v>
      </c>
      <c r="I101" s="6">
        <v>0</v>
      </c>
      <c r="J101" s="21" t="s">
        <v>791</v>
      </c>
      <c r="K101" s="25">
        <v>30</v>
      </c>
      <c r="L101" s="6">
        <v>0</v>
      </c>
      <c r="M101" s="25">
        <f>SUM(H101:L101)</f>
        <v>236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0410-19A0-D94F-A739-614698250BED}">
  <dimension ref="A1:I16382"/>
  <sheetViews>
    <sheetView topLeftCell="A16" workbookViewId="0">
      <selection activeCell="A22" sqref="A22"/>
    </sheetView>
  </sheetViews>
  <sheetFormatPr baseColWidth="10" defaultRowHeight="16"/>
  <cols>
    <col min="1" max="1" width="36.5" bestFit="1" customWidth="1"/>
    <col min="2" max="2" width="37.33203125" customWidth="1"/>
    <col min="5" max="5" width="37.83203125" bestFit="1" customWidth="1"/>
    <col min="6" max="6" width="81.83203125" bestFit="1" customWidth="1"/>
    <col min="8" max="8" width="43.1640625" bestFit="1" customWidth="1"/>
    <col min="9" max="9" width="87" bestFit="1" customWidth="1"/>
  </cols>
  <sheetData>
    <row r="1" spans="1:9" ht="26">
      <c r="A1" s="166" t="s">
        <v>715</v>
      </c>
      <c r="B1" s="166"/>
      <c r="E1" s="167" t="s">
        <v>720</v>
      </c>
      <c r="F1" s="167"/>
      <c r="H1" s="168" t="s">
        <v>730</v>
      </c>
      <c r="I1" s="168"/>
    </row>
    <row r="2" spans="1:9" ht="26">
      <c r="A2" s="72" t="s">
        <v>702</v>
      </c>
      <c r="B2" s="73" t="s">
        <v>706</v>
      </c>
      <c r="E2" s="76" t="s">
        <v>702</v>
      </c>
      <c r="F2" s="73" t="s">
        <v>706</v>
      </c>
      <c r="H2" s="81" t="s">
        <v>702</v>
      </c>
      <c r="I2" s="82" t="s">
        <v>706</v>
      </c>
    </row>
    <row r="3" spans="1:9" ht="26">
      <c r="A3" s="72" t="s">
        <v>218</v>
      </c>
      <c r="B3" s="73" t="s">
        <v>707</v>
      </c>
      <c r="E3" s="76" t="s">
        <v>705</v>
      </c>
      <c r="F3" s="73" t="s">
        <v>721</v>
      </c>
      <c r="H3" s="81" t="s">
        <v>737</v>
      </c>
      <c r="I3" s="82" t="s">
        <v>707</v>
      </c>
    </row>
    <row r="4" spans="1:9" ht="26">
      <c r="A4" s="72" t="s">
        <v>0</v>
      </c>
      <c r="B4" s="73" t="s">
        <v>708</v>
      </c>
      <c r="E4" s="76" t="s">
        <v>701</v>
      </c>
      <c r="F4" s="73" t="s">
        <v>722</v>
      </c>
      <c r="H4" s="81" t="s">
        <v>741</v>
      </c>
      <c r="I4" s="82" t="s">
        <v>731</v>
      </c>
    </row>
    <row r="5" spans="1:9" ht="26">
      <c r="A5" s="72" t="s">
        <v>43</v>
      </c>
      <c r="B5" s="73" t="s">
        <v>708</v>
      </c>
      <c r="E5" s="77" t="s">
        <v>703</v>
      </c>
      <c r="F5" s="73" t="s">
        <v>723</v>
      </c>
      <c r="H5" s="81" t="s">
        <v>739</v>
      </c>
      <c r="I5" s="82" t="s">
        <v>738</v>
      </c>
    </row>
    <row r="6" spans="1:9" ht="26">
      <c r="A6" s="72" t="s">
        <v>700</v>
      </c>
      <c r="B6" s="73" t="s">
        <v>709</v>
      </c>
      <c r="E6" s="76" t="s">
        <v>674</v>
      </c>
      <c r="F6" s="73" t="s">
        <v>724</v>
      </c>
      <c r="H6" s="81" t="s">
        <v>620</v>
      </c>
      <c r="I6" s="82" t="s">
        <v>733</v>
      </c>
    </row>
    <row r="7" spans="1:9" ht="27">
      <c r="A7" s="72" t="s">
        <v>217</v>
      </c>
      <c r="B7" s="73" t="s">
        <v>708</v>
      </c>
      <c r="E7" s="78" t="s">
        <v>534</v>
      </c>
      <c r="F7" s="73" t="s">
        <v>729</v>
      </c>
      <c r="H7" s="81" t="s">
        <v>621</v>
      </c>
      <c r="I7" s="82" t="s">
        <v>732</v>
      </c>
    </row>
    <row r="8" spans="1:9" ht="26">
      <c r="A8" s="72" t="s">
        <v>1</v>
      </c>
      <c r="B8" s="73" t="s">
        <v>710</v>
      </c>
      <c r="E8" s="79" t="s">
        <v>725</v>
      </c>
      <c r="F8" s="73" t="s">
        <v>728</v>
      </c>
      <c r="H8" s="81" t="s">
        <v>743</v>
      </c>
      <c r="I8" s="82" t="s">
        <v>734</v>
      </c>
    </row>
    <row r="9" spans="1:9" ht="26">
      <c r="A9" s="72" t="s">
        <v>2</v>
      </c>
      <c r="B9" s="73" t="s">
        <v>710</v>
      </c>
      <c r="E9" s="80" t="s">
        <v>726</v>
      </c>
      <c r="F9" s="73" t="s">
        <v>727</v>
      </c>
      <c r="H9" s="81" t="s">
        <v>744</v>
      </c>
      <c r="I9" s="82" t="s">
        <v>735</v>
      </c>
    </row>
    <row r="10" spans="1:9" ht="26">
      <c r="A10" s="72" t="s">
        <v>3</v>
      </c>
      <c r="B10" s="73" t="s">
        <v>711</v>
      </c>
      <c r="H10" s="81" t="s">
        <v>740</v>
      </c>
      <c r="I10" s="82" t="s">
        <v>736</v>
      </c>
    </row>
    <row r="11" spans="1:9" ht="26">
      <c r="A11" s="72" t="s">
        <v>4</v>
      </c>
      <c r="B11" s="73" t="s">
        <v>712</v>
      </c>
      <c r="E11" s="28"/>
      <c r="H11" s="30"/>
    </row>
    <row r="12" spans="1:9" ht="81">
      <c r="A12" s="72" t="s">
        <v>6</v>
      </c>
      <c r="B12" s="75" t="s">
        <v>719</v>
      </c>
      <c r="E12" s="28"/>
    </row>
    <row r="13" spans="1:9" ht="54">
      <c r="A13" s="72" t="s">
        <v>7</v>
      </c>
      <c r="B13" s="75" t="s">
        <v>718</v>
      </c>
      <c r="E13" s="28"/>
    </row>
    <row r="14" spans="1:9" ht="54">
      <c r="A14" s="72" t="s">
        <v>8</v>
      </c>
      <c r="B14" s="75" t="s">
        <v>713</v>
      </c>
      <c r="E14" s="28"/>
    </row>
    <row r="15" spans="1:9" ht="81">
      <c r="A15" s="72" t="s">
        <v>9</v>
      </c>
      <c r="B15" s="75" t="s">
        <v>714</v>
      </c>
      <c r="E15" s="28"/>
    </row>
    <row r="16" spans="1:9" ht="81">
      <c r="A16" s="72" t="s">
        <v>525</v>
      </c>
      <c r="B16" s="75" t="s">
        <v>716</v>
      </c>
      <c r="E16" s="28"/>
    </row>
    <row r="17" spans="1:5" ht="108">
      <c r="A17" s="72" t="s">
        <v>526</v>
      </c>
      <c r="B17" s="75" t="s">
        <v>717</v>
      </c>
      <c r="E17" s="28"/>
    </row>
    <row r="18" spans="1:5" ht="26">
      <c r="A18" s="72"/>
      <c r="B18" s="73"/>
      <c r="E18" s="28"/>
    </row>
    <row r="19" spans="1:5" ht="26">
      <c r="A19" s="74"/>
      <c r="B19" s="73"/>
      <c r="E19" s="28"/>
    </row>
    <row r="20" spans="1:5">
      <c r="E20" s="28"/>
    </row>
    <row r="21" spans="1:5">
      <c r="E21" s="28"/>
    </row>
    <row r="22" spans="1:5">
      <c r="E22" s="28"/>
    </row>
    <row r="23" spans="1:5">
      <c r="E23" s="28"/>
    </row>
    <row r="24" spans="1:5">
      <c r="E24" s="28"/>
    </row>
    <row r="25" spans="1:5">
      <c r="E25" s="28"/>
    </row>
    <row r="26" spans="1:5">
      <c r="E26" s="28"/>
    </row>
    <row r="27" spans="1:5">
      <c r="E27" s="28"/>
    </row>
    <row r="28" spans="1:5">
      <c r="E28" s="28"/>
    </row>
    <row r="29" spans="1:5">
      <c r="E29" s="28"/>
    </row>
    <row r="30" spans="1:5">
      <c r="E30" s="28"/>
    </row>
    <row r="31" spans="1:5">
      <c r="E31" s="28"/>
    </row>
    <row r="32" spans="1:5">
      <c r="E32" s="28"/>
    </row>
    <row r="33" spans="5:5">
      <c r="E33" s="28"/>
    </row>
    <row r="34" spans="5:5">
      <c r="E34" s="28"/>
    </row>
    <row r="35" spans="5:5">
      <c r="E35" s="28"/>
    </row>
    <row r="36" spans="5:5">
      <c r="E36" s="28"/>
    </row>
    <row r="37" spans="5:5">
      <c r="E37" s="28"/>
    </row>
    <row r="38" spans="5:5">
      <c r="E38" s="28"/>
    </row>
    <row r="39" spans="5:5">
      <c r="E39" s="28"/>
    </row>
    <row r="40" spans="5:5">
      <c r="E40" s="28"/>
    </row>
    <row r="41" spans="5:5">
      <c r="E41" s="28"/>
    </row>
    <row r="42" spans="5:5">
      <c r="E42" s="28"/>
    </row>
    <row r="43" spans="5:5">
      <c r="E43" s="28"/>
    </row>
    <row r="44" spans="5:5">
      <c r="E44" s="28"/>
    </row>
    <row r="45" spans="5:5">
      <c r="E45" s="28"/>
    </row>
    <row r="46" spans="5:5">
      <c r="E46" s="28"/>
    </row>
    <row r="47" spans="5:5">
      <c r="E47" s="28"/>
    </row>
    <row r="48" spans="5:5">
      <c r="E48" s="28"/>
    </row>
    <row r="49" spans="5:5">
      <c r="E49" s="28"/>
    </row>
    <row r="50" spans="5:5">
      <c r="E50" s="28"/>
    </row>
    <row r="51" spans="5:5">
      <c r="E51" s="28"/>
    </row>
    <row r="52" spans="5:5">
      <c r="E52" s="28"/>
    </row>
    <row r="53" spans="5:5">
      <c r="E53" s="28"/>
    </row>
    <row r="54" spans="5:5">
      <c r="E54" s="28"/>
    </row>
    <row r="55" spans="5:5">
      <c r="E55" s="28"/>
    </row>
    <row r="56" spans="5:5">
      <c r="E56" s="28"/>
    </row>
    <row r="57" spans="5:5">
      <c r="E57" s="28"/>
    </row>
    <row r="58" spans="5:5">
      <c r="E58" s="28"/>
    </row>
    <row r="59" spans="5:5">
      <c r="E59" s="28"/>
    </row>
    <row r="60" spans="5:5">
      <c r="E60" s="28"/>
    </row>
    <row r="61" spans="5:5">
      <c r="E61" s="28"/>
    </row>
    <row r="62" spans="5:5">
      <c r="E62" s="28"/>
    </row>
    <row r="63" spans="5:5">
      <c r="E63" s="28"/>
    </row>
    <row r="64" spans="5:5">
      <c r="E64" s="28"/>
    </row>
    <row r="65" spans="5:5">
      <c r="E65" s="28"/>
    </row>
    <row r="66" spans="5:5">
      <c r="E66" s="28"/>
    </row>
    <row r="67" spans="5:5">
      <c r="E67" s="28"/>
    </row>
    <row r="68" spans="5:5">
      <c r="E68" s="28"/>
    </row>
    <row r="69" spans="5:5">
      <c r="E69" s="28"/>
    </row>
    <row r="70" spans="5:5">
      <c r="E70" s="28"/>
    </row>
    <row r="71" spans="5:5">
      <c r="E71" s="28"/>
    </row>
    <row r="72" spans="5:5">
      <c r="E72" s="28"/>
    </row>
    <row r="73" spans="5:5">
      <c r="E73" s="28"/>
    </row>
    <row r="74" spans="5:5">
      <c r="E74" s="28"/>
    </row>
    <row r="75" spans="5:5">
      <c r="E75" s="28"/>
    </row>
    <row r="76" spans="5:5">
      <c r="E76" s="28"/>
    </row>
    <row r="77" spans="5:5">
      <c r="E77" s="28"/>
    </row>
    <row r="78" spans="5:5">
      <c r="E78" s="28"/>
    </row>
    <row r="79" spans="5:5">
      <c r="E79" s="28"/>
    </row>
    <row r="80" spans="5:5">
      <c r="E80" s="28"/>
    </row>
    <row r="81" spans="5:5">
      <c r="E81" s="28"/>
    </row>
    <row r="82" spans="5:5">
      <c r="E82" s="28"/>
    </row>
    <row r="83" spans="5:5">
      <c r="E83" s="28"/>
    </row>
    <row r="84" spans="5:5">
      <c r="E84" s="28"/>
    </row>
    <row r="85" spans="5:5">
      <c r="E85" s="28"/>
    </row>
    <row r="86" spans="5:5">
      <c r="E86" s="28"/>
    </row>
    <row r="87" spans="5:5">
      <c r="E87" s="28"/>
    </row>
    <row r="88" spans="5:5">
      <c r="E88" s="28"/>
    </row>
    <row r="89" spans="5:5">
      <c r="E89" s="28"/>
    </row>
    <row r="90" spans="5:5">
      <c r="E90" s="28"/>
    </row>
    <row r="91" spans="5:5">
      <c r="E91" s="28"/>
    </row>
    <row r="92" spans="5:5">
      <c r="E92" s="28"/>
    </row>
    <row r="93" spans="5:5">
      <c r="E93" s="28"/>
    </row>
    <row r="94" spans="5:5">
      <c r="E94" s="28"/>
    </row>
    <row r="95" spans="5:5">
      <c r="E95" s="28"/>
    </row>
    <row r="96" spans="5:5">
      <c r="E96" s="28"/>
    </row>
    <row r="97" spans="5:5">
      <c r="E97" s="28"/>
    </row>
    <row r="98" spans="5:5">
      <c r="E98" s="28"/>
    </row>
    <row r="99" spans="5:5">
      <c r="E99" s="28"/>
    </row>
    <row r="100" spans="5:5">
      <c r="E100" s="28"/>
    </row>
    <row r="101" spans="5:5">
      <c r="E101" s="28"/>
    </row>
    <row r="102" spans="5:5">
      <c r="E102" s="28"/>
    </row>
    <row r="103" spans="5:5">
      <c r="E103" s="28"/>
    </row>
    <row r="104" spans="5:5">
      <c r="E104" s="28"/>
    </row>
    <row r="105" spans="5:5">
      <c r="E105" s="28"/>
    </row>
    <row r="106" spans="5:5">
      <c r="E106" s="28"/>
    </row>
    <row r="107" spans="5:5">
      <c r="E107" s="28"/>
    </row>
    <row r="108" spans="5:5">
      <c r="E108" s="28"/>
    </row>
    <row r="109" spans="5:5">
      <c r="E109" s="28"/>
    </row>
    <row r="110" spans="5:5">
      <c r="E110" s="28"/>
    </row>
    <row r="111" spans="5:5">
      <c r="E111" s="28"/>
    </row>
    <row r="112" spans="5:5">
      <c r="E112" s="28"/>
    </row>
    <row r="113" spans="5:5">
      <c r="E113" s="28"/>
    </row>
    <row r="114" spans="5:5">
      <c r="E114" s="28"/>
    </row>
    <row r="115" spans="5:5">
      <c r="E115" s="28"/>
    </row>
    <row r="116" spans="5:5">
      <c r="E116" s="28"/>
    </row>
    <row r="117" spans="5:5">
      <c r="E117" s="28"/>
    </row>
    <row r="118" spans="5:5">
      <c r="E118" s="28"/>
    </row>
    <row r="119" spans="5:5">
      <c r="E119" s="28"/>
    </row>
    <row r="120" spans="5:5">
      <c r="E120" s="28"/>
    </row>
    <row r="121" spans="5:5">
      <c r="E121" s="28"/>
    </row>
    <row r="122" spans="5:5">
      <c r="E122" s="28"/>
    </row>
    <row r="123" spans="5:5">
      <c r="E123" s="28"/>
    </row>
    <row r="124" spans="5:5">
      <c r="E124" s="28"/>
    </row>
    <row r="125" spans="5:5">
      <c r="E125" s="28"/>
    </row>
    <row r="126" spans="5:5">
      <c r="E126" s="28"/>
    </row>
    <row r="127" spans="5:5">
      <c r="E127" s="28"/>
    </row>
    <row r="128" spans="5:5">
      <c r="E128" s="28"/>
    </row>
    <row r="129" spans="5:5">
      <c r="E129" s="28"/>
    </row>
    <row r="130" spans="5:5">
      <c r="E130" s="28"/>
    </row>
    <row r="131" spans="5:5">
      <c r="E131" s="28"/>
    </row>
    <row r="132" spans="5:5">
      <c r="E132" s="28"/>
    </row>
    <row r="133" spans="5:5">
      <c r="E133" s="28"/>
    </row>
    <row r="134" spans="5:5">
      <c r="E134" s="28"/>
    </row>
    <row r="135" spans="5:5">
      <c r="E135" s="28"/>
    </row>
    <row r="136" spans="5:5">
      <c r="E136" s="28"/>
    </row>
    <row r="137" spans="5:5">
      <c r="E137" s="28"/>
    </row>
    <row r="138" spans="5:5">
      <c r="E138" s="28"/>
    </row>
    <row r="139" spans="5:5">
      <c r="E139" s="28"/>
    </row>
    <row r="140" spans="5:5">
      <c r="E140" s="28"/>
    </row>
    <row r="141" spans="5:5">
      <c r="E141" s="28"/>
    </row>
    <row r="142" spans="5:5">
      <c r="E142" s="28"/>
    </row>
    <row r="143" spans="5:5">
      <c r="E143" s="28"/>
    </row>
    <row r="144" spans="5:5">
      <c r="E144" s="28"/>
    </row>
    <row r="145" spans="5:5">
      <c r="E145" s="28"/>
    </row>
    <row r="146" spans="5:5">
      <c r="E146" s="28"/>
    </row>
    <row r="147" spans="5:5">
      <c r="E147" s="28"/>
    </row>
    <row r="148" spans="5:5">
      <c r="E148" s="28"/>
    </row>
    <row r="149" spans="5:5">
      <c r="E149" s="28"/>
    </row>
    <row r="150" spans="5:5">
      <c r="E150" s="28"/>
    </row>
    <row r="151" spans="5:5">
      <c r="E151" s="28"/>
    </row>
    <row r="152" spans="5:5">
      <c r="E152" s="28"/>
    </row>
    <row r="153" spans="5:5">
      <c r="E153" s="28"/>
    </row>
    <row r="154" spans="5:5">
      <c r="E154" s="28"/>
    </row>
    <row r="155" spans="5:5">
      <c r="E155" s="28"/>
    </row>
    <row r="156" spans="5:5">
      <c r="E156" s="28"/>
    </row>
    <row r="157" spans="5:5">
      <c r="E157" s="28"/>
    </row>
    <row r="158" spans="5:5">
      <c r="E158" s="28"/>
    </row>
    <row r="159" spans="5:5">
      <c r="E159" s="28"/>
    </row>
    <row r="160" spans="5:5">
      <c r="E160" s="28"/>
    </row>
    <row r="161" spans="5:5">
      <c r="E161" s="28"/>
    </row>
    <row r="162" spans="5:5">
      <c r="E162" s="28"/>
    </row>
    <row r="163" spans="5:5">
      <c r="E163" s="28"/>
    </row>
    <row r="164" spans="5:5">
      <c r="E164" s="28"/>
    </row>
    <row r="165" spans="5:5">
      <c r="E165" s="28"/>
    </row>
    <row r="166" spans="5:5">
      <c r="E166" s="28"/>
    </row>
    <row r="167" spans="5:5">
      <c r="E167" s="28"/>
    </row>
    <row r="168" spans="5:5">
      <c r="E168" s="28"/>
    </row>
    <row r="169" spans="5:5">
      <c r="E169" s="28"/>
    </row>
    <row r="170" spans="5:5">
      <c r="E170" s="28"/>
    </row>
    <row r="171" spans="5:5">
      <c r="E171" s="28"/>
    </row>
    <row r="172" spans="5:5">
      <c r="E172" s="28"/>
    </row>
    <row r="173" spans="5:5">
      <c r="E173" s="28"/>
    </row>
    <row r="174" spans="5:5">
      <c r="E174" s="28"/>
    </row>
    <row r="175" spans="5:5">
      <c r="E175" s="28"/>
    </row>
    <row r="176" spans="5:5">
      <c r="E176" s="28"/>
    </row>
    <row r="177" spans="5:5">
      <c r="E177" s="28"/>
    </row>
    <row r="178" spans="5:5">
      <c r="E178" s="28"/>
    </row>
    <row r="179" spans="5:5">
      <c r="E179" s="28"/>
    </row>
    <row r="180" spans="5:5">
      <c r="E180" s="28"/>
    </row>
    <row r="181" spans="5:5">
      <c r="E181" s="28"/>
    </row>
    <row r="182" spans="5:5">
      <c r="E182" s="28"/>
    </row>
    <row r="183" spans="5:5">
      <c r="E183" s="28"/>
    </row>
    <row r="184" spans="5:5">
      <c r="E184" s="28"/>
    </row>
    <row r="185" spans="5:5">
      <c r="E185" s="28"/>
    </row>
    <row r="186" spans="5:5">
      <c r="E186" s="28"/>
    </row>
    <row r="187" spans="5:5">
      <c r="E187" s="28"/>
    </row>
    <row r="188" spans="5:5">
      <c r="E188" s="28"/>
    </row>
    <row r="189" spans="5:5">
      <c r="E189" s="28"/>
    </row>
    <row r="190" spans="5:5">
      <c r="E190" s="28"/>
    </row>
    <row r="191" spans="5:5">
      <c r="E191" s="28"/>
    </row>
    <row r="192" spans="5:5">
      <c r="E192" s="28"/>
    </row>
    <row r="193" spans="5:5">
      <c r="E193" s="28"/>
    </row>
    <row r="194" spans="5:5">
      <c r="E194" s="28"/>
    </row>
    <row r="195" spans="5:5">
      <c r="E195" s="28"/>
    </row>
    <row r="196" spans="5:5">
      <c r="E196" s="28"/>
    </row>
    <row r="197" spans="5:5">
      <c r="E197" s="28"/>
    </row>
    <row r="198" spans="5:5">
      <c r="E198" s="28"/>
    </row>
    <row r="199" spans="5:5">
      <c r="E199" s="28"/>
    </row>
    <row r="200" spans="5:5">
      <c r="E200" s="28"/>
    </row>
    <row r="201" spans="5:5">
      <c r="E201" s="28"/>
    </row>
    <row r="202" spans="5:5">
      <c r="E202" s="28"/>
    </row>
    <row r="203" spans="5:5">
      <c r="E203" s="28"/>
    </row>
    <row r="204" spans="5:5">
      <c r="E204" s="28"/>
    </row>
    <row r="205" spans="5:5">
      <c r="E205" s="28"/>
    </row>
    <row r="206" spans="5:5">
      <c r="E206" s="28"/>
    </row>
    <row r="207" spans="5:5">
      <c r="E207" s="28"/>
    </row>
    <row r="208" spans="5:5">
      <c r="E208" s="28"/>
    </row>
    <row r="209" spans="5:5">
      <c r="E209" s="28"/>
    </row>
    <row r="210" spans="5:5">
      <c r="E210" s="28"/>
    </row>
    <row r="211" spans="5:5">
      <c r="E211" s="28"/>
    </row>
    <row r="212" spans="5:5">
      <c r="E212" s="28"/>
    </row>
    <row r="213" spans="5:5">
      <c r="E213" s="28"/>
    </row>
    <row r="214" spans="5:5">
      <c r="E214" s="28"/>
    </row>
    <row r="215" spans="5:5">
      <c r="E215" s="28"/>
    </row>
    <row r="216" spans="5:5">
      <c r="E216" s="28"/>
    </row>
    <row r="217" spans="5:5">
      <c r="E217" s="28"/>
    </row>
    <row r="218" spans="5:5">
      <c r="E218" s="28"/>
    </row>
    <row r="219" spans="5:5">
      <c r="E219" s="28"/>
    </row>
    <row r="220" spans="5:5">
      <c r="E220" s="28"/>
    </row>
    <row r="221" spans="5:5">
      <c r="E221" s="28"/>
    </row>
    <row r="222" spans="5:5">
      <c r="E222" s="28"/>
    </row>
    <row r="223" spans="5:5">
      <c r="E223" s="28"/>
    </row>
    <row r="224" spans="5:5">
      <c r="E224" s="28"/>
    </row>
    <row r="225" spans="5:5">
      <c r="E225" s="28"/>
    </row>
    <row r="226" spans="5:5">
      <c r="E226" s="28"/>
    </row>
    <row r="227" spans="5:5">
      <c r="E227" s="28"/>
    </row>
    <row r="228" spans="5:5">
      <c r="E228" s="28"/>
    </row>
    <row r="229" spans="5:5">
      <c r="E229" s="28"/>
    </row>
    <row r="230" spans="5:5">
      <c r="E230" s="28"/>
    </row>
    <row r="231" spans="5:5">
      <c r="E231" s="28"/>
    </row>
    <row r="232" spans="5:5">
      <c r="E232" s="28"/>
    </row>
    <row r="233" spans="5:5">
      <c r="E233" s="28"/>
    </row>
    <row r="234" spans="5:5">
      <c r="E234" s="28"/>
    </row>
    <row r="235" spans="5:5">
      <c r="E235" s="28"/>
    </row>
    <row r="236" spans="5:5">
      <c r="E236" s="28"/>
    </row>
    <row r="237" spans="5:5">
      <c r="E237" s="28"/>
    </row>
    <row r="238" spans="5:5">
      <c r="E238" s="28"/>
    </row>
    <row r="239" spans="5:5">
      <c r="E239" s="28"/>
    </row>
    <row r="240" spans="5:5">
      <c r="E240" s="28"/>
    </row>
    <row r="241" spans="5:5">
      <c r="E241" s="28"/>
    </row>
    <row r="242" spans="5:5">
      <c r="E242" s="28"/>
    </row>
    <row r="243" spans="5:5">
      <c r="E243" s="28"/>
    </row>
    <row r="244" spans="5:5">
      <c r="E244" s="28"/>
    </row>
    <row r="245" spans="5:5">
      <c r="E245" s="28"/>
    </row>
    <row r="246" spans="5:5">
      <c r="E246" s="28"/>
    </row>
    <row r="247" spans="5:5">
      <c r="E247" s="28"/>
    </row>
    <row r="248" spans="5:5">
      <c r="E248" s="28"/>
    </row>
    <row r="249" spans="5:5">
      <c r="E249" s="28"/>
    </row>
    <row r="250" spans="5:5">
      <c r="E250" s="28"/>
    </row>
    <row r="251" spans="5:5">
      <c r="E251" s="28"/>
    </row>
    <row r="252" spans="5:5">
      <c r="E252" s="28"/>
    </row>
    <row r="253" spans="5:5">
      <c r="E253" s="28"/>
    </row>
    <row r="254" spans="5:5">
      <c r="E254" s="28"/>
    </row>
    <row r="255" spans="5:5">
      <c r="E255" s="28"/>
    </row>
    <row r="256" spans="5:5">
      <c r="E256" s="28"/>
    </row>
    <row r="257" spans="5:5">
      <c r="E257" s="28"/>
    </row>
    <row r="258" spans="5:5">
      <c r="E258" s="28"/>
    </row>
    <row r="259" spans="5:5">
      <c r="E259" s="28"/>
    </row>
    <row r="260" spans="5:5">
      <c r="E260" s="28"/>
    </row>
    <row r="261" spans="5:5">
      <c r="E261" s="28"/>
    </row>
    <row r="262" spans="5:5">
      <c r="E262" s="28"/>
    </row>
    <row r="263" spans="5:5">
      <c r="E263" s="28"/>
    </row>
    <row r="264" spans="5:5">
      <c r="E264" s="28"/>
    </row>
    <row r="265" spans="5:5">
      <c r="E265" s="28"/>
    </row>
    <row r="266" spans="5:5">
      <c r="E266" s="28"/>
    </row>
    <row r="267" spans="5:5">
      <c r="E267" s="28"/>
    </row>
    <row r="268" spans="5:5">
      <c r="E268" s="28"/>
    </row>
    <row r="269" spans="5:5">
      <c r="E269" s="28"/>
    </row>
    <row r="270" spans="5:5">
      <c r="E270" s="28"/>
    </row>
    <row r="271" spans="5:5">
      <c r="E271" s="28"/>
    </row>
    <row r="272" spans="5:5">
      <c r="E272" s="28"/>
    </row>
    <row r="273" spans="5:5">
      <c r="E273" s="28"/>
    </row>
    <row r="274" spans="5:5">
      <c r="E274" s="28"/>
    </row>
    <row r="275" spans="5:5">
      <c r="E275" s="28"/>
    </row>
    <row r="276" spans="5:5">
      <c r="E276" s="28"/>
    </row>
    <row r="277" spans="5:5">
      <c r="E277" s="28"/>
    </row>
    <row r="278" spans="5:5">
      <c r="E278" s="28"/>
    </row>
    <row r="279" spans="5:5">
      <c r="E279" s="28"/>
    </row>
    <row r="280" spans="5:5">
      <c r="E280" s="28"/>
    </row>
    <row r="281" spans="5:5">
      <c r="E281" s="28"/>
    </row>
    <row r="282" spans="5:5">
      <c r="E282" s="28"/>
    </row>
    <row r="283" spans="5:5">
      <c r="E283" s="28"/>
    </row>
    <row r="284" spans="5:5">
      <c r="E284" s="28"/>
    </row>
    <row r="285" spans="5:5">
      <c r="E285" s="28"/>
    </row>
    <row r="286" spans="5:5">
      <c r="E286" s="28"/>
    </row>
    <row r="287" spans="5:5">
      <c r="E287" s="28"/>
    </row>
    <row r="288" spans="5:5">
      <c r="E288" s="28"/>
    </row>
    <row r="289" spans="5:5">
      <c r="E289" s="28"/>
    </row>
    <row r="290" spans="5:5">
      <c r="E290" s="28"/>
    </row>
    <row r="291" spans="5:5">
      <c r="E291" s="28"/>
    </row>
    <row r="292" spans="5:5">
      <c r="E292" s="28"/>
    </row>
    <row r="293" spans="5:5">
      <c r="E293" s="28"/>
    </row>
    <row r="294" spans="5:5">
      <c r="E294" s="28"/>
    </row>
    <row r="295" spans="5:5">
      <c r="E295" s="28"/>
    </row>
    <row r="296" spans="5:5">
      <c r="E296" s="28"/>
    </row>
    <row r="297" spans="5:5">
      <c r="E297" s="28"/>
    </row>
    <row r="298" spans="5:5">
      <c r="E298" s="28"/>
    </row>
    <row r="299" spans="5:5">
      <c r="E299" s="28"/>
    </row>
    <row r="300" spans="5:5">
      <c r="E300" s="28"/>
    </row>
    <row r="301" spans="5:5">
      <c r="E301" s="28"/>
    </row>
    <row r="302" spans="5:5">
      <c r="E302" s="28"/>
    </row>
    <row r="303" spans="5:5">
      <c r="E303" s="28"/>
    </row>
    <row r="304" spans="5:5">
      <c r="E304" s="28"/>
    </row>
    <row r="305" spans="5:5">
      <c r="E305" s="28"/>
    </row>
    <row r="306" spans="5:5">
      <c r="E306" s="28"/>
    </row>
    <row r="307" spans="5:5">
      <c r="E307" s="28"/>
    </row>
    <row r="308" spans="5:5">
      <c r="E308" s="28"/>
    </row>
    <row r="309" spans="5:5">
      <c r="E309" s="28"/>
    </row>
    <row r="310" spans="5:5">
      <c r="E310" s="28"/>
    </row>
    <row r="311" spans="5:5">
      <c r="E311" s="28"/>
    </row>
    <row r="312" spans="5:5">
      <c r="E312" s="28"/>
    </row>
    <row r="313" spans="5:5">
      <c r="E313" s="28"/>
    </row>
    <row r="314" spans="5:5">
      <c r="E314" s="28"/>
    </row>
    <row r="315" spans="5:5">
      <c r="E315" s="28"/>
    </row>
    <row r="316" spans="5:5">
      <c r="E316" s="28"/>
    </row>
    <row r="317" spans="5:5">
      <c r="E317" s="28"/>
    </row>
    <row r="318" spans="5:5">
      <c r="E318" s="28"/>
    </row>
    <row r="319" spans="5:5">
      <c r="E319" s="28"/>
    </row>
    <row r="320" spans="5:5">
      <c r="E320" s="28"/>
    </row>
    <row r="321" spans="5:5">
      <c r="E321" s="28"/>
    </row>
    <row r="322" spans="5:5">
      <c r="E322" s="28"/>
    </row>
    <row r="323" spans="5:5">
      <c r="E323" s="28"/>
    </row>
    <row r="324" spans="5:5">
      <c r="E324" s="28"/>
    </row>
    <row r="325" spans="5:5">
      <c r="E325" s="28"/>
    </row>
    <row r="326" spans="5:5">
      <c r="E326" s="28"/>
    </row>
    <row r="327" spans="5:5">
      <c r="E327" s="28"/>
    </row>
    <row r="328" spans="5:5">
      <c r="E328" s="28"/>
    </row>
    <row r="329" spans="5:5">
      <c r="E329" s="28"/>
    </row>
    <row r="330" spans="5:5">
      <c r="E330" s="28"/>
    </row>
    <row r="331" spans="5:5">
      <c r="E331" s="28"/>
    </row>
    <row r="332" spans="5:5">
      <c r="E332" s="28"/>
    </row>
    <row r="333" spans="5:5">
      <c r="E333" s="28"/>
    </row>
    <row r="334" spans="5:5">
      <c r="E334" s="28"/>
    </row>
    <row r="335" spans="5:5">
      <c r="E335" s="28"/>
    </row>
    <row r="336" spans="5:5">
      <c r="E336" s="28"/>
    </row>
    <row r="337" spans="5:5">
      <c r="E337" s="28"/>
    </row>
    <row r="338" spans="5:5">
      <c r="E338" s="28"/>
    </row>
    <row r="339" spans="5:5">
      <c r="E339" s="28"/>
    </row>
    <row r="340" spans="5:5">
      <c r="E340" s="28"/>
    </row>
    <row r="341" spans="5:5">
      <c r="E341" s="28"/>
    </row>
    <row r="342" spans="5:5">
      <c r="E342" s="28"/>
    </row>
    <row r="343" spans="5:5">
      <c r="E343" s="28"/>
    </row>
    <row r="344" spans="5:5">
      <c r="E344" s="28"/>
    </row>
    <row r="345" spans="5:5">
      <c r="E345" s="28"/>
    </row>
    <row r="346" spans="5:5">
      <c r="E346" s="28"/>
    </row>
    <row r="347" spans="5:5">
      <c r="E347" s="28"/>
    </row>
    <row r="348" spans="5:5">
      <c r="E348" s="28"/>
    </row>
    <row r="349" spans="5:5">
      <c r="E349" s="28"/>
    </row>
    <row r="350" spans="5:5">
      <c r="E350" s="28"/>
    </row>
    <row r="351" spans="5:5">
      <c r="E351" s="28"/>
    </row>
    <row r="352" spans="5:5">
      <c r="E352" s="28"/>
    </row>
    <row r="353" spans="5:5">
      <c r="E353" s="28"/>
    </row>
    <row r="354" spans="5:5">
      <c r="E354" s="28"/>
    </row>
    <row r="355" spans="5:5">
      <c r="E355" s="28"/>
    </row>
    <row r="356" spans="5:5">
      <c r="E356" s="28"/>
    </row>
    <row r="357" spans="5:5">
      <c r="E357" s="28"/>
    </row>
    <row r="358" spans="5:5">
      <c r="E358" s="28"/>
    </row>
    <row r="359" spans="5:5">
      <c r="E359" s="28"/>
    </row>
    <row r="360" spans="5:5">
      <c r="E360" s="28"/>
    </row>
    <row r="361" spans="5:5">
      <c r="E361" s="28"/>
    </row>
    <row r="362" spans="5:5">
      <c r="E362" s="28"/>
    </row>
    <row r="363" spans="5:5">
      <c r="E363" s="28"/>
    </row>
    <row r="364" spans="5:5">
      <c r="E364" s="28"/>
    </row>
    <row r="365" spans="5:5">
      <c r="E365" s="28"/>
    </row>
    <row r="366" spans="5:5">
      <c r="E366" s="28"/>
    </row>
    <row r="367" spans="5:5">
      <c r="E367" s="28"/>
    </row>
    <row r="368" spans="5:5">
      <c r="E368" s="28"/>
    </row>
    <row r="369" spans="5:5">
      <c r="E369" s="28"/>
    </row>
    <row r="370" spans="5:5">
      <c r="E370" s="28"/>
    </row>
    <row r="371" spans="5:5">
      <c r="E371" s="28"/>
    </row>
    <row r="372" spans="5:5">
      <c r="E372" s="28"/>
    </row>
    <row r="373" spans="5:5">
      <c r="E373" s="28"/>
    </row>
    <row r="374" spans="5:5">
      <c r="E374" s="28"/>
    </row>
    <row r="375" spans="5:5">
      <c r="E375" s="28"/>
    </row>
    <row r="376" spans="5:5">
      <c r="E376" s="28"/>
    </row>
    <row r="377" spans="5:5">
      <c r="E377" s="28"/>
    </row>
    <row r="378" spans="5:5">
      <c r="E378" s="28"/>
    </row>
    <row r="379" spans="5:5">
      <c r="E379" s="28"/>
    </row>
    <row r="380" spans="5:5">
      <c r="E380" s="28"/>
    </row>
    <row r="381" spans="5:5">
      <c r="E381" s="28"/>
    </row>
    <row r="382" spans="5:5">
      <c r="E382" s="28"/>
    </row>
    <row r="383" spans="5:5">
      <c r="E383" s="28"/>
    </row>
    <row r="384" spans="5:5">
      <c r="E384" s="28"/>
    </row>
    <row r="385" spans="5:5">
      <c r="E385" s="28"/>
    </row>
    <row r="386" spans="5:5">
      <c r="E386" s="28"/>
    </row>
    <row r="387" spans="5:5">
      <c r="E387" s="28"/>
    </row>
    <row r="388" spans="5:5">
      <c r="E388" s="28"/>
    </row>
    <row r="389" spans="5:5">
      <c r="E389" s="28"/>
    </row>
    <row r="390" spans="5:5">
      <c r="E390" s="28"/>
    </row>
    <row r="391" spans="5:5">
      <c r="E391" s="28"/>
    </row>
    <row r="392" spans="5:5">
      <c r="E392" s="28"/>
    </row>
    <row r="393" spans="5:5">
      <c r="E393" s="28"/>
    </row>
    <row r="394" spans="5:5">
      <c r="E394" s="28"/>
    </row>
    <row r="395" spans="5:5">
      <c r="E395" s="28"/>
    </row>
    <row r="396" spans="5:5">
      <c r="E396" s="28"/>
    </row>
    <row r="397" spans="5:5">
      <c r="E397" s="28"/>
    </row>
    <row r="398" spans="5:5">
      <c r="E398" s="28"/>
    </row>
    <row r="399" spans="5:5">
      <c r="E399" s="28"/>
    </row>
    <row r="400" spans="5:5">
      <c r="E400" s="28"/>
    </row>
    <row r="401" spans="5:5">
      <c r="E401" s="28"/>
    </row>
    <row r="402" spans="5:5">
      <c r="E402" s="28"/>
    </row>
    <row r="403" spans="5:5">
      <c r="E403" s="28"/>
    </row>
    <row r="404" spans="5:5">
      <c r="E404" s="28"/>
    </row>
    <row r="405" spans="5:5">
      <c r="E405" s="28"/>
    </row>
    <row r="406" spans="5:5">
      <c r="E406" s="28"/>
    </row>
    <row r="407" spans="5:5">
      <c r="E407" s="28"/>
    </row>
    <row r="408" spans="5:5">
      <c r="E408" s="28"/>
    </row>
    <row r="409" spans="5:5">
      <c r="E409" s="28"/>
    </row>
    <row r="410" spans="5:5">
      <c r="E410" s="28"/>
    </row>
    <row r="411" spans="5:5">
      <c r="E411" s="28"/>
    </row>
    <row r="412" spans="5:5">
      <c r="E412" s="28"/>
    </row>
    <row r="413" spans="5:5">
      <c r="E413" s="28"/>
    </row>
    <row r="414" spans="5:5">
      <c r="E414" s="28"/>
    </row>
    <row r="415" spans="5:5">
      <c r="E415" s="28"/>
    </row>
    <row r="416" spans="5:5">
      <c r="E416" s="28"/>
    </row>
    <row r="417" spans="5:5">
      <c r="E417" s="28"/>
    </row>
    <row r="418" spans="5:5">
      <c r="E418" s="28"/>
    </row>
    <row r="419" spans="5:5">
      <c r="E419" s="28"/>
    </row>
    <row r="420" spans="5:5">
      <c r="E420" s="28"/>
    </row>
    <row r="421" spans="5:5">
      <c r="E421" s="28"/>
    </row>
    <row r="422" spans="5:5">
      <c r="E422" s="28"/>
    </row>
    <row r="423" spans="5:5">
      <c r="E423" s="28"/>
    </row>
    <row r="424" spans="5:5">
      <c r="E424" s="28"/>
    </row>
    <row r="425" spans="5:5">
      <c r="E425" s="28"/>
    </row>
    <row r="426" spans="5:5">
      <c r="E426" s="28"/>
    </row>
    <row r="427" spans="5:5">
      <c r="E427" s="28"/>
    </row>
    <row r="428" spans="5:5">
      <c r="E428" s="28"/>
    </row>
    <row r="429" spans="5:5">
      <c r="E429" s="28"/>
    </row>
    <row r="430" spans="5:5">
      <c r="E430" s="28"/>
    </row>
    <row r="431" spans="5:5">
      <c r="E431" s="28"/>
    </row>
    <row r="432" spans="5:5">
      <c r="E432" s="28"/>
    </row>
    <row r="433" spans="5:5">
      <c r="E433" s="28"/>
    </row>
    <row r="434" spans="5:5">
      <c r="E434" s="28"/>
    </row>
    <row r="435" spans="5:5">
      <c r="E435" s="28"/>
    </row>
    <row r="436" spans="5:5">
      <c r="E436" s="28"/>
    </row>
    <row r="437" spans="5:5">
      <c r="E437" s="28"/>
    </row>
    <row r="438" spans="5:5">
      <c r="E438" s="28"/>
    </row>
    <row r="439" spans="5:5">
      <c r="E439" s="28"/>
    </row>
    <row r="440" spans="5:5">
      <c r="E440" s="28"/>
    </row>
    <row r="441" spans="5:5">
      <c r="E441" s="28"/>
    </row>
    <row r="442" spans="5:5">
      <c r="E442" s="28"/>
    </row>
    <row r="443" spans="5:5">
      <c r="E443" s="28"/>
    </row>
    <row r="444" spans="5:5">
      <c r="E444" s="28"/>
    </row>
    <row r="445" spans="5:5">
      <c r="E445" s="28"/>
    </row>
    <row r="446" spans="5:5">
      <c r="E446" s="28"/>
    </row>
    <row r="447" spans="5:5">
      <c r="E447" s="28"/>
    </row>
    <row r="448" spans="5:5">
      <c r="E448" s="28"/>
    </row>
    <row r="449" spans="5:5">
      <c r="E449" s="28"/>
    </row>
    <row r="450" spans="5:5">
      <c r="E450" s="28"/>
    </row>
    <row r="451" spans="5:5">
      <c r="E451" s="28"/>
    </row>
    <row r="452" spans="5:5">
      <c r="E452" s="28"/>
    </row>
    <row r="453" spans="5:5">
      <c r="E453" s="28"/>
    </row>
    <row r="454" spans="5:5">
      <c r="E454" s="28"/>
    </row>
    <row r="455" spans="5:5">
      <c r="E455" s="28"/>
    </row>
    <row r="456" spans="5:5">
      <c r="E456" s="28"/>
    </row>
    <row r="457" spans="5:5">
      <c r="E457" s="28"/>
    </row>
    <row r="458" spans="5:5">
      <c r="E458" s="28"/>
    </row>
    <row r="459" spans="5:5">
      <c r="E459" s="28"/>
    </row>
    <row r="460" spans="5:5">
      <c r="E460" s="28"/>
    </row>
    <row r="461" spans="5:5">
      <c r="E461" s="28"/>
    </row>
    <row r="462" spans="5:5">
      <c r="E462" s="28"/>
    </row>
    <row r="463" spans="5:5">
      <c r="E463" s="28"/>
    </row>
    <row r="464" spans="5:5">
      <c r="E464" s="28"/>
    </row>
    <row r="465" spans="5:5">
      <c r="E465" s="28"/>
    </row>
    <row r="466" spans="5:5">
      <c r="E466" s="28"/>
    </row>
    <row r="467" spans="5:5">
      <c r="E467" s="28"/>
    </row>
    <row r="468" spans="5:5">
      <c r="E468" s="28"/>
    </row>
    <row r="469" spans="5:5">
      <c r="E469" s="28"/>
    </row>
    <row r="470" spans="5:5">
      <c r="E470" s="28"/>
    </row>
    <row r="471" spans="5:5">
      <c r="E471" s="28"/>
    </row>
    <row r="472" spans="5:5">
      <c r="E472" s="28"/>
    </row>
    <row r="473" spans="5:5">
      <c r="E473" s="28"/>
    </row>
    <row r="474" spans="5:5">
      <c r="E474" s="28"/>
    </row>
    <row r="475" spans="5:5">
      <c r="E475" s="28"/>
    </row>
    <row r="476" spans="5:5">
      <c r="E476" s="28"/>
    </row>
    <row r="477" spans="5:5">
      <c r="E477" s="28"/>
    </row>
    <row r="478" spans="5:5">
      <c r="E478" s="28"/>
    </row>
    <row r="479" spans="5:5">
      <c r="E479" s="28"/>
    </row>
    <row r="480" spans="5:5">
      <c r="E480" s="28"/>
    </row>
    <row r="481" spans="5:5">
      <c r="E481" s="28"/>
    </row>
    <row r="482" spans="5:5">
      <c r="E482" s="28"/>
    </row>
    <row r="483" spans="5:5">
      <c r="E483" s="28"/>
    </row>
    <row r="484" spans="5:5">
      <c r="E484" s="28"/>
    </row>
    <row r="485" spans="5:5">
      <c r="E485" s="28"/>
    </row>
    <row r="486" spans="5:5">
      <c r="E486" s="28"/>
    </row>
    <row r="487" spans="5:5">
      <c r="E487" s="28"/>
    </row>
    <row r="488" spans="5:5">
      <c r="E488" s="28"/>
    </row>
    <row r="489" spans="5:5">
      <c r="E489" s="28"/>
    </row>
    <row r="490" spans="5:5">
      <c r="E490" s="28"/>
    </row>
    <row r="491" spans="5:5">
      <c r="E491" s="28"/>
    </row>
    <row r="492" spans="5:5">
      <c r="E492" s="28"/>
    </row>
    <row r="493" spans="5:5">
      <c r="E493" s="28"/>
    </row>
    <row r="494" spans="5:5">
      <c r="E494" s="28"/>
    </row>
    <row r="495" spans="5:5">
      <c r="E495" s="28"/>
    </row>
    <row r="496" spans="5:5">
      <c r="E496" s="28"/>
    </row>
    <row r="497" spans="5:5">
      <c r="E497" s="28"/>
    </row>
    <row r="498" spans="5:5">
      <c r="E498" s="28"/>
    </row>
    <row r="499" spans="5:5">
      <c r="E499" s="28"/>
    </row>
    <row r="500" spans="5:5">
      <c r="E500" s="28"/>
    </row>
    <row r="501" spans="5:5">
      <c r="E501" s="28"/>
    </row>
    <row r="502" spans="5:5">
      <c r="E502" s="28"/>
    </row>
    <row r="503" spans="5:5">
      <c r="E503" s="28"/>
    </row>
    <row r="504" spans="5:5">
      <c r="E504" s="28"/>
    </row>
    <row r="505" spans="5:5">
      <c r="E505" s="28"/>
    </row>
    <row r="506" spans="5:5">
      <c r="E506" s="28"/>
    </row>
    <row r="507" spans="5:5">
      <c r="E507" s="28"/>
    </row>
    <row r="508" spans="5:5">
      <c r="E508" s="28"/>
    </row>
    <row r="509" spans="5:5">
      <c r="E509" s="28"/>
    </row>
    <row r="510" spans="5:5">
      <c r="E510" s="28"/>
    </row>
    <row r="511" spans="5:5">
      <c r="E511" s="28"/>
    </row>
    <row r="512" spans="5:5">
      <c r="E512" s="28"/>
    </row>
    <row r="513" spans="5:5">
      <c r="E513" s="28"/>
    </row>
    <row r="514" spans="5:5">
      <c r="E514" s="28"/>
    </row>
    <row r="515" spans="5:5">
      <c r="E515" s="28"/>
    </row>
    <row r="516" spans="5:5">
      <c r="E516" s="28"/>
    </row>
    <row r="517" spans="5:5">
      <c r="E517" s="28"/>
    </row>
    <row r="518" spans="5:5">
      <c r="E518" s="28"/>
    </row>
    <row r="519" spans="5:5">
      <c r="E519" s="28"/>
    </row>
    <row r="520" spans="5:5">
      <c r="E520" s="28"/>
    </row>
    <row r="521" spans="5:5">
      <c r="E521" s="28"/>
    </row>
    <row r="522" spans="5:5">
      <c r="E522" s="28"/>
    </row>
    <row r="523" spans="5:5">
      <c r="E523" s="28"/>
    </row>
    <row r="524" spans="5:5">
      <c r="E524" s="28"/>
    </row>
    <row r="525" spans="5:5">
      <c r="E525" s="28"/>
    </row>
    <row r="526" spans="5:5">
      <c r="E526" s="28"/>
    </row>
    <row r="527" spans="5:5">
      <c r="E527" s="28"/>
    </row>
    <row r="528" spans="5:5">
      <c r="E528" s="28"/>
    </row>
    <row r="529" spans="5:5">
      <c r="E529" s="28"/>
    </row>
    <row r="530" spans="5:5">
      <c r="E530" s="28"/>
    </row>
    <row r="531" spans="5:5">
      <c r="E531" s="28"/>
    </row>
    <row r="532" spans="5:5">
      <c r="E532" s="28"/>
    </row>
    <row r="533" spans="5:5">
      <c r="E533" s="28"/>
    </row>
    <row r="534" spans="5:5">
      <c r="E534" s="28"/>
    </row>
    <row r="535" spans="5:5">
      <c r="E535" s="28"/>
    </row>
    <row r="536" spans="5:5">
      <c r="E536" s="28"/>
    </row>
    <row r="537" spans="5:5">
      <c r="E537" s="28"/>
    </row>
    <row r="538" spans="5:5">
      <c r="E538" s="28"/>
    </row>
    <row r="539" spans="5:5">
      <c r="E539" s="28"/>
    </row>
    <row r="540" spans="5:5">
      <c r="E540" s="28"/>
    </row>
    <row r="541" spans="5:5">
      <c r="E541" s="28"/>
    </row>
    <row r="542" spans="5:5">
      <c r="E542" s="28"/>
    </row>
    <row r="543" spans="5:5">
      <c r="E543" s="28"/>
    </row>
    <row r="544" spans="5:5">
      <c r="E544" s="28"/>
    </row>
    <row r="545" spans="5:5">
      <c r="E545" s="28"/>
    </row>
    <row r="546" spans="5:5">
      <c r="E546" s="28"/>
    </row>
    <row r="547" spans="5:5">
      <c r="E547" s="28"/>
    </row>
    <row r="548" spans="5:5">
      <c r="E548" s="28"/>
    </row>
    <row r="549" spans="5:5">
      <c r="E549" s="28"/>
    </row>
    <row r="550" spans="5:5">
      <c r="E550" s="28"/>
    </row>
    <row r="551" spans="5:5">
      <c r="E551" s="28"/>
    </row>
    <row r="552" spans="5:5">
      <c r="E552" s="28"/>
    </row>
    <row r="553" spans="5:5">
      <c r="E553" s="28"/>
    </row>
    <row r="554" spans="5:5">
      <c r="E554" s="28"/>
    </row>
    <row r="555" spans="5:5">
      <c r="E555" s="28"/>
    </row>
    <row r="556" spans="5:5">
      <c r="E556" s="28"/>
    </row>
    <row r="557" spans="5:5">
      <c r="E557" s="28"/>
    </row>
    <row r="558" spans="5:5">
      <c r="E558" s="28"/>
    </row>
    <row r="559" spans="5:5">
      <c r="E559" s="28"/>
    </row>
    <row r="560" spans="5:5">
      <c r="E560" s="28"/>
    </row>
    <row r="561" spans="5:5">
      <c r="E561" s="28"/>
    </row>
    <row r="562" spans="5:5">
      <c r="E562" s="28"/>
    </row>
    <row r="563" spans="5:5">
      <c r="E563" s="28"/>
    </row>
    <row r="564" spans="5:5">
      <c r="E564" s="28"/>
    </row>
    <row r="565" spans="5:5">
      <c r="E565" s="28"/>
    </row>
    <row r="566" spans="5:5">
      <c r="E566" s="28"/>
    </row>
    <row r="567" spans="5:5">
      <c r="E567" s="28"/>
    </row>
    <row r="568" spans="5:5">
      <c r="E568" s="28"/>
    </row>
    <row r="569" spans="5:5">
      <c r="E569" s="28"/>
    </row>
    <row r="570" spans="5:5">
      <c r="E570" s="28"/>
    </row>
    <row r="571" spans="5:5">
      <c r="E571" s="28"/>
    </row>
    <row r="572" spans="5:5">
      <c r="E572" s="28"/>
    </row>
    <row r="573" spans="5:5">
      <c r="E573" s="28"/>
    </row>
    <row r="574" spans="5:5">
      <c r="E574" s="28"/>
    </row>
    <row r="575" spans="5:5">
      <c r="E575" s="28"/>
    </row>
    <row r="576" spans="5:5">
      <c r="E576" s="28"/>
    </row>
    <row r="577" spans="5:5">
      <c r="E577" s="28"/>
    </row>
    <row r="578" spans="5:5">
      <c r="E578" s="28"/>
    </row>
    <row r="579" spans="5:5">
      <c r="E579" s="28"/>
    </row>
    <row r="580" spans="5:5">
      <c r="E580" s="28"/>
    </row>
    <row r="581" spans="5:5">
      <c r="E581" s="28"/>
    </row>
    <row r="582" spans="5:5">
      <c r="E582" s="28"/>
    </row>
    <row r="583" spans="5:5">
      <c r="E583" s="28"/>
    </row>
    <row r="584" spans="5:5">
      <c r="E584" s="28"/>
    </row>
    <row r="585" spans="5:5">
      <c r="E585" s="28"/>
    </row>
    <row r="586" spans="5:5">
      <c r="E586" s="28"/>
    </row>
    <row r="587" spans="5:5">
      <c r="E587" s="28"/>
    </row>
    <row r="588" spans="5:5">
      <c r="E588" s="28"/>
    </row>
    <row r="589" spans="5:5">
      <c r="E589" s="28"/>
    </row>
    <row r="590" spans="5:5">
      <c r="E590" s="28"/>
    </row>
    <row r="591" spans="5:5">
      <c r="E591" s="28"/>
    </row>
    <row r="592" spans="5:5">
      <c r="E592" s="28"/>
    </row>
    <row r="593" spans="5:5">
      <c r="E593" s="28"/>
    </row>
    <row r="594" spans="5:5">
      <c r="E594" s="28"/>
    </row>
    <row r="595" spans="5:5">
      <c r="E595" s="28"/>
    </row>
    <row r="596" spans="5:5">
      <c r="E596" s="28"/>
    </row>
    <row r="597" spans="5:5">
      <c r="E597" s="28"/>
    </row>
    <row r="598" spans="5:5">
      <c r="E598" s="28"/>
    </row>
    <row r="599" spans="5:5">
      <c r="E599" s="28"/>
    </row>
    <row r="600" spans="5:5">
      <c r="E600" s="28"/>
    </row>
    <row r="601" spans="5:5">
      <c r="E601" s="28"/>
    </row>
    <row r="602" spans="5:5">
      <c r="E602" s="28"/>
    </row>
    <row r="603" spans="5:5">
      <c r="E603" s="28"/>
    </row>
    <row r="604" spans="5:5">
      <c r="E604" s="28"/>
    </row>
    <row r="605" spans="5:5">
      <c r="E605" s="28"/>
    </row>
    <row r="606" spans="5:5">
      <c r="E606" s="28"/>
    </row>
    <row r="607" spans="5:5">
      <c r="E607" s="28"/>
    </row>
    <row r="608" spans="5:5">
      <c r="E608" s="28"/>
    </row>
    <row r="609" spans="5:5">
      <c r="E609" s="28"/>
    </row>
    <row r="610" spans="5:5">
      <c r="E610" s="28"/>
    </row>
    <row r="611" spans="5:5">
      <c r="E611" s="28"/>
    </row>
    <row r="612" spans="5:5">
      <c r="E612" s="28"/>
    </row>
    <row r="613" spans="5:5">
      <c r="E613" s="28"/>
    </row>
    <row r="614" spans="5:5">
      <c r="E614" s="28"/>
    </row>
    <row r="615" spans="5:5">
      <c r="E615" s="28"/>
    </row>
    <row r="616" spans="5:5">
      <c r="E616" s="28"/>
    </row>
    <row r="617" spans="5:5">
      <c r="E617" s="28"/>
    </row>
    <row r="618" spans="5:5">
      <c r="E618" s="28"/>
    </row>
    <row r="619" spans="5:5">
      <c r="E619" s="28"/>
    </row>
    <row r="620" spans="5:5">
      <c r="E620" s="28"/>
    </row>
    <row r="621" spans="5:5">
      <c r="E621" s="28"/>
    </row>
    <row r="622" spans="5:5">
      <c r="E622" s="28"/>
    </row>
    <row r="623" spans="5:5">
      <c r="E623" s="28"/>
    </row>
    <row r="624" spans="5:5">
      <c r="E624" s="28"/>
    </row>
    <row r="625" spans="5:5">
      <c r="E625" s="28"/>
    </row>
    <row r="626" spans="5:5">
      <c r="E626" s="28"/>
    </row>
    <row r="627" spans="5:5">
      <c r="E627" s="28"/>
    </row>
    <row r="628" spans="5:5">
      <c r="E628" s="28"/>
    </row>
    <row r="629" spans="5:5">
      <c r="E629" s="28"/>
    </row>
    <row r="630" spans="5:5">
      <c r="E630" s="28"/>
    </row>
    <row r="631" spans="5:5">
      <c r="E631" s="28"/>
    </row>
    <row r="632" spans="5:5">
      <c r="E632" s="28"/>
    </row>
    <row r="633" spans="5:5">
      <c r="E633" s="28"/>
    </row>
    <row r="634" spans="5:5">
      <c r="E634" s="28"/>
    </row>
    <row r="635" spans="5:5">
      <c r="E635" s="28"/>
    </row>
    <row r="636" spans="5:5">
      <c r="E636" s="28"/>
    </row>
    <row r="637" spans="5:5">
      <c r="E637" s="28"/>
    </row>
    <row r="638" spans="5:5">
      <c r="E638" s="28"/>
    </row>
    <row r="639" spans="5:5">
      <c r="E639" s="28"/>
    </row>
    <row r="640" spans="5:5">
      <c r="E640" s="28"/>
    </row>
    <row r="641" spans="5:5">
      <c r="E641" s="28"/>
    </row>
    <row r="642" spans="5:5">
      <c r="E642" s="28"/>
    </row>
    <row r="643" spans="5:5">
      <c r="E643" s="28"/>
    </row>
    <row r="644" spans="5:5">
      <c r="E644" s="28"/>
    </row>
    <row r="645" spans="5:5">
      <c r="E645" s="28"/>
    </row>
    <row r="646" spans="5:5">
      <c r="E646" s="28"/>
    </row>
    <row r="647" spans="5:5">
      <c r="E647" s="28"/>
    </row>
    <row r="648" spans="5:5">
      <c r="E648" s="28"/>
    </row>
    <row r="649" spans="5:5">
      <c r="E649" s="28"/>
    </row>
    <row r="650" spans="5:5">
      <c r="E650" s="28"/>
    </row>
    <row r="651" spans="5:5">
      <c r="E651" s="28"/>
    </row>
    <row r="652" spans="5:5">
      <c r="E652" s="28"/>
    </row>
    <row r="653" spans="5:5">
      <c r="E653" s="28"/>
    </row>
    <row r="654" spans="5:5">
      <c r="E654" s="28"/>
    </row>
    <row r="655" spans="5:5">
      <c r="E655" s="28"/>
    </row>
    <row r="656" spans="5:5">
      <c r="E656" s="28"/>
    </row>
    <row r="657" spans="5:5">
      <c r="E657" s="28"/>
    </row>
    <row r="658" spans="5:5">
      <c r="E658" s="28"/>
    </row>
    <row r="659" spans="5:5">
      <c r="E659" s="28"/>
    </row>
    <row r="660" spans="5:5">
      <c r="E660" s="28"/>
    </row>
    <row r="661" spans="5:5">
      <c r="E661" s="28"/>
    </row>
    <row r="662" spans="5:5">
      <c r="E662" s="28"/>
    </row>
    <row r="663" spans="5:5">
      <c r="E663" s="28"/>
    </row>
    <row r="664" spans="5:5">
      <c r="E664" s="28"/>
    </row>
    <row r="665" spans="5:5">
      <c r="E665" s="28"/>
    </row>
    <row r="666" spans="5:5">
      <c r="E666" s="28"/>
    </row>
    <row r="667" spans="5:5">
      <c r="E667" s="28"/>
    </row>
    <row r="668" spans="5:5">
      <c r="E668" s="28"/>
    </row>
    <row r="669" spans="5:5">
      <c r="E669" s="28"/>
    </row>
    <row r="670" spans="5:5">
      <c r="E670" s="28"/>
    </row>
    <row r="671" spans="5:5">
      <c r="E671" s="28"/>
    </row>
    <row r="672" spans="5:5">
      <c r="E672" s="28"/>
    </row>
    <row r="673" spans="5:5">
      <c r="E673" s="28"/>
    </row>
    <row r="674" spans="5:5">
      <c r="E674" s="28"/>
    </row>
    <row r="675" spans="5:5">
      <c r="E675" s="28"/>
    </row>
    <row r="676" spans="5:5">
      <c r="E676" s="28"/>
    </row>
    <row r="677" spans="5:5">
      <c r="E677" s="28"/>
    </row>
    <row r="678" spans="5:5">
      <c r="E678" s="28"/>
    </row>
    <row r="679" spans="5:5">
      <c r="E679" s="28"/>
    </row>
    <row r="680" spans="5:5">
      <c r="E680" s="28"/>
    </row>
    <row r="681" spans="5:5">
      <c r="E681" s="28"/>
    </row>
    <row r="682" spans="5:5">
      <c r="E682" s="28"/>
    </row>
    <row r="683" spans="5:5">
      <c r="E683" s="28"/>
    </row>
    <row r="684" spans="5:5">
      <c r="E684" s="28"/>
    </row>
    <row r="685" spans="5:5">
      <c r="E685" s="28"/>
    </row>
    <row r="686" spans="5:5">
      <c r="E686" s="28"/>
    </row>
    <row r="687" spans="5:5">
      <c r="E687" s="28"/>
    </row>
    <row r="688" spans="5:5">
      <c r="E688" s="28"/>
    </row>
    <row r="689" spans="5:5">
      <c r="E689" s="28"/>
    </row>
    <row r="690" spans="5:5">
      <c r="E690" s="28"/>
    </row>
    <row r="691" spans="5:5">
      <c r="E691" s="28"/>
    </row>
    <row r="692" spans="5:5">
      <c r="E692" s="28"/>
    </row>
    <row r="693" spans="5:5">
      <c r="E693" s="28"/>
    </row>
    <row r="694" spans="5:5">
      <c r="E694" s="28"/>
    </row>
    <row r="695" spans="5:5">
      <c r="E695" s="28"/>
    </row>
    <row r="696" spans="5:5">
      <c r="E696" s="28"/>
    </row>
    <row r="697" spans="5:5">
      <c r="E697" s="28"/>
    </row>
    <row r="698" spans="5:5">
      <c r="E698" s="28"/>
    </row>
    <row r="699" spans="5:5">
      <c r="E699" s="28"/>
    </row>
    <row r="700" spans="5:5">
      <c r="E700" s="28"/>
    </row>
    <row r="701" spans="5:5">
      <c r="E701" s="28"/>
    </row>
    <row r="702" spans="5:5">
      <c r="E702" s="28"/>
    </row>
    <row r="703" spans="5:5">
      <c r="E703" s="28"/>
    </row>
    <row r="704" spans="5:5">
      <c r="E704" s="28"/>
    </row>
    <row r="705" spans="5:5">
      <c r="E705" s="28"/>
    </row>
    <row r="706" spans="5:5">
      <c r="E706" s="28"/>
    </row>
    <row r="707" spans="5:5">
      <c r="E707" s="28"/>
    </row>
    <row r="708" spans="5:5">
      <c r="E708" s="28"/>
    </row>
    <row r="709" spans="5:5">
      <c r="E709" s="28"/>
    </row>
    <row r="710" spans="5:5">
      <c r="E710" s="28"/>
    </row>
    <row r="711" spans="5:5">
      <c r="E711" s="28"/>
    </row>
    <row r="712" spans="5:5">
      <c r="E712" s="28"/>
    </row>
    <row r="713" spans="5:5">
      <c r="E713" s="28"/>
    </row>
    <row r="714" spans="5:5">
      <c r="E714" s="28"/>
    </row>
    <row r="715" spans="5:5">
      <c r="E715" s="28"/>
    </row>
    <row r="716" spans="5:5">
      <c r="E716" s="28"/>
    </row>
    <row r="717" spans="5:5">
      <c r="E717" s="28"/>
    </row>
    <row r="718" spans="5:5">
      <c r="E718" s="28"/>
    </row>
    <row r="719" spans="5:5">
      <c r="E719" s="28"/>
    </row>
    <row r="720" spans="5:5">
      <c r="E720" s="28"/>
    </row>
    <row r="721" spans="5:5">
      <c r="E721" s="28"/>
    </row>
    <row r="722" spans="5:5">
      <c r="E722" s="28"/>
    </row>
    <row r="723" spans="5:5">
      <c r="E723" s="28"/>
    </row>
    <row r="724" spans="5:5">
      <c r="E724" s="28"/>
    </row>
    <row r="725" spans="5:5">
      <c r="E725" s="28"/>
    </row>
    <row r="726" spans="5:5">
      <c r="E726" s="28"/>
    </row>
    <row r="727" spans="5:5">
      <c r="E727" s="28"/>
    </row>
    <row r="728" spans="5:5">
      <c r="E728" s="28"/>
    </row>
    <row r="729" spans="5:5">
      <c r="E729" s="28"/>
    </row>
    <row r="730" spans="5:5">
      <c r="E730" s="28"/>
    </row>
    <row r="731" spans="5:5">
      <c r="E731" s="28"/>
    </row>
    <row r="732" spans="5:5">
      <c r="E732" s="28"/>
    </row>
    <row r="733" spans="5:5">
      <c r="E733" s="28"/>
    </row>
    <row r="734" spans="5:5">
      <c r="E734" s="28"/>
    </row>
    <row r="735" spans="5:5">
      <c r="E735" s="28"/>
    </row>
    <row r="736" spans="5:5">
      <c r="E736" s="28"/>
    </row>
    <row r="737" spans="5:5">
      <c r="E737" s="28"/>
    </row>
    <row r="738" spans="5:5">
      <c r="E738" s="28"/>
    </row>
    <row r="739" spans="5:5">
      <c r="E739" s="28"/>
    </row>
    <row r="740" spans="5:5">
      <c r="E740" s="28"/>
    </row>
    <row r="741" spans="5:5">
      <c r="E741" s="28"/>
    </row>
    <row r="742" spans="5:5">
      <c r="E742" s="28"/>
    </row>
    <row r="743" spans="5:5">
      <c r="E743" s="28"/>
    </row>
    <row r="744" spans="5:5">
      <c r="E744" s="28"/>
    </row>
    <row r="745" spans="5:5">
      <c r="E745" s="28"/>
    </row>
    <row r="746" spans="5:5">
      <c r="E746" s="28"/>
    </row>
    <row r="747" spans="5:5">
      <c r="E747" s="28"/>
    </row>
    <row r="748" spans="5:5">
      <c r="E748" s="28"/>
    </row>
    <row r="749" spans="5:5">
      <c r="E749" s="28"/>
    </row>
    <row r="750" spans="5:5">
      <c r="E750" s="28"/>
    </row>
    <row r="751" spans="5:5">
      <c r="E751" s="28"/>
    </row>
    <row r="752" spans="5:5">
      <c r="E752" s="28"/>
    </row>
    <row r="753" spans="5:5">
      <c r="E753" s="28"/>
    </row>
    <row r="754" spans="5:5">
      <c r="E754" s="28"/>
    </row>
    <row r="755" spans="5:5">
      <c r="E755" s="28"/>
    </row>
    <row r="756" spans="5:5">
      <c r="E756" s="28"/>
    </row>
    <row r="757" spans="5:5">
      <c r="E757" s="28"/>
    </row>
    <row r="758" spans="5:5">
      <c r="E758" s="28"/>
    </row>
    <row r="759" spans="5:5">
      <c r="E759" s="28"/>
    </row>
    <row r="760" spans="5:5">
      <c r="E760" s="28"/>
    </row>
    <row r="761" spans="5:5">
      <c r="E761" s="28"/>
    </row>
    <row r="762" spans="5:5">
      <c r="E762" s="28"/>
    </row>
    <row r="763" spans="5:5">
      <c r="E763" s="28"/>
    </row>
    <row r="764" spans="5:5">
      <c r="E764" s="28"/>
    </row>
    <row r="765" spans="5:5">
      <c r="E765" s="28"/>
    </row>
    <row r="766" spans="5:5">
      <c r="E766" s="28"/>
    </row>
    <row r="767" spans="5:5">
      <c r="E767" s="28"/>
    </row>
    <row r="768" spans="5:5">
      <c r="E768" s="28"/>
    </row>
    <row r="769" spans="5:5">
      <c r="E769" s="28"/>
    </row>
    <row r="770" spans="5:5">
      <c r="E770" s="28"/>
    </row>
    <row r="771" spans="5:5">
      <c r="E771" s="28"/>
    </row>
    <row r="772" spans="5:5">
      <c r="E772" s="28"/>
    </row>
    <row r="773" spans="5:5">
      <c r="E773" s="28"/>
    </row>
    <row r="774" spans="5:5">
      <c r="E774" s="28"/>
    </row>
    <row r="775" spans="5:5">
      <c r="E775" s="28"/>
    </row>
    <row r="776" spans="5:5">
      <c r="E776" s="28"/>
    </row>
    <row r="777" spans="5:5">
      <c r="E777" s="28"/>
    </row>
    <row r="778" spans="5:5">
      <c r="E778" s="28"/>
    </row>
    <row r="779" spans="5:5">
      <c r="E779" s="28"/>
    </row>
    <row r="780" spans="5:5">
      <c r="E780" s="28"/>
    </row>
    <row r="781" spans="5:5">
      <c r="E781" s="28"/>
    </row>
    <row r="782" spans="5:5">
      <c r="E782" s="28"/>
    </row>
    <row r="783" spans="5:5">
      <c r="E783" s="28"/>
    </row>
    <row r="784" spans="5:5">
      <c r="E784" s="28"/>
    </row>
    <row r="785" spans="5:5">
      <c r="E785" s="28"/>
    </row>
    <row r="786" spans="5:5">
      <c r="E786" s="28"/>
    </row>
    <row r="787" spans="5:5">
      <c r="E787" s="28"/>
    </row>
    <row r="788" spans="5:5">
      <c r="E788" s="28"/>
    </row>
    <row r="789" spans="5:5">
      <c r="E789" s="28"/>
    </row>
    <row r="790" spans="5:5">
      <c r="E790" s="28"/>
    </row>
    <row r="791" spans="5:5">
      <c r="E791" s="28"/>
    </row>
    <row r="792" spans="5:5">
      <c r="E792" s="28"/>
    </row>
    <row r="793" spans="5:5">
      <c r="E793" s="28"/>
    </row>
    <row r="794" spans="5:5">
      <c r="E794" s="28"/>
    </row>
    <row r="795" spans="5:5">
      <c r="E795" s="28"/>
    </row>
    <row r="796" spans="5:5">
      <c r="E796" s="28"/>
    </row>
    <row r="797" spans="5:5">
      <c r="E797" s="28"/>
    </row>
    <row r="798" spans="5:5">
      <c r="E798" s="28"/>
    </row>
    <row r="799" spans="5:5">
      <c r="E799" s="28"/>
    </row>
    <row r="800" spans="5:5">
      <c r="E800" s="28"/>
    </row>
    <row r="801" spans="5:5">
      <c r="E801" s="28"/>
    </row>
    <row r="802" spans="5:5">
      <c r="E802" s="28"/>
    </row>
    <row r="803" spans="5:5">
      <c r="E803" s="28"/>
    </row>
    <row r="804" spans="5:5">
      <c r="E804" s="28"/>
    </row>
    <row r="805" spans="5:5">
      <c r="E805" s="28"/>
    </row>
    <row r="806" spans="5:5">
      <c r="E806" s="28"/>
    </row>
    <row r="807" spans="5:5">
      <c r="E807" s="28"/>
    </row>
    <row r="808" spans="5:5">
      <c r="E808" s="28"/>
    </row>
    <row r="809" spans="5:5">
      <c r="E809" s="28"/>
    </row>
    <row r="810" spans="5:5">
      <c r="E810" s="28"/>
    </row>
    <row r="811" spans="5:5">
      <c r="E811" s="28"/>
    </row>
    <row r="812" spans="5:5">
      <c r="E812" s="28"/>
    </row>
    <row r="813" spans="5:5">
      <c r="E813" s="28"/>
    </row>
    <row r="814" spans="5:5">
      <c r="E814" s="28"/>
    </row>
    <row r="815" spans="5:5">
      <c r="E815" s="28"/>
    </row>
    <row r="816" spans="5:5">
      <c r="E816" s="28"/>
    </row>
    <row r="817" spans="5:5">
      <c r="E817" s="28"/>
    </row>
    <row r="818" spans="5:5">
      <c r="E818" s="28"/>
    </row>
    <row r="819" spans="5:5">
      <c r="E819" s="28"/>
    </row>
    <row r="820" spans="5:5">
      <c r="E820" s="28"/>
    </row>
    <row r="821" spans="5:5">
      <c r="E821" s="28"/>
    </row>
    <row r="822" spans="5:5">
      <c r="E822" s="28"/>
    </row>
    <row r="823" spans="5:5">
      <c r="E823" s="28"/>
    </row>
    <row r="824" spans="5:5">
      <c r="E824" s="28"/>
    </row>
    <row r="825" spans="5:5">
      <c r="E825" s="28"/>
    </row>
    <row r="826" spans="5:5">
      <c r="E826" s="28"/>
    </row>
    <row r="827" spans="5:5">
      <c r="E827" s="28"/>
    </row>
    <row r="828" spans="5:5">
      <c r="E828" s="28"/>
    </row>
    <row r="829" spans="5:5">
      <c r="E829" s="28"/>
    </row>
    <row r="830" spans="5:5">
      <c r="E830" s="28"/>
    </row>
    <row r="831" spans="5:5">
      <c r="E831" s="28"/>
    </row>
    <row r="832" spans="5:5">
      <c r="E832" s="28"/>
    </row>
    <row r="833" spans="5:5">
      <c r="E833" s="28"/>
    </row>
    <row r="834" spans="5:5">
      <c r="E834" s="28"/>
    </row>
    <row r="835" spans="5:5">
      <c r="E835" s="28"/>
    </row>
    <row r="836" spans="5:5">
      <c r="E836" s="28"/>
    </row>
    <row r="837" spans="5:5">
      <c r="E837" s="28"/>
    </row>
    <row r="838" spans="5:5">
      <c r="E838" s="28"/>
    </row>
    <row r="839" spans="5:5">
      <c r="E839" s="28"/>
    </row>
    <row r="840" spans="5:5">
      <c r="E840" s="28"/>
    </row>
    <row r="841" spans="5:5">
      <c r="E841" s="28"/>
    </row>
    <row r="842" spans="5:5">
      <c r="E842" s="28"/>
    </row>
    <row r="843" spans="5:5">
      <c r="E843" s="28"/>
    </row>
    <row r="844" spans="5:5">
      <c r="E844" s="28"/>
    </row>
    <row r="845" spans="5:5">
      <c r="E845" s="28"/>
    </row>
    <row r="846" spans="5:5">
      <c r="E846" s="28"/>
    </row>
    <row r="847" spans="5:5">
      <c r="E847" s="28"/>
    </row>
    <row r="848" spans="5:5">
      <c r="E848" s="28"/>
    </row>
    <row r="849" spans="5:5">
      <c r="E849" s="28"/>
    </row>
    <row r="850" spans="5:5">
      <c r="E850" s="28"/>
    </row>
    <row r="851" spans="5:5">
      <c r="E851" s="28"/>
    </row>
    <row r="852" spans="5:5">
      <c r="E852" s="28"/>
    </row>
    <row r="853" spans="5:5">
      <c r="E853" s="28"/>
    </row>
    <row r="854" spans="5:5">
      <c r="E854" s="28"/>
    </row>
    <row r="855" spans="5:5">
      <c r="E855" s="28"/>
    </row>
    <row r="856" spans="5:5">
      <c r="E856" s="28"/>
    </row>
    <row r="857" spans="5:5">
      <c r="E857" s="28"/>
    </row>
    <row r="858" spans="5:5">
      <c r="E858" s="28"/>
    </row>
    <row r="859" spans="5:5">
      <c r="E859" s="28"/>
    </row>
    <row r="860" spans="5:5">
      <c r="E860" s="28"/>
    </row>
    <row r="861" spans="5:5">
      <c r="E861" s="28"/>
    </row>
    <row r="862" spans="5:5">
      <c r="E862" s="28"/>
    </row>
    <row r="863" spans="5:5">
      <c r="E863" s="28"/>
    </row>
    <row r="864" spans="5:5">
      <c r="E864" s="28"/>
    </row>
    <row r="865" spans="5:5">
      <c r="E865" s="28"/>
    </row>
    <row r="866" spans="5:5">
      <c r="E866" s="28"/>
    </row>
    <row r="867" spans="5:5">
      <c r="E867" s="28"/>
    </row>
    <row r="868" spans="5:5">
      <c r="E868" s="28"/>
    </row>
    <row r="869" spans="5:5">
      <c r="E869" s="28"/>
    </row>
    <row r="870" spans="5:5">
      <c r="E870" s="28"/>
    </row>
    <row r="871" spans="5:5">
      <c r="E871" s="28"/>
    </row>
    <row r="872" spans="5:5">
      <c r="E872" s="28"/>
    </row>
    <row r="873" spans="5:5">
      <c r="E873" s="28"/>
    </row>
    <row r="874" spans="5:5">
      <c r="E874" s="28"/>
    </row>
    <row r="875" spans="5:5">
      <c r="E875" s="28"/>
    </row>
    <row r="876" spans="5:5">
      <c r="E876" s="28"/>
    </row>
    <row r="877" spans="5:5">
      <c r="E877" s="28"/>
    </row>
    <row r="878" spans="5:5">
      <c r="E878" s="28"/>
    </row>
    <row r="879" spans="5:5">
      <c r="E879" s="28"/>
    </row>
    <row r="880" spans="5:5">
      <c r="E880" s="28"/>
    </row>
    <row r="881" spans="5:5">
      <c r="E881" s="28"/>
    </row>
    <row r="882" spans="5:5">
      <c r="E882" s="28"/>
    </row>
    <row r="883" spans="5:5">
      <c r="E883" s="28"/>
    </row>
    <row r="884" spans="5:5">
      <c r="E884" s="28"/>
    </row>
    <row r="885" spans="5:5">
      <c r="E885" s="28"/>
    </row>
    <row r="886" spans="5:5">
      <c r="E886" s="28"/>
    </row>
    <row r="887" spans="5:5">
      <c r="E887" s="28"/>
    </row>
    <row r="888" spans="5:5">
      <c r="E888" s="28"/>
    </row>
    <row r="889" spans="5:5">
      <c r="E889" s="28"/>
    </row>
    <row r="890" spans="5:5">
      <c r="E890" s="28"/>
    </row>
    <row r="891" spans="5:5">
      <c r="E891" s="28"/>
    </row>
    <row r="892" spans="5:5">
      <c r="E892" s="28"/>
    </row>
    <row r="893" spans="5:5">
      <c r="E893" s="28"/>
    </row>
    <row r="894" spans="5:5">
      <c r="E894" s="28"/>
    </row>
    <row r="895" spans="5:5">
      <c r="E895" s="28"/>
    </row>
    <row r="896" spans="5:5">
      <c r="E896" s="28"/>
    </row>
    <row r="897" spans="5:5">
      <c r="E897" s="28"/>
    </row>
    <row r="898" spans="5:5">
      <c r="E898" s="28"/>
    </row>
    <row r="899" spans="5:5">
      <c r="E899" s="28"/>
    </row>
    <row r="900" spans="5:5">
      <c r="E900" s="28"/>
    </row>
    <row r="901" spans="5:5">
      <c r="E901" s="28"/>
    </row>
    <row r="902" spans="5:5">
      <c r="E902" s="28"/>
    </row>
    <row r="903" spans="5:5">
      <c r="E903" s="28"/>
    </row>
    <row r="904" spans="5:5">
      <c r="E904" s="28"/>
    </row>
    <row r="905" spans="5:5">
      <c r="E905" s="28"/>
    </row>
    <row r="906" spans="5:5">
      <c r="E906" s="28"/>
    </row>
    <row r="907" spans="5:5">
      <c r="E907" s="28"/>
    </row>
    <row r="908" spans="5:5">
      <c r="E908" s="28"/>
    </row>
    <row r="909" spans="5:5">
      <c r="E909" s="28"/>
    </row>
    <row r="910" spans="5:5">
      <c r="E910" s="28"/>
    </row>
    <row r="911" spans="5:5">
      <c r="E911" s="28"/>
    </row>
    <row r="912" spans="5:5">
      <c r="E912" s="28"/>
    </row>
    <row r="913" spans="5:5">
      <c r="E913" s="28"/>
    </row>
    <row r="914" spans="5:5">
      <c r="E914" s="28"/>
    </row>
    <row r="915" spans="5:5">
      <c r="E915" s="28"/>
    </row>
    <row r="916" spans="5:5">
      <c r="E916" s="28"/>
    </row>
    <row r="917" spans="5:5">
      <c r="E917" s="28"/>
    </row>
    <row r="918" spans="5:5">
      <c r="E918" s="28"/>
    </row>
    <row r="919" spans="5:5">
      <c r="E919" s="28"/>
    </row>
    <row r="920" spans="5:5">
      <c r="E920" s="28"/>
    </row>
    <row r="921" spans="5:5">
      <c r="E921" s="28"/>
    </row>
    <row r="922" spans="5:5">
      <c r="E922" s="28"/>
    </row>
    <row r="923" spans="5:5">
      <c r="E923" s="28"/>
    </row>
    <row r="924" spans="5:5">
      <c r="E924" s="28"/>
    </row>
    <row r="925" spans="5:5">
      <c r="E925" s="28"/>
    </row>
    <row r="926" spans="5:5">
      <c r="E926" s="28"/>
    </row>
    <row r="927" spans="5:5">
      <c r="E927" s="28"/>
    </row>
    <row r="928" spans="5:5">
      <c r="E928" s="28"/>
    </row>
    <row r="929" spans="5:5">
      <c r="E929" s="28"/>
    </row>
    <row r="930" spans="5:5">
      <c r="E930" s="28"/>
    </row>
    <row r="931" spans="5:5">
      <c r="E931" s="28"/>
    </row>
    <row r="932" spans="5:5">
      <c r="E932" s="28"/>
    </row>
    <row r="933" spans="5:5">
      <c r="E933" s="28"/>
    </row>
    <row r="934" spans="5:5">
      <c r="E934" s="28"/>
    </row>
    <row r="935" spans="5:5">
      <c r="E935" s="28"/>
    </row>
    <row r="936" spans="5:5">
      <c r="E936" s="28"/>
    </row>
    <row r="937" spans="5:5">
      <c r="E937" s="28"/>
    </row>
    <row r="938" spans="5:5">
      <c r="E938" s="28"/>
    </row>
    <row r="939" spans="5:5">
      <c r="E939" s="28"/>
    </row>
    <row r="940" spans="5:5">
      <c r="E940" s="28"/>
    </row>
    <row r="941" spans="5:5">
      <c r="E941" s="28"/>
    </row>
    <row r="942" spans="5:5">
      <c r="E942" s="28"/>
    </row>
    <row r="943" spans="5:5">
      <c r="E943" s="28"/>
    </row>
    <row r="944" spans="5:5">
      <c r="E944" s="28"/>
    </row>
    <row r="945" spans="5:5">
      <c r="E945" s="28"/>
    </row>
    <row r="946" spans="5:5">
      <c r="E946" s="28"/>
    </row>
    <row r="947" spans="5:5">
      <c r="E947" s="28"/>
    </row>
    <row r="948" spans="5:5">
      <c r="E948" s="28"/>
    </row>
    <row r="949" spans="5:5">
      <c r="E949" s="28"/>
    </row>
    <row r="950" spans="5:5">
      <c r="E950" s="28"/>
    </row>
    <row r="951" spans="5:5">
      <c r="E951" s="28"/>
    </row>
    <row r="952" spans="5:5">
      <c r="E952" s="28"/>
    </row>
    <row r="953" spans="5:5">
      <c r="E953" s="28"/>
    </row>
    <row r="954" spans="5:5">
      <c r="E954" s="28"/>
    </row>
    <row r="955" spans="5:5">
      <c r="E955" s="28"/>
    </row>
    <row r="956" spans="5:5">
      <c r="E956" s="28"/>
    </row>
    <row r="957" spans="5:5">
      <c r="E957" s="28"/>
    </row>
    <row r="958" spans="5:5">
      <c r="E958" s="28"/>
    </row>
    <row r="959" spans="5:5">
      <c r="E959" s="28"/>
    </row>
    <row r="960" spans="5:5">
      <c r="E960" s="28"/>
    </row>
    <row r="961" spans="5:5">
      <c r="E961" s="28"/>
    </row>
    <row r="962" spans="5:5">
      <c r="E962" s="28"/>
    </row>
    <row r="963" spans="5:5">
      <c r="E963" s="28"/>
    </row>
    <row r="964" spans="5:5">
      <c r="E964" s="28"/>
    </row>
    <row r="965" spans="5:5">
      <c r="E965" s="28"/>
    </row>
    <row r="966" spans="5:5">
      <c r="E966" s="28"/>
    </row>
    <row r="967" spans="5:5">
      <c r="E967" s="28"/>
    </row>
    <row r="968" spans="5:5">
      <c r="E968" s="28"/>
    </row>
    <row r="969" spans="5:5">
      <c r="E969" s="28"/>
    </row>
    <row r="970" spans="5:5">
      <c r="E970" s="28"/>
    </row>
    <row r="971" spans="5:5">
      <c r="E971" s="28"/>
    </row>
    <row r="972" spans="5:5">
      <c r="E972" s="28"/>
    </row>
    <row r="973" spans="5:5">
      <c r="E973" s="28"/>
    </row>
    <row r="974" spans="5:5">
      <c r="E974" s="28"/>
    </row>
    <row r="975" spans="5:5">
      <c r="E975" s="28"/>
    </row>
    <row r="976" spans="5:5">
      <c r="E976" s="28"/>
    </row>
    <row r="977" spans="5:5">
      <c r="E977" s="28"/>
    </row>
    <row r="978" spans="5:5">
      <c r="E978" s="28"/>
    </row>
    <row r="979" spans="5:5">
      <c r="E979" s="28"/>
    </row>
    <row r="980" spans="5:5">
      <c r="E980" s="28"/>
    </row>
    <row r="981" spans="5:5">
      <c r="E981" s="28"/>
    </row>
    <row r="982" spans="5:5">
      <c r="E982" s="28"/>
    </row>
    <row r="983" spans="5:5">
      <c r="E983" s="28"/>
    </row>
    <row r="984" spans="5:5">
      <c r="E984" s="28"/>
    </row>
    <row r="985" spans="5:5">
      <c r="E985" s="28"/>
    </row>
    <row r="986" spans="5:5">
      <c r="E986" s="28"/>
    </row>
    <row r="987" spans="5:5">
      <c r="E987" s="28"/>
    </row>
    <row r="988" spans="5:5">
      <c r="E988" s="28"/>
    </row>
    <row r="989" spans="5:5">
      <c r="E989" s="28"/>
    </row>
    <row r="990" spans="5:5">
      <c r="E990" s="28"/>
    </row>
    <row r="991" spans="5:5">
      <c r="E991" s="28"/>
    </row>
    <row r="992" spans="5:5">
      <c r="E992" s="28"/>
    </row>
    <row r="993" spans="5:5">
      <c r="E993" s="28"/>
    </row>
    <row r="994" spans="5:5">
      <c r="E994" s="28"/>
    </row>
    <row r="995" spans="5:5">
      <c r="E995" s="28"/>
    </row>
    <row r="996" spans="5:5">
      <c r="E996" s="28"/>
    </row>
    <row r="997" spans="5:5">
      <c r="E997" s="28"/>
    </row>
    <row r="998" spans="5:5">
      <c r="E998" s="28"/>
    </row>
    <row r="999" spans="5:5">
      <c r="E999" s="28"/>
    </row>
    <row r="1000" spans="5:5">
      <c r="E1000" s="28"/>
    </row>
    <row r="1001" spans="5:5">
      <c r="E1001" s="28"/>
    </row>
    <row r="1002" spans="5:5">
      <c r="E1002" s="28"/>
    </row>
    <row r="1003" spans="5:5">
      <c r="E1003" s="28"/>
    </row>
    <row r="1004" spans="5:5">
      <c r="E1004" s="28"/>
    </row>
    <row r="1005" spans="5:5">
      <c r="E1005" s="28"/>
    </row>
    <row r="1006" spans="5:5">
      <c r="E1006" s="28"/>
    </row>
    <row r="1007" spans="5:5">
      <c r="E1007" s="28"/>
    </row>
    <row r="1008" spans="5:5">
      <c r="E1008" s="28"/>
    </row>
    <row r="1009" spans="5:5">
      <c r="E1009" s="28"/>
    </row>
    <row r="1010" spans="5:5">
      <c r="E1010" s="28"/>
    </row>
    <row r="1011" spans="5:5">
      <c r="E1011" s="28"/>
    </row>
    <row r="1012" spans="5:5">
      <c r="E1012" s="28"/>
    </row>
    <row r="1013" spans="5:5">
      <c r="E1013" s="28"/>
    </row>
    <row r="1014" spans="5:5">
      <c r="E1014" s="28"/>
    </row>
    <row r="1015" spans="5:5">
      <c r="E1015" s="28"/>
    </row>
    <row r="1016" spans="5:5">
      <c r="E1016" s="28"/>
    </row>
    <row r="1017" spans="5:5">
      <c r="E1017" s="28"/>
    </row>
    <row r="1018" spans="5:5">
      <c r="E1018" s="28"/>
    </row>
    <row r="1019" spans="5:5">
      <c r="E1019" s="28"/>
    </row>
    <row r="1020" spans="5:5">
      <c r="E1020" s="28"/>
    </row>
    <row r="1021" spans="5:5">
      <c r="E1021" s="28"/>
    </row>
    <row r="1022" spans="5:5">
      <c r="E1022" s="28"/>
    </row>
    <row r="1023" spans="5:5">
      <c r="E1023" s="28"/>
    </row>
    <row r="1024" spans="5:5">
      <c r="E1024" s="28"/>
    </row>
    <row r="1025" spans="5:5">
      <c r="E1025" s="28"/>
    </row>
    <row r="1026" spans="5:5">
      <c r="E1026" s="28"/>
    </row>
    <row r="1027" spans="5:5">
      <c r="E1027" s="28"/>
    </row>
    <row r="1028" spans="5:5">
      <c r="E1028" s="28"/>
    </row>
    <row r="1029" spans="5:5">
      <c r="E1029" s="28"/>
    </row>
    <row r="1030" spans="5:5">
      <c r="E1030" s="28"/>
    </row>
    <row r="1031" spans="5:5">
      <c r="E1031" s="28"/>
    </row>
    <row r="1032" spans="5:5">
      <c r="E1032" s="28"/>
    </row>
    <row r="1033" spans="5:5">
      <c r="E1033" s="28"/>
    </row>
    <row r="1034" spans="5:5">
      <c r="E1034" s="28"/>
    </row>
    <row r="1035" spans="5:5">
      <c r="E1035" s="28"/>
    </row>
    <row r="1036" spans="5:5">
      <c r="E1036" s="28"/>
    </row>
    <row r="1037" spans="5:5">
      <c r="E1037" s="28"/>
    </row>
    <row r="1038" spans="5:5">
      <c r="E1038" s="28"/>
    </row>
    <row r="1039" spans="5:5">
      <c r="E1039" s="28"/>
    </row>
    <row r="1040" spans="5:5">
      <c r="E1040" s="28"/>
    </row>
    <row r="1041" spans="5:5">
      <c r="E1041" s="28"/>
    </row>
    <row r="1042" spans="5:5">
      <c r="E1042" s="28"/>
    </row>
    <row r="1043" spans="5:5">
      <c r="E1043" s="28"/>
    </row>
    <row r="1044" spans="5:5">
      <c r="E1044" s="28"/>
    </row>
    <row r="1045" spans="5:5">
      <c r="E1045" s="28"/>
    </row>
    <row r="1046" spans="5:5">
      <c r="E1046" s="28"/>
    </row>
    <row r="1047" spans="5:5">
      <c r="E1047" s="28"/>
    </row>
    <row r="1048" spans="5:5">
      <c r="E1048" s="28"/>
    </row>
    <row r="1049" spans="5:5">
      <c r="E1049" s="28"/>
    </row>
    <row r="1050" spans="5:5">
      <c r="E1050" s="28"/>
    </row>
    <row r="1051" spans="5:5">
      <c r="E1051" s="28"/>
    </row>
    <row r="1052" spans="5:5">
      <c r="E1052" s="28"/>
    </row>
    <row r="1053" spans="5:5">
      <c r="E1053" s="28"/>
    </row>
    <row r="1054" spans="5:5">
      <c r="E1054" s="28"/>
    </row>
    <row r="1055" spans="5:5">
      <c r="E1055" s="28"/>
    </row>
    <row r="1056" spans="5:5">
      <c r="E1056" s="28"/>
    </row>
    <row r="1057" spans="5:5">
      <c r="E1057" s="28"/>
    </row>
    <row r="1058" spans="5:5">
      <c r="E1058" s="28"/>
    </row>
    <row r="1059" spans="5:5">
      <c r="E1059" s="28"/>
    </row>
    <row r="1060" spans="5:5">
      <c r="E1060" s="28"/>
    </row>
    <row r="1061" spans="5:5">
      <c r="E1061" s="28"/>
    </row>
    <row r="1062" spans="5:5">
      <c r="E1062" s="28"/>
    </row>
    <row r="1063" spans="5:5">
      <c r="E1063" s="28"/>
    </row>
    <row r="1064" spans="5:5">
      <c r="E1064" s="28"/>
    </row>
    <row r="1065" spans="5:5">
      <c r="E1065" s="28"/>
    </row>
    <row r="1066" spans="5:5">
      <c r="E1066" s="28"/>
    </row>
    <row r="1067" spans="5:5">
      <c r="E1067" s="28"/>
    </row>
    <row r="1068" spans="5:5">
      <c r="E1068" s="28"/>
    </row>
    <row r="1069" spans="5:5">
      <c r="E1069" s="28"/>
    </row>
    <row r="1070" spans="5:5">
      <c r="E1070" s="28"/>
    </row>
    <row r="1071" spans="5:5">
      <c r="E1071" s="28"/>
    </row>
    <row r="1072" spans="5:5">
      <c r="E1072" s="28"/>
    </row>
    <row r="1073" spans="5:5">
      <c r="E1073" s="28"/>
    </row>
    <row r="1074" spans="5:5">
      <c r="E1074" s="28"/>
    </row>
    <row r="1075" spans="5:5">
      <c r="E1075" s="28"/>
    </row>
    <row r="1076" spans="5:5">
      <c r="E1076" s="28"/>
    </row>
    <row r="1077" spans="5:5">
      <c r="E1077" s="28"/>
    </row>
    <row r="1078" spans="5:5">
      <c r="E1078" s="28"/>
    </row>
    <row r="1079" spans="5:5">
      <c r="E1079" s="28"/>
    </row>
    <row r="1080" spans="5:5">
      <c r="E1080" s="28"/>
    </row>
    <row r="1081" spans="5:5">
      <c r="E1081" s="28"/>
    </row>
    <row r="1082" spans="5:5">
      <c r="E1082" s="28"/>
    </row>
    <row r="1083" spans="5:5">
      <c r="E1083" s="28"/>
    </row>
    <row r="1084" spans="5:5">
      <c r="E1084" s="28"/>
    </row>
    <row r="1085" spans="5:5">
      <c r="E1085" s="28"/>
    </row>
    <row r="1086" spans="5:5">
      <c r="E1086" s="28"/>
    </row>
    <row r="1087" spans="5:5">
      <c r="E1087" s="28"/>
    </row>
    <row r="1088" spans="5:5">
      <c r="E1088" s="28"/>
    </row>
    <row r="1089" spans="5:5">
      <c r="E1089" s="28"/>
    </row>
    <row r="1090" spans="5:5">
      <c r="E1090" s="28"/>
    </row>
    <row r="1091" spans="5:5">
      <c r="E1091" s="28"/>
    </row>
    <row r="1092" spans="5:5">
      <c r="E1092" s="28"/>
    </row>
    <row r="1093" spans="5:5">
      <c r="E1093" s="28"/>
    </row>
    <row r="1094" spans="5:5">
      <c r="E1094" s="28"/>
    </row>
    <row r="1095" spans="5:5">
      <c r="E1095" s="28"/>
    </row>
    <row r="1096" spans="5:5">
      <c r="E1096" s="28"/>
    </row>
    <row r="1097" spans="5:5">
      <c r="E1097" s="28"/>
    </row>
    <row r="1098" spans="5:5">
      <c r="E1098" s="28"/>
    </row>
    <row r="1099" spans="5:5">
      <c r="E1099" s="28"/>
    </row>
    <row r="1100" spans="5:5">
      <c r="E1100" s="28"/>
    </row>
    <row r="1101" spans="5:5">
      <c r="E1101" s="28"/>
    </row>
    <row r="1102" spans="5:5">
      <c r="E1102" s="28"/>
    </row>
    <row r="1103" spans="5:5">
      <c r="E1103" s="28"/>
    </row>
    <row r="1104" spans="5:5">
      <c r="E1104" s="28"/>
    </row>
    <row r="1105" spans="5:5">
      <c r="E1105" s="28"/>
    </row>
    <row r="1106" spans="5:5">
      <c r="E1106" s="28"/>
    </row>
    <row r="1107" spans="5:5">
      <c r="E1107" s="28"/>
    </row>
    <row r="1108" spans="5:5">
      <c r="E1108" s="28"/>
    </row>
    <row r="1109" spans="5:5">
      <c r="E1109" s="28"/>
    </row>
    <row r="1110" spans="5:5">
      <c r="E1110" s="28"/>
    </row>
    <row r="1111" spans="5:5">
      <c r="E1111" s="28"/>
    </row>
    <row r="1112" spans="5:5">
      <c r="E1112" s="28"/>
    </row>
    <row r="1113" spans="5:5">
      <c r="E1113" s="28"/>
    </row>
    <row r="1114" spans="5:5">
      <c r="E1114" s="28"/>
    </row>
    <row r="1115" spans="5:5">
      <c r="E1115" s="28"/>
    </row>
    <row r="1116" spans="5:5">
      <c r="E1116" s="28"/>
    </row>
    <row r="1117" spans="5:5">
      <c r="E1117" s="28"/>
    </row>
    <row r="1118" spans="5:5">
      <c r="E1118" s="28"/>
    </row>
    <row r="1119" spans="5:5">
      <c r="E1119" s="28"/>
    </row>
    <row r="1120" spans="5:5">
      <c r="E1120" s="28"/>
    </row>
    <row r="1121" spans="5:5">
      <c r="E1121" s="28"/>
    </row>
    <row r="1122" spans="5:5">
      <c r="E1122" s="28"/>
    </row>
    <row r="1123" spans="5:5">
      <c r="E1123" s="28"/>
    </row>
    <row r="1124" spans="5:5">
      <c r="E1124" s="28"/>
    </row>
    <row r="1125" spans="5:5">
      <c r="E1125" s="28"/>
    </row>
    <row r="1126" spans="5:5">
      <c r="E1126" s="28"/>
    </row>
    <row r="1127" spans="5:5">
      <c r="E1127" s="28"/>
    </row>
    <row r="1128" spans="5:5">
      <c r="E1128" s="28"/>
    </row>
    <row r="1129" spans="5:5">
      <c r="E1129" s="28"/>
    </row>
    <row r="1130" spans="5:5">
      <c r="E1130" s="28"/>
    </row>
    <row r="1131" spans="5:5">
      <c r="E1131" s="28"/>
    </row>
    <row r="1132" spans="5:5">
      <c r="E1132" s="28"/>
    </row>
    <row r="1133" spans="5:5">
      <c r="E1133" s="28"/>
    </row>
    <row r="1134" spans="5:5">
      <c r="E1134" s="28"/>
    </row>
    <row r="1135" spans="5:5">
      <c r="E1135" s="28"/>
    </row>
    <row r="1136" spans="5:5">
      <c r="E1136" s="28"/>
    </row>
    <row r="1137" spans="5:5">
      <c r="E1137" s="28"/>
    </row>
    <row r="1138" spans="5:5">
      <c r="E1138" s="28"/>
    </row>
    <row r="1139" spans="5:5">
      <c r="E1139" s="28"/>
    </row>
    <row r="1140" spans="5:5">
      <c r="E1140" s="28"/>
    </row>
    <row r="1141" spans="5:5">
      <c r="E1141" s="28"/>
    </row>
    <row r="1142" spans="5:5">
      <c r="E1142" s="28"/>
    </row>
    <row r="1143" spans="5:5">
      <c r="E1143" s="28"/>
    </row>
    <row r="1144" spans="5:5">
      <c r="E1144" s="28"/>
    </row>
    <row r="1145" spans="5:5">
      <c r="E1145" s="28"/>
    </row>
    <row r="1146" spans="5:5">
      <c r="E1146" s="28"/>
    </row>
    <row r="1147" spans="5:5">
      <c r="E1147" s="28"/>
    </row>
    <row r="1148" spans="5:5">
      <c r="E1148" s="28"/>
    </row>
    <row r="1149" spans="5:5">
      <c r="E1149" s="28"/>
    </row>
    <row r="1150" spans="5:5">
      <c r="E1150" s="28"/>
    </row>
    <row r="1151" spans="5:5">
      <c r="E1151" s="28"/>
    </row>
    <row r="1152" spans="5:5">
      <c r="E1152" s="28"/>
    </row>
    <row r="1153" spans="5:5">
      <c r="E1153" s="28"/>
    </row>
    <row r="1154" spans="5:5">
      <c r="E1154" s="28"/>
    </row>
    <row r="1155" spans="5:5">
      <c r="E1155" s="28"/>
    </row>
    <row r="1156" spans="5:5">
      <c r="E1156" s="28"/>
    </row>
    <row r="1157" spans="5:5">
      <c r="E1157" s="28"/>
    </row>
    <row r="1158" spans="5:5">
      <c r="E1158" s="28"/>
    </row>
    <row r="1159" spans="5:5">
      <c r="E1159" s="28"/>
    </row>
    <row r="1160" spans="5:5">
      <c r="E1160" s="28"/>
    </row>
    <row r="1161" spans="5:5">
      <c r="E1161" s="28"/>
    </row>
    <row r="1162" spans="5:5">
      <c r="E1162" s="28"/>
    </row>
    <row r="1163" spans="5:5">
      <c r="E1163" s="28"/>
    </row>
    <row r="1164" spans="5:5">
      <c r="E1164" s="28"/>
    </row>
    <row r="1165" spans="5:5">
      <c r="E1165" s="28"/>
    </row>
    <row r="1166" spans="5:5">
      <c r="E1166" s="28"/>
    </row>
    <row r="1167" spans="5:5">
      <c r="E1167" s="28"/>
    </row>
    <row r="1168" spans="5:5">
      <c r="E1168" s="28"/>
    </row>
    <row r="1169" spans="5:5">
      <c r="E1169" s="28"/>
    </row>
    <row r="1170" spans="5:5">
      <c r="E1170" s="28"/>
    </row>
    <row r="1171" spans="5:5">
      <c r="E1171" s="28"/>
    </row>
    <row r="1172" spans="5:5">
      <c r="E1172" s="28"/>
    </row>
    <row r="1173" spans="5:5">
      <c r="E1173" s="28"/>
    </row>
    <row r="1174" spans="5:5">
      <c r="E1174" s="28"/>
    </row>
    <row r="1175" spans="5:5">
      <c r="E1175" s="28"/>
    </row>
    <row r="1176" spans="5:5">
      <c r="E1176" s="28"/>
    </row>
    <row r="1177" spans="5:5">
      <c r="E1177" s="28"/>
    </row>
    <row r="1178" spans="5:5">
      <c r="E1178" s="28"/>
    </row>
    <row r="1179" spans="5:5">
      <c r="E1179" s="28"/>
    </row>
    <row r="1180" spans="5:5">
      <c r="E1180" s="28"/>
    </row>
    <row r="1181" spans="5:5">
      <c r="E1181" s="28"/>
    </row>
    <row r="1182" spans="5:5">
      <c r="E1182" s="28"/>
    </row>
    <row r="1183" spans="5:5">
      <c r="E1183" s="28"/>
    </row>
    <row r="1184" spans="5:5">
      <c r="E1184" s="28"/>
    </row>
    <row r="1185" spans="5:5">
      <c r="E1185" s="28"/>
    </row>
    <row r="1186" spans="5:5">
      <c r="E1186" s="28"/>
    </row>
    <row r="1187" spans="5:5">
      <c r="E1187" s="28"/>
    </row>
    <row r="1188" spans="5:5">
      <c r="E1188" s="28"/>
    </row>
    <row r="1189" spans="5:5">
      <c r="E1189" s="28"/>
    </row>
    <row r="1190" spans="5:5">
      <c r="E1190" s="28"/>
    </row>
    <row r="1191" spans="5:5">
      <c r="E1191" s="28"/>
    </row>
    <row r="1192" spans="5:5">
      <c r="E1192" s="28"/>
    </row>
    <row r="1193" spans="5:5">
      <c r="E1193" s="28"/>
    </row>
    <row r="1194" spans="5:5">
      <c r="E1194" s="28"/>
    </row>
    <row r="1195" spans="5:5">
      <c r="E1195" s="28"/>
    </row>
    <row r="1196" spans="5:5">
      <c r="E1196" s="28"/>
    </row>
    <row r="1197" spans="5:5">
      <c r="E1197" s="28"/>
    </row>
    <row r="1198" spans="5:5">
      <c r="E1198" s="28"/>
    </row>
    <row r="1199" spans="5:5">
      <c r="E1199" s="28"/>
    </row>
    <row r="1200" spans="5:5">
      <c r="E1200" s="28"/>
    </row>
    <row r="1201" spans="5:5">
      <c r="E1201" s="28"/>
    </row>
    <row r="1202" spans="5:5">
      <c r="E1202" s="28"/>
    </row>
    <row r="1203" spans="5:5">
      <c r="E1203" s="28"/>
    </row>
    <row r="1204" spans="5:5">
      <c r="E1204" s="28"/>
    </row>
    <row r="1205" spans="5:5">
      <c r="E1205" s="28"/>
    </row>
    <row r="1206" spans="5:5">
      <c r="E1206" s="28"/>
    </row>
    <row r="1207" spans="5:5">
      <c r="E1207" s="28"/>
    </row>
    <row r="1208" spans="5:5">
      <c r="E1208" s="28"/>
    </row>
    <row r="1209" spans="5:5">
      <c r="E1209" s="28"/>
    </row>
    <row r="1210" spans="5:5">
      <c r="E1210" s="28"/>
    </row>
    <row r="1211" spans="5:5">
      <c r="E1211" s="28"/>
    </row>
    <row r="1212" spans="5:5">
      <c r="E1212" s="28"/>
    </row>
    <row r="1213" spans="5:5">
      <c r="E1213" s="28"/>
    </row>
    <row r="1214" spans="5:5">
      <c r="E1214" s="28"/>
    </row>
    <row r="1215" spans="5:5">
      <c r="E1215" s="28"/>
    </row>
    <row r="1216" spans="5:5">
      <c r="E1216" s="28"/>
    </row>
    <row r="1217" spans="5:5">
      <c r="E1217" s="28"/>
    </row>
    <row r="1218" spans="5:5">
      <c r="E1218" s="28"/>
    </row>
    <row r="1219" spans="5:5">
      <c r="E1219" s="28"/>
    </row>
    <row r="1220" spans="5:5">
      <c r="E1220" s="28"/>
    </row>
    <row r="1221" spans="5:5">
      <c r="E1221" s="28"/>
    </row>
    <row r="1222" spans="5:5">
      <c r="E1222" s="28"/>
    </row>
    <row r="1223" spans="5:5">
      <c r="E1223" s="28"/>
    </row>
    <row r="1224" spans="5:5">
      <c r="E1224" s="28"/>
    </row>
    <row r="1225" spans="5:5">
      <c r="E1225" s="28"/>
    </row>
    <row r="1226" spans="5:5">
      <c r="E1226" s="28"/>
    </row>
    <row r="1227" spans="5:5">
      <c r="E1227" s="28"/>
    </row>
    <row r="1228" spans="5:5">
      <c r="E1228" s="28"/>
    </row>
    <row r="1229" spans="5:5">
      <c r="E1229" s="28"/>
    </row>
    <row r="1230" spans="5:5">
      <c r="E1230" s="28"/>
    </row>
    <row r="1231" spans="5:5">
      <c r="E1231" s="28"/>
    </row>
    <row r="1232" spans="5:5">
      <c r="E1232" s="28"/>
    </row>
    <row r="1233" spans="5:5">
      <c r="E1233" s="28"/>
    </row>
    <row r="1234" spans="5:5">
      <c r="E1234" s="28"/>
    </row>
    <row r="1235" spans="5:5">
      <c r="E1235" s="28"/>
    </row>
    <row r="1236" spans="5:5">
      <c r="E1236" s="28"/>
    </row>
    <row r="1237" spans="5:5">
      <c r="E1237" s="28"/>
    </row>
    <row r="1238" spans="5:5">
      <c r="E1238" s="28"/>
    </row>
    <row r="1239" spans="5:5">
      <c r="E1239" s="28"/>
    </row>
    <row r="1240" spans="5:5">
      <c r="E1240" s="28"/>
    </row>
    <row r="1241" spans="5:5">
      <c r="E1241" s="28"/>
    </row>
    <row r="1242" spans="5:5">
      <c r="E1242" s="28"/>
    </row>
    <row r="1243" spans="5:5">
      <c r="E1243" s="28"/>
    </row>
    <row r="1244" spans="5:5">
      <c r="E1244" s="28"/>
    </row>
    <row r="1245" spans="5:5">
      <c r="E1245" s="28"/>
    </row>
    <row r="1246" spans="5:5">
      <c r="E1246" s="28"/>
    </row>
    <row r="1247" spans="5:5">
      <c r="E1247" s="28"/>
    </row>
    <row r="1248" spans="5:5">
      <c r="E1248" s="28"/>
    </row>
    <row r="1249" spans="5:5">
      <c r="E1249" s="28"/>
    </row>
    <row r="1250" spans="5:5">
      <c r="E1250" s="28"/>
    </row>
    <row r="1251" spans="5:5">
      <c r="E1251" s="28"/>
    </row>
    <row r="1252" spans="5:5">
      <c r="E1252" s="28"/>
    </row>
    <row r="1253" spans="5:5">
      <c r="E1253" s="28"/>
    </row>
    <row r="1254" spans="5:5">
      <c r="E1254" s="28"/>
    </row>
    <row r="1255" spans="5:5">
      <c r="E1255" s="28"/>
    </row>
    <row r="1256" spans="5:5">
      <c r="E1256" s="28"/>
    </row>
    <row r="1257" spans="5:5">
      <c r="E1257" s="28"/>
    </row>
    <row r="1258" spans="5:5">
      <c r="E1258" s="28"/>
    </row>
    <row r="1259" spans="5:5">
      <c r="E1259" s="28"/>
    </row>
    <row r="1260" spans="5:5">
      <c r="E1260" s="28"/>
    </row>
    <row r="1261" spans="5:5">
      <c r="E1261" s="28"/>
    </row>
    <row r="1262" spans="5:5">
      <c r="E1262" s="28"/>
    </row>
    <row r="1263" spans="5:5">
      <c r="E1263" s="28"/>
    </row>
    <row r="1264" spans="5:5">
      <c r="E1264" s="28"/>
    </row>
    <row r="1265" spans="5:5">
      <c r="E1265" s="28"/>
    </row>
    <row r="1266" spans="5:5">
      <c r="E1266" s="28"/>
    </row>
    <row r="1267" spans="5:5">
      <c r="E1267" s="28"/>
    </row>
    <row r="1268" spans="5:5">
      <c r="E1268" s="28"/>
    </row>
    <row r="1269" spans="5:5">
      <c r="E1269" s="28"/>
    </row>
    <row r="1270" spans="5:5">
      <c r="E1270" s="28"/>
    </row>
    <row r="1271" spans="5:5">
      <c r="E1271" s="28"/>
    </row>
    <row r="1272" spans="5:5">
      <c r="E1272" s="28"/>
    </row>
    <row r="1273" spans="5:5">
      <c r="E1273" s="28"/>
    </row>
    <row r="1274" spans="5:5">
      <c r="E1274" s="28"/>
    </row>
    <row r="1275" spans="5:5">
      <c r="E1275" s="28"/>
    </row>
    <row r="1276" spans="5:5">
      <c r="E1276" s="28"/>
    </row>
    <row r="1277" spans="5:5">
      <c r="E1277" s="28"/>
    </row>
    <row r="1278" spans="5:5">
      <c r="E1278" s="28"/>
    </row>
    <row r="1279" spans="5:5">
      <c r="E1279" s="28"/>
    </row>
    <row r="1280" spans="5:5">
      <c r="E1280" s="28"/>
    </row>
    <row r="1281" spans="5:5">
      <c r="E1281" s="28"/>
    </row>
    <row r="1282" spans="5:5">
      <c r="E1282" s="28"/>
    </row>
    <row r="1283" spans="5:5">
      <c r="E1283" s="28"/>
    </row>
    <row r="1284" spans="5:5">
      <c r="E1284" s="28"/>
    </row>
    <row r="1285" spans="5:5">
      <c r="E1285" s="28"/>
    </row>
    <row r="1286" spans="5:5">
      <c r="E1286" s="28"/>
    </row>
    <row r="1287" spans="5:5">
      <c r="E1287" s="28"/>
    </row>
    <row r="1288" spans="5:5">
      <c r="E1288" s="28"/>
    </row>
    <row r="1289" spans="5:5">
      <c r="E1289" s="28"/>
    </row>
    <row r="1290" spans="5:5">
      <c r="E1290" s="28"/>
    </row>
    <row r="1291" spans="5:5">
      <c r="E1291" s="28"/>
    </row>
    <row r="1292" spans="5:5">
      <c r="E1292" s="28"/>
    </row>
    <row r="1293" spans="5:5">
      <c r="E1293" s="28"/>
    </row>
    <row r="1294" spans="5:5">
      <c r="E1294" s="28"/>
    </row>
    <row r="1295" spans="5:5">
      <c r="E1295" s="28"/>
    </row>
    <row r="1296" spans="5:5">
      <c r="E1296" s="28"/>
    </row>
    <row r="1297" spans="5:5">
      <c r="E1297" s="28"/>
    </row>
    <row r="1298" spans="5:5">
      <c r="E1298" s="28"/>
    </row>
    <row r="1299" spans="5:5">
      <c r="E1299" s="28"/>
    </row>
    <row r="1300" spans="5:5">
      <c r="E1300" s="28"/>
    </row>
    <row r="1301" spans="5:5">
      <c r="E1301" s="28"/>
    </row>
    <row r="1302" spans="5:5">
      <c r="E1302" s="28"/>
    </row>
    <row r="1303" spans="5:5">
      <c r="E1303" s="28"/>
    </row>
    <row r="1304" spans="5:5">
      <c r="E1304" s="28"/>
    </row>
    <row r="1305" spans="5:5">
      <c r="E1305" s="28"/>
    </row>
    <row r="1306" spans="5:5">
      <c r="E1306" s="28"/>
    </row>
    <row r="1307" spans="5:5">
      <c r="E1307" s="28"/>
    </row>
    <row r="1308" spans="5:5">
      <c r="E1308" s="28"/>
    </row>
    <row r="1309" spans="5:5">
      <c r="E1309" s="28"/>
    </row>
    <row r="1310" spans="5:5">
      <c r="E1310" s="28"/>
    </row>
    <row r="1311" spans="5:5">
      <c r="E1311" s="28"/>
    </row>
    <row r="1312" spans="5:5">
      <c r="E1312" s="28"/>
    </row>
    <row r="1313" spans="5:5">
      <c r="E1313" s="28"/>
    </row>
    <row r="1314" spans="5:5">
      <c r="E1314" s="28"/>
    </row>
    <row r="1315" spans="5:5">
      <c r="E1315" s="28"/>
    </row>
    <row r="1316" spans="5:5">
      <c r="E1316" s="28"/>
    </row>
    <row r="1317" spans="5:5">
      <c r="E1317" s="28"/>
    </row>
    <row r="1318" spans="5:5">
      <c r="E1318" s="28"/>
    </row>
    <row r="1319" spans="5:5">
      <c r="E1319" s="28"/>
    </row>
    <row r="1320" spans="5:5">
      <c r="E1320" s="28"/>
    </row>
    <row r="1321" spans="5:5">
      <c r="E1321" s="28"/>
    </row>
    <row r="1322" spans="5:5">
      <c r="E1322" s="28"/>
    </row>
    <row r="1323" spans="5:5">
      <c r="E1323" s="28"/>
    </row>
    <row r="1324" spans="5:5">
      <c r="E1324" s="28"/>
    </row>
    <row r="1325" spans="5:5">
      <c r="E1325" s="28"/>
    </row>
    <row r="1326" spans="5:5">
      <c r="E1326" s="28"/>
    </row>
    <row r="1327" spans="5:5">
      <c r="E1327" s="28"/>
    </row>
    <row r="1328" spans="5:5">
      <c r="E1328" s="28"/>
    </row>
    <row r="1329" spans="5:5">
      <c r="E1329" s="28"/>
    </row>
    <row r="1330" spans="5:5">
      <c r="E1330" s="28"/>
    </row>
    <row r="1331" spans="5:5">
      <c r="E1331" s="28"/>
    </row>
    <row r="1332" spans="5:5">
      <c r="E1332" s="28"/>
    </row>
    <row r="1333" spans="5:5">
      <c r="E1333" s="28"/>
    </row>
    <row r="1334" spans="5:5">
      <c r="E1334" s="28"/>
    </row>
    <row r="1335" spans="5:5">
      <c r="E1335" s="28"/>
    </row>
    <row r="1336" spans="5:5">
      <c r="E1336" s="28"/>
    </row>
    <row r="1337" spans="5:5">
      <c r="E1337" s="28"/>
    </row>
    <row r="1338" spans="5:5">
      <c r="E1338" s="28"/>
    </row>
    <row r="1339" spans="5:5">
      <c r="E1339" s="28"/>
    </row>
    <row r="1340" spans="5:5">
      <c r="E1340" s="28"/>
    </row>
    <row r="1341" spans="5:5">
      <c r="E1341" s="28"/>
    </row>
    <row r="1342" spans="5:5">
      <c r="E1342" s="28"/>
    </row>
    <row r="1343" spans="5:5">
      <c r="E1343" s="28"/>
    </row>
    <row r="1344" spans="5:5">
      <c r="E1344" s="28"/>
    </row>
    <row r="1345" spans="5:5">
      <c r="E1345" s="28"/>
    </row>
    <row r="1346" spans="5:5">
      <c r="E1346" s="28"/>
    </row>
    <row r="1347" spans="5:5">
      <c r="E1347" s="28"/>
    </row>
    <row r="1348" spans="5:5">
      <c r="E1348" s="28"/>
    </row>
    <row r="1349" spans="5:5">
      <c r="E1349" s="28"/>
    </row>
    <row r="1350" spans="5:5">
      <c r="E1350" s="28"/>
    </row>
    <row r="1351" spans="5:5">
      <c r="E1351" s="28"/>
    </row>
    <row r="1352" spans="5:5">
      <c r="E1352" s="28"/>
    </row>
    <row r="1353" spans="5:5">
      <c r="E1353" s="28"/>
    </row>
    <row r="1354" spans="5:5">
      <c r="E1354" s="28"/>
    </row>
    <row r="1355" spans="5:5">
      <c r="E1355" s="28"/>
    </row>
    <row r="1356" spans="5:5">
      <c r="E1356" s="28"/>
    </row>
    <row r="1357" spans="5:5">
      <c r="E1357" s="28"/>
    </row>
    <row r="1358" spans="5:5">
      <c r="E1358" s="28"/>
    </row>
    <row r="1359" spans="5:5">
      <c r="E1359" s="28"/>
    </row>
    <row r="1360" spans="5:5">
      <c r="E1360" s="28"/>
    </row>
    <row r="1361" spans="5:5">
      <c r="E1361" s="28"/>
    </row>
    <row r="1362" spans="5:5">
      <c r="E1362" s="28"/>
    </row>
    <row r="1363" spans="5:5">
      <c r="E1363" s="28"/>
    </row>
    <row r="1364" spans="5:5">
      <c r="E1364" s="28"/>
    </row>
    <row r="1365" spans="5:5">
      <c r="E1365" s="28"/>
    </row>
    <row r="1366" spans="5:5">
      <c r="E1366" s="28"/>
    </row>
    <row r="1367" spans="5:5">
      <c r="E1367" s="28"/>
    </row>
    <row r="1368" spans="5:5">
      <c r="E1368" s="28"/>
    </row>
    <row r="1369" spans="5:5">
      <c r="E1369" s="28"/>
    </row>
    <row r="1370" spans="5:5">
      <c r="E1370" s="28"/>
    </row>
    <row r="1371" spans="5:5">
      <c r="E1371" s="28"/>
    </row>
    <row r="1372" spans="5:5">
      <c r="E1372" s="28"/>
    </row>
    <row r="1373" spans="5:5">
      <c r="E1373" s="28"/>
    </row>
    <row r="1374" spans="5:5">
      <c r="E1374" s="28"/>
    </row>
    <row r="1375" spans="5:5">
      <c r="E1375" s="28"/>
    </row>
    <row r="1376" spans="5:5">
      <c r="E1376" s="28"/>
    </row>
    <row r="1377" spans="5:5">
      <c r="E1377" s="28"/>
    </row>
    <row r="1378" spans="5:5">
      <c r="E1378" s="28"/>
    </row>
    <row r="1379" spans="5:5">
      <c r="E1379" s="28"/>
    </row>
    <row r="1380" spans="5:5">
      <c r="E1380" s="28"/>
    </row>
    <row r="1381" spans="5:5">
      <c r="E1381" s="28"/>
    </row>
    <row r="1382" spans="5:5">
      <c r="E1382" s="28"/>
    </row>
    <row r="1383" spans="5:5">
      <c r="E1383" s="28"/>
    </row>
    <row r="1384" spans="5:5">
      <c r="E1384" s="28"/>
    </row>
    <row r="1385" spans="5:5">
      <c r="E1385" s="28"/>
    </row>
    <row r="1386" spans="5:5">
      <c r="E1386" s="28"/>
    </row>
    <row r="1387" spans="5:5">
      <c r="E1387" s="28"/>
    </row>
    <row r="1388" spans="5:5">
      <c r="E1388" s="28"/>
    </row>
    <row r="1389" spans="5:5">
      <c r="E1389" s="28"/>
    </row>
    <row r="1390" spans="5:5">
      <c r="E1390" s="28"/>
    </row>
    <row r="1391" spans="5:5">
      <c r="E1391" s="28"/>
    </row>
    <row r="1392" spans="5:5">
      <c r="E1392" s="28"/>
    </row>
    <row r="1393" spans="5:5">
      <c r="E1393" s="28"/>
    </row>
    <row r="1394" spans="5:5">
      <c r="E1394" s="28"/>
    </row>
    <row r="1395" spans="5:5">
      <c r="E1395" s="28"/>
    </row>
    <row r="1396" spans="5:5">
      <c r="E1396" s="28"/>
    </row>
    <row r="1397" spans="5:5">
      <c r="E1397" s="28"/>
    </row>
    <row r="1398" spans="5:5">
      <c r="E1398" s="28"/>
    </row>
    <row r="1399" spans="5:5">
      <c r="E1399" s="28"/>
    </row>
    <row r="1400" spans="5:5">
      <c r="E1400" s="28"/>
    </row>
    <row r="1401" spans="5:5">
      <c r="E1401" s="28"/>
    </row>
    <row r="1402" spans="5:5">
      <c r="E1402" s="28"/>
    </row>
    <row r="1403" spans="5:5">
      <c r="E1403" s="28"/>
    </row>
    <row r="1404" spans="5:5">
      <c r="E1404" s="28"/>
    </row>
    <row r="1405" spans="5:5">
      <c r="E1405" s="28"/>
    </row>
    <row r="1406" spans="5:5">
      <c r="E1406" s="28"/>
    </row>
    <row r="1407" spans="5:5">
      <c r="E1407" s="28"/>
    </row>
    <row r="1408" spans="5:5">
      <c r="E1408" s="28"/>
    </row>
    <row r="1409" spans="5:5">
      <c r="E1409" s="28"/>
    </row>
    <row r="1410" spans="5:5">
      <c r="E1410" s="28"/>
    </row>
    <row r="1411" spans="5:5">
      <c r="E1411" s="28"/>
    </row>
    <row r="1412" spans="5:5">
      <c r="E1412" s="28"/>
    </row>
    <row r="1413" spans="5:5">
      <c r="E1413" s="28"/>
    </row>
    <row r="1414" spans="5:5">
      <c r="E1414" s="28"/>
    </row>
    <row r="1415" spans="5:5">
      <c r="E1415" s="28"/>
    </row>
    <row r="1416" spans="5:5">
      <c r="E1416" s="28"/>
    </row>
    <row r="1417" spans="5:5">
      <c r="E1417" s="28"/>
    </row>
    <row r="1418" spans="5:5">
      <c r="E1418" s="28"/>
    </row>
    <row r="1419" spans="5:5">
      <c r="E1419" s="28"/>
    </row>
    <row r="1420" spans="5:5">
      <c r="E1420" s="28"/>
    </row>
    <row r="1421" spans="5:5">
      <c r="E1421" s="28"/>
    </row>
    <row r="1422" spans="5:5">
      <c r="E1422" s="28"/>
    </row>
    <row r="1423" spans="5:5">
      <c r="E1423" s="28"/>
    </row>
    <row r="1424" spans="5:5">
      <c r="E1424" s="28"/>
    </row>
    <row r="1425" spans="5:5">
      <c r="E1425" s="28"/>
    </row>
    <row r="1426" spans="5:5">
      <c r="E1426" s="28"/>
    </row>
    <row r="1427" spans="5:5">
      <c r="E1427" s="28"/>
    </row>
    <row r="1428" spans="5:5">
      <c r="E1428" s="28"/>
    </row>
    <row r="1429" spans="5:5">
      <c r="E1429" s="28"/>
    </row>
    <row r="1430" spans="5:5">
      <c r="E1430" s="28"/>
    </row>
    <row r="1431" spans="5:5">
      <c r="E1431" s="28"/>
    </row>
    <row r="1432" spans="5:5">
      <c r="E1432" s="28"/>
    </row>
    <row r="1433" spans="5:5">
      <c r="E1433" s="28"/>
    </row>
    <row r="1434" spans="5:5">
      <c r="E1434" s="28"/>
    </row>
    <row r="1435" spans="5:5">
      <c r="E1435" s="28"/>
    </row>
    <row r="1436" spans="5:5">
      <c r="E1436" s="28"/>
    </row>
    <row r="1437" spans="5:5">
      <c r="E1437" s="28"/>
    </row>
    <row r="1438" spans="5:5">
      <c r="E1438" s="28"/>
    </row>
    <row r="1439" spans="5:5">
      <c r="E1439" s="28"/>
    </row>
    <row r="1440" spans="5:5">
      <c r="E1440" s="28"/>
    </row>
    <row r="1441" spans="5:5">
      <c r="E1441" s="28"/>
    </row>
    <row r="1442" spans="5:5">
      <c r="E1442" s="28"/>
    </row>
    <row r="1443" spans="5:5">
      <c r="E1443" s="28"/>
    </row>
    <row r="1444" spans="5:5">
      <c r="E1444" s="28"/>
    </row>
    <row r="1445" spans="5:5">
      <c r="E1445" s="28"/>
    </row>
    <row r="1446" spans="5:5">
      <c r="E1446" s="28"/>
    </row>
    <row r="1447" spans="5:5">
      <c r="E1447" s="28"/>
    </row>
    <row r="1448" spans="5:5">
      <c r="E1448" s="28"/>
    </row>
    <row r="1449" spans="5:5">
      <c r="E1449" s="28"/>
    </row>
    <row r="1450" spans="5:5">
      <c r="E1450" s="28"/>
    </row>
    <row r="1451" spans="5:5">
      <c r="E1451" s="28"/>
    </row>
    <row r="1452" spans="5:5">
      <c r="E1452" s="28"/>
    </row>
    <row r="1453" spans="5:5">
      <c r="E1453" s="28"/>
    </row>
    <row r="1454" spans="5:5">
      <c r="E1454" s="28"/>
    </row>
    <row r="1455" spans="5:5">
      <c r="E1455" s="28"/>
    </row>
    <row r="1456" spans="5:5">
      <c r="E1456" s="28"/>
    </row>
    <row r="1457" spans="5:5">
      <c r="E1457" s="28"/>
    </row>
    <row r="1458" spans="5:5">
      <c r="E1458" s="28"/>
    </row>
    <row r="1459" spans="5:5">
      <c r="E1459" s="28"/>
    </row>
    <row r="1460" spans="5:5">
      <c r="E1460" s="28"/>
    </row>
    <row r="1461" spans="5:5">
      <c r="E1461" s="28"/>
    </row>
    <row r="1462" spans="5:5">
      <c r="E1462" s="28"/>
    </row>
    <row r="1463" spans="5:5">
      <c r="E1463" s="28"/>
    </row>
    <row r="1464" spans="5:5">
      <c r="E1464" s="28"/>
    </row>
    <row r="1465" spans="5:5">
      <c r="E1465" s="28"/>
    </row>
    <row r="1466" spans="5:5">
      <c r="E1466" s="28"/>
    </row>
    <row r="1467" spans="5:5">
      <c r="E1467" s="28"/>
    </row>
    <row r="1468" spans="5:5">
      <c r="E1468" s="28"/>
    </row>
    <row r="1469" spans="5:5">
      <c r="E1469" s="28"/>
    </row>
    <row r="1470" spans="5:5">
      <c r="E1470" s="28"/>
    </row>
    <row r="1471" spans="5:5">
      <c r="E1471" s="28"/>
    </row>
    <row r="1472" spans="5:5">
      <c r="E1472" s="28"/>
    </row>
    <row r="1473" spans="5:5">
      <c r="E1473" s="28"/>
    </row>
    <row r="1474" spans="5:5">
      <c r="E1474" s="28"/>
    </row>
    <row r="1475" spans="5:5">
      <c r="E1475" s="28"/>
    </row>
    <row r="1476" spans="5:5">
      <c r="E1476" s="28"/>
    </row>
    <row r="1477" spans="5:5">
      <c r="E1477" s="28"/>
    </row>
    <row r="1478" spans="5:5">
      <c r="E1478" s="28"/>
    </row>
    <row r="1479" spans="5:5">
      <c r="E1479" s="28"/>
    </row>
    <row r="1480" spans="5:5">
      <c r="E1480" s="28"/>
    </row>
    <row r="1481" spans="5:5">
      <c r="E1481" s="28"/>
    </row>
    <row r="1482" spans="5:5">
      <c r="E1482" s="28"/>
    </row>
    <row r="1483" spans="5:5">
      <c r="E1483" s="28"/>
    </row>
    <row r="1484" spans="5:5">
      <c r="E1484" s="28"/>
    </row>
    <row r="1485" spans="5:5">
      <c r="E1485" s="28"/>
    </row>
    <row r="1486" spans="5:5">
      <c r="E1486" s="28"/>
    </row>
    <row r="1487" spans="5:5">
      <c r="E1487" s="28"/>
    </row>
    <row r="1488" spans="5:5">
      <c r="E1488" s="28"/>
    </row>
    <row r="1489" spans="5:5">
      <c r="E1489" s="28"/>
    </row>
    <row r="1490" spans="5:5">
      <c r="E1490" s="28"/>
    </row>
    <row r="1491" spans="5:5">
      <c r="E1491" s="28"/>
    </row>
    <row r="1492" spans="5:5">
      <c r="E1492" s="28"/>
    </row>
    <row r="1493" spans="5:5">
      <c r="E1493" s="28"/>
    </row>
    <row r="1494" spans="5:5">
      <c r="E1494" s="28"/>
    </row>
    <row r="1495" spans="5:5">
      <c r="E1495" s="28"/>
    </row>
    <row r="1496" spans="5:5">
      <c r="E1496" s="28"/>
    </row>
    <row r="1497" spans="5:5">
      <c r="E1497" s="28"/>
    </row>
    <row r="1498" spans="5:5">
      <c r="E1498" s="28"/>
    </row>
    <row r="1499" spans="5:5">
      <c r="E1499" s="28"/>
    </row>
    <row r="1500" spans="5:5">
      <c r="E1500" s="28"/>
    </row>
    <row r="1501" spans="5:5">
      <c r="E1501" s="28"/>
    </row>
    <row r="1502" spans="5:5">
      <c r="E1502" s="28"/>
    </row>
    <row r="1503" spans="5:5">
      <c r="E1503" s="28"/>
    </row>
    <row r="1504" spans="5:5">
      <c r="E1504" s="28"/>
    </row>
    <row r="1505" spans="5:5">
      <c r="E1505" s="28"/>
    </row>
    <row r="1506" spans="5:5">
      <c r="E1506" s="28"/>
    </row>
    <row r="1507" spans="5:5">
      <c r="E1507" s="28"/>
    </row>
    <row r="1508" spans="5:5">
      <c r="E1508" s="28"/>
    </row>
    <row r="1509" spans="5:5">
      <c r="E1509" s="28"/>
    </row>
    <row r="1510" spans="5:5">
      <c r="E1510" s="28"/>
    </row>
    <row r="1511" spans="5:5">
      <c r="E1511" s="28"/>
    </row>
    <row r="1512" spans="5:5">
      <c r="E1512" s="28"/>
    </row>
    <row r="1513" spans="5:5">
      <c r="E1513" s="28"/>
    </row>
    <row r="1514" spans="5:5">
      <c r="E1514" s="28"/>
    </row>
    <row r="1515" spans="5:5">
      <c r="E1515" s="28"/>
    </row>
    <row r="1516" spans="5:5">
      <c r="E1516" s="28"/>
    </row>
    <row r="1517" spans="5:5">
      <c r="E1517" s="28"/>
    </row>
    <row r="1518" spans="5:5">
      <c r="E1518" s="28"/>
    </row>
    <row r="1519" spans="5:5">
      <c r="E1519" s="28"/>
    </row>
    <row r="1520" spans="5:5">
      <c r="E1520" s="28"/>
    </row>
    <row r="1521" spans="5:5">
      <c r="E1521" s="28"/>
    </row>
    <row r="1522" spans="5:5">
      <c r="E1522" s="28"/>
    </row>
    <row r="1523" spans="5:5">
      <c r="E1523" s="28"/>
    </row>
    <row r="1524" spans="5:5">
      <c r="E1524" s="28"/>
    </row>
    <row r="1525" spans="5:5">
      <c r="E1525" s="28"/>
    </row>
    <row r="1526" spans="5:5">
      <c r="E1526" s="28"/>
    </row>
    <row r="1527" spans="5:5">
      <c r="E1527" s="28"/>
    </row>
    <row r="1528" spans="5:5">
      <c r="E1528" s="28"/>
    </row>
    <row r="1529" spans="5:5">
      <c r="E1529" s="28"/>
    </row>
    <row r="1530" spans="5:5">
      <c r="E1530" s="28"/>
    </row>
    <row r="1531" spans="5:5">
      <c r="E1531" s="28"/>
    </row>
    <row r="1532" spans="5:5">
      <c r="E1532" s="28"/>
    </row>
    <row r="1533" spans="5:5">
      <c r="E1533" s="28"/>
    </row>
    <row r="1534" spans="5:5">
      <c r="E1534" s="28"/>
    </row>
    <row r="1535" spans="5:5">
      <c r="E1535" s="28"/>
    </row>
    <row r="1536" spans="5:5">
      <c r="E1536" s="28"/>
    </row>
    <row r="1537" spans="5:5">
      <c r="E1537" s="28"/>
    </row>
    <row r="1538" spans="5:5">
      <c r="E1538" s="28"/>
    </row>
    <row r="1539" spans="5:5">
      <c r="E1539" s="28"/>
    </row>
    <row r="1540" spans="5:5">
      <c r="E1540" s="28"/>
    </row>
    <row r="1541" spans="5:5">
      <c r="E1541" s="28"/>
    </row>
    <row r="1542" spans="5:5">
      <c r="E1542" s="28"/>
    </row>
    <row r="1543" spans="5:5">
      <c r="E1543" s="28"/>
    </row>
    <row r="1544" spans="5:5">
      <c r="E1544" s="28"/>
    </row>
    <row r="1545" spans="5:5">
      <c r="E1545" s="28"/>
    </row>
    <row r="1546" spans="5:5">
      <c r="E1546" s="28"/>
    </row>
    <row r="1547" spans="5:5">
      <c r="E1547" s="28"/>
    </row>
    <row r="1548" spans="5:5">
      <c r="E1548" s="28"/>
    </row>
    <row r="1549" spans="5:5">
      <c r="E1549" s="28"/>
    </row>
    <row r="1550" spans="5:5">
      <c r="E1550" s="28"/>
    </row>
    <row r="1551" spans="5:5">
      <c r="E1551" s="28"/>
    </row>
    <row r="1552" spans="5:5">
      <c r="E1552" s="28"/>
    </row>
    <row r="1553" spans="5:5">
      <c r="E1553" s="28"/>
    </row>
    <row r="1554" spans="5:5">
      <c r="E1554" s="28"/>
    </row>
    <row r="1555" spans="5:5">
      <c r="E1555" s="28"/>
    </row>
    <row r="1556" spans="5:5">
      <c r="E1556" s="28"/>
    </row>
    <row r="1557" spans="5:5">
      <c r="E1557" s="28"/>
    </row>
    <row r="1558" spans="5:5">
      <c r="E1558" s="28"/>
    </row>
    <row r="1559" spans="5:5">
      <c r="E1559" s="28"/>
    </row>
    <row r="1560" spans="5:5">
      <c r="E1560" s="28"/>
    </row>
    <row r="1561" spans="5:5">
      <c r="E1561" s="28"/>
    </row>
    <row r="1562" spans="5:5">
      <c r="E1562" s="28"/>
    </row>
    <row r="1563" spans="5:5">
      <c r="E1563" s="28"/>
    </row>
    <row r="1564" spans="5:5">
      <c r="E1564" s="28"/>
    </row>
    <row r="1565" spans="5:5">
      <c r="E1565" s="28"/>
    </row>
    <row r="1566" spans="5:5">
      <c r="E1566" s="28"/>
    </row>
    <row r="1567" spans="5:5">
      <c r="E1567" s="28"/>
    </row>
    <row r="1568" spans="5:5">
      <c r="E1568" s="28"/>
    </row>
    <row r="1569" spans="5:5">
      <c r="E1569" s="28"/>
    </row>
    <row r="1570" spans="5:5">
      <c r="E1570" s="28"/>
    </row>
    <row r="1571" spans="5:5">
      <c r="E1571" s="28"/>
    </row>
    <row r="1572" spans="5:5">
      <c r="E1572" s="28"/>
    </row>
    <row r="1573" spans="5:5">
      <c r="E1573" s="28"/>
    </row>
    <row r="1574" spans="5:5">
      <c r="E1574" s="28"/>
    </row>
    <row r="1575" spans="5:5">
      <c r="E1575" s="28"/>
    </row>
    <row r="1576" spans="5:5">
      <c r="E1576" s="28"/>
    </row>
    <row r="1577" spans="5:5">
      <c r="E1577" s="28"/>
    </row>
    <row r="1578" spans="5:5">
      <c r="E1578" s="28"/>
    </row>
    <row r="1579" spans="5:5">
      <c r="E1579" s="28"/>
    </row>
    <row r="1580" spans="5:5">
      <c r="E1580" s="28"/>
    </row>
    <row r="1581" spans="5:5">
      <c r="E1581" s="28"/>
    </row>
    <row r="1582" spans="5:5">
      <c r="E1582" s="28"/>
    </row>
    <row r="1583" spans="5:5">
      <c r="E1583" s="28"/>
    </row>
    <row r="1584" spans="5:5">
      <c r="E1584" s="28"/>
    </row>
    <row r="1585" spans="5:5">
      <c r="E1585" s="28"/>
    </row>
    <row r="1586" spans="5:5">
      <c r="E1586" s="28"/>
    </row>
    <row r="1587" spans="5:5">
      <c r="E1587" s="28"/>
    </row>
    <row r="1588" spans="5:5">
      <c r="E1588" s="28"/>
    </row>
    <row r="1589" spans="5:5">
      <c r="E1589" s="28"/>
    </row>
    <row r="1590" spans="5:5">
      <c r="E1590" s="28"/>
    </row>
    <row r="1591" spans="5:5">
      <c r="E1591" s="28"/>
    </row>
    <row r="1592" spans="5:5">
      <c r="E1592" s="28"/>
    </row>
    <row r="1593" spans="5:5">
      <c r="E1593" s="28"/>
    </row>
    <row r="1594" spans="5:5">
      <c r="E1594" s="28"/>
    </row>
    <row r="1595" spans="5:5">
      <c r="E1595" s="28"/>
    </row>
    <row r="1596" spans="5:5">
      <c r="E1596" s="28"/>
    </row>
    <row r="1597" spans="5:5">
      <c r="E1597" s="28"/>
    </row>
    <row r="1598" spans="5:5">
      <c r="E1598" s="28"/>
    </row>
    <row r="1599" spans="5:5">
      <c r="E1599" s="28"/>
    </row>
    <row r="1600" spans="5:5">
      <c r="E1600" s="28"/>
    </row>
    <row r="1601" spans="5:5">
      <c r="E1601" s="28"/>
    </row>
    <row r="1602" spans="5:5">
      <c r="E1602" s="28"/>
    </row>
    <row r="1603" spans="5:5">
      <c r="E1603" s="28"/>
    </row>
    <row r="1604" spans="5:5">
      <c r="E1604" s="28"/>
    </row>
    <row r="1605" spans="5:5">
      <c r="E1605" s="28"/>
    </row>
    <row r="1606" spans="5:5">
      <c r="E1606" s="28"/>
    </row>
    <row r="1607" spans="5:5">
      <c r="E1607" s="28"/>
    </row>
    <row r="1608" spans="5:5">
      <c r="E1608" s="28"/>
    </row>
    <row r="1609" spans="5:5">
      <c r="E1609" s="28"/>
    </row>
    <row r="1610" spans="5:5">
      <c r="E1610" s="28"/>
    </row>
    <row r="1611" spans="5:5">
      <c r="E1611" s="28"/>
    </row>
    <row r="1612" spans="5:5">
      <c r="E1612" s="28"/>
    </row>
    <row r="1613" spans="5:5">
      <c r="E1613" s="28"/>
    </row>
    <row r="1614" spans="5:5">
      <c r="E1614" s="28"/>
    </row>
    <row r="1615" spans="5:5">
      <c r="E1615" s="28"/>
    </row>
    <row r="1616" spans="5:5">
      <c r="E1616" s="28"/>
    </row>
    <row r="1617" spans="5:5">
      <c r="E1617" s="28"/>
    </row>
    <row r="1618" spans="5:5">
      <c r="E1618" s="28"/>
    </row>
    <row r="1619" spans="5:5">
      <c r="E1619" s="28"/>
    </row>
    <row r="1620" spans="5:5">
      <c r="E1620" s="28"/>
    </row>
    <row r="1621" spans="5:5">
      <c r="E1621" s="28"/>
    </row>
    <row r="1622" spans="5:5">
      <c r="E1622" s="28"/>
    </row>
    <row r="1623" spans="5:5">
      <c r="E1623" s="28"/>
    </row>
    <row r="1624" spans="5:5">
      <c r="E1624" s="28"/>
    </row>
    <row r="1625" spans="5:5">
      <c r="E1625" s="28"/>
    </row>
    <row r="1626" spans="5:5">
      <c r="E1626" s="28"/>
    </row>
    <row r="1627" spans="5:5">
      <c r="E1627" s="28"/>
    </row>
    <row r="1628" spans="5:5">
      <c r="E1628" s="28"/>
    </row>
    <row r="1629" spans="5:5">
      <c r="E1629" s="28"/>
    </row>
    <row r="1630" spans="5:5">
      <c r="E1630" s="28"/>
    </row>
    <row r="1631" spans="5:5">
      <c r="E1631" s="28"/>
    </row>
    <row r="1632" spans="5:5">
      <c r="E1632" s="28"/>
    </row>
    <row r="1633" spans="5:5">
      <c r="E1633" s="28"/>
    </row>
    <row r="1634" spans="5:5">
      <c r="E1634" s="28"/>
    </row>
    <row r="1635" spans="5:5">
      <c r="E1635" s="28"/>
    </row>
    <row r="1636" spans="5:5">
      <c r="E1636" s="28"/>
    </row>
    <row r="1637" spans="5:5">
      <c r="E1637" s="28"/>
    </row>
    <row r="1638" spans="5:5">
      <c r="E1638" s="28"/>
    </row>
    <row r="1639" spans="5:5">
      <c r="E1639" s="28"/>
    </row>
    <row r="1640" spans="5:5">
      <c r="E1640" s="28"/>
    </row>
    <row r="1641" spans="5:5">
      <c r="E1641" s="28"/>
    </row>
    <row r="1642" spans="5:5">
      <c r="E1642" s="28"/>
    </row>
    <row r="1643" spans="5:5">
      <c r="E1643" s="28"/>
    </row>
    <row r="1644" spans="5:5">
      <c r="E1644" s="28"/>
    </row>
    <row r="1645" spans="5:5">
      <c r="E1645" s="28"/>
    </row>
    <row r="1646" spans="5:5">
      <c r="E1646" s="28"/>
    </row>
    <row r="1647" spans="5:5">
      <c r="E1647" s="28"/>
    </row>
    <row r="1648" spans="5:5">
      <c r="E1648" s="28"/>
    </row>
    <row r="1649" spans="5:5">
      <c r="E1649" s="28"/>
    </row>
    <row r="1650" spans="5:5">
      <c r="E1650" s="28"/>
    </row>
    <row r="1651" spans="5:5">
      <c r="E1651" s="28"/>
    </row>
    <row r="1652" spans="5:5">
      <c r="E1652" s="28"/>
    </row>
    <row r="1653" spans="5:5">
      <c r="E1653" s="28"/>
    </row>
    <row r="1654" spans="5:5">
      <c r="E1654" s="28"/>
    </row>
    <row r="1655" spans="5:5">
      <c r="E1655" s="28"/>
    </row>
    <row r="1656" spans="5:5">
      <c r="E1656" s="28"/>
    </row>
    <row r="1657" spans="5:5">
      <c r="E1657" s="28"/>
    </row>
    <row r="1658" spans="5:5">
      <c r="E1658" s="28"/>
    </row>
    <row r="1659" spans="5:5">
      <c r="E1659" s="28"/>
    </row>
    <row r="1660" spans="5:5">
      <c r="E1660" s="28"/>
    </row>
    <row r="1661" spans="5:5">
      <c r="E1661" s="28"/>
    </row>
    <row r="1662" spans="5:5">
      <c r="E1662" s="28"/>
    </row>
    <row r="1663" spans="5:5">
      <c r="E1663" s="28"/>
    </row>
    <row r="1664" spans="5:5">
      <c r="E1664" s="28"/>
    </row>
    <row r="1665" spans="5:5">
      <c r="E1665" s="28"/>
    </row>
    <row r="1666" spans="5:5">
      <c r="E1666" s="28"/>
    </row>
    <row r="1667" spans="5:5">
      <c r="E1667" s="28"/>
    </row>
    <row r="1668" spans="5:5">
      <c r="E1668" s="28"/>
    </row>
    <row r="1669" spans="5:5">
      <c r="E1669" s="28"/>
    </row>
    <row r="1670" spans="5:5">
      <c r="E1670" s="28"/>
    </row>
    <row r="1671" spans="5:5">
      <c r="E1671" s="28"/>
    </row>
    <row r="1672" spans="5:5">
      <c r="E1672" s="28"/>
    </row>
    <row r="1673" spans="5:5">
      <c r="E1673" s="28"/>
    </row>
    <row r="1674" spans="5:5">
      <c r="E1674" s="28"/>
    </row>
    <row r="1675" spans="5:5">
      <c r="E1675" s="28"/>
    </row>
    <row r="1676" spans="5:5">
      <c r="E1676" s="28"/>
    </row>
    <row r="1677" spans="5:5">
      <c r="E1677" s="28"/>
    </row>
    <row r="1678" spans="5:5">
      <c r="E1678" s="28"/>
    </row>
    <row r="1679" spans="5:5">
      <c r="E1679" s="28"/>
    </row>
    <row r="1680" spans="5:5">
      <c r="E1680" s="28"/>
    </row>
    <row r="1681" spans="5:5">
      <c r="E1681" s="28"/>
    </row>
    <row r="1682" spans="5:5">
      <c r="E1682" s="28"/>
    </row>
    <row r="1683" spans="5:5">
      <c r="E1683" s="28"/>
    </row>
    <row r="1684" spans="5:5">
      <c r="E1684" s="28"/>
    </row>
    <row r="1685" spans="5:5">
      <c r="E1685" s="28"/>
    </row>
    <row r="1686" spans="5:5">
      <c r="E1686" s="28"/>
    </row>
    <row r="1687" spans="5:5">
      <c r="E1687" s="28"/>
    </row>
    <row r="1688" spans="5:5">
      <c r="E1688" s="28"/>
    </row>
    <row r="1689" spans="5:5">
      <c r="E1689" s="28"/>
    </row>
    <row r="1690" spans="5:5">
      <c r="E1690" s="28"/>
    </row>
    <row r="1691" spans="5:5">
      <c r="E1691" s="28"/>
    </row>
    <row r="1692" spans="5:5">
      <c r="E1692" s="28"/>
    </row>
    <row r="1693" spans="5:5">
      <c r="E1693" s="28"/>
    </row>
    <row r="1694" spans="5:5">
      <c r="E1694" s="28"/>
    </row>
    <row r="1695" spans="5:5">
      <c r="E1695" s="28"/>
    </row>
    <row r="1696" spans="5:5">
      <c r="E1696" s="28"/>
    </row>
    <row r="1697" spans="5:5">
      <c r="E1697" s="28"/>
    </row>
    <row r="1698" spans="5:5">
      <c r="E1698" s="28"/>
    </row>
    <row r="1699" spans="5:5">
      <c r="E1699" s="28"/>
    </row>
    <row r="1700" spans="5:5">
      <c r="E1700" s="28"/>
    </row>
    <row r="1701" spans="5:5">
      <c r="E1701" s="28"/>
    </row>
    <row r="1702" spans="5:5">
      <c r="E1702" s="28"/>
    </row>
    <row r="1703" spans="5:5">
      <c r="E1703" s="28"/>
    </row>
    <row r="1704" spans="5:5">
      <c r="E1704" s="28"/>
    </row>
    <row r="1705" spans="5:5">
      <c r="E1705" s="28"/>
    </row>
    <row r="1706" spans="5:5">
      <c r="E1706" s="28"/>
    </row>
    <row r="1707" spans="5:5">
      <c r="E1707" s="28"/>
    </row>
    <row r="1708" spans="5:5">
      <c r="E1708" s="28"/>
    </row>
    <row r="1709" spans="5:5">
      <c r="E1709" s="28"/>
    </row>
    <row r="1710" spans="5:5">
      <c r="E1710" s="28"/>
    </row>
    <row r="1711" spans="5:5">
      <c r="E1711" s="28"/>
    </row>
    <row r="1712" spans="5:5">
      <c r="E1712" s="28"/>
    </row>
    <row r="1713" spans="5:5">
      <c r="E1713" s="28"/>
    </row>
    <row r="1714" spans="5:5">
      <c r="E1714" s="28"/>
    </row>
    <row r="1715" spans="5:5">
      <c r="E1715" s="28"/>
    </row>
    <row r="1716" spans="5:5">
      <c r="E1716" s="28"/>
    </row>
    <row r="1717" spans="5:5">
      <c r="E1717" s="28"/>
    </row>
    <row r="1718" spans="5:5">
      <c r="E1718" s="28"/>
    </row>
    <row r="1719" spans="5:5">
      <c r="E1719" s="28"/>
    </row>
    <row r="1720" spans="5:5">
      <c r="E1720" s="28"/>
    </row>
    <row r="1721" spans="5:5">
      <c r="E1721" s="28"/>
    </row>
    <row r="1722" spans="5:5">
      <c r="E1722" s="28"/>
    </row>
    <row r="1723" spans="5:5">
      <c r="E1723" s="28"/>
    </row>
    <row r="1724" spans="5:5">
      <c r="E1724" s="28"/>
    </row>
    <row r="1725" spans="5:5">
      <c r="E1725" s="28"/>
    </row>
    <row r="1726" spans="5:5">
      <c r="E1726" s="28"/>
    </row>
    <row r="1727" spans="5:5">
      <c r="E1727" s="28"/>
    </row>
    <row r="1728" spans="5:5">
      <c r="E1728" s="28"/>
    </row>
    <row r="1729" spans="5:5">
      <c r="E1729" s="28"/>
    </row>
    <row r="1730" spans="5:5">
      <c r="E1730" s="28"/>
    </row>
    <row r="1731" spans="5:5">
      <c r="E1731" s="28"/>
    </row>
    <row r="1732" spans="5:5">
      <c r="E1732" s="28"/>
    </row>
    <row r="1733" spans="5:5">
      <c r="E1733" s="28"/>
    </row>
    <row r="1734" spans="5:5">
      <c r="E1734" s="28"/>
    </row>
    <row r="1735" spans="5:5">
      <c r="E1735" s="28"/>
    </row>
    <row r="1736" spans="5:5">
      <c r="E1736" s="28"/>
    </row>
    <row r="1737" spans="5:5">
      <c r="E1737" s="28"/>
    </row>
    <row r="1738" spans="5:5">
      <c r="E1738" s="28"/>
    </row>
    <row r="1739" spans="5:5">
      <c r="E1739" s="28"/>
    </row>
    <row r="1740" spans="5:5">
      <c r="E1740" s="28"/>
    </row>
    <row r="1741" spans="5:5">
      <c r="E1741" s="28"/>
    </row>
    <row r="1742" spans="5:5">
      <c r="E1742" s="28"/>
    </row>
    <row r="1743" spans="5:5">
      <c r="E1743" s="28"/>
    </row>
    <row r="1744" spans="5:5">
      <c r="E1744" s="28"/>
    </row>
    <row r="1745" spans="5:5">
      <c r="E1745" s="28"/>
    </row>
    <row r="1746" spans="5:5">
      <c r="E1746" s="28"/>
    </row>
    <row r="1747" spans="5:5">
      <c r="E1747" s="28"/>
    </row>
    <row r="1748" spans="5:5">
      <c r="E1748" s="28"/>
    </row>
    <row r="1749" spans="5:5">
      <c r="E1749" s="28"/>
    </row>
    <row r="1750" spans="5:5">
      <c r="E1750" s="28"/>
    </row>
    <row r="1751" spans="5:5">
      <c r="E1751" s="28"/>
    </row>
    <row r="1752" spans="5:5">
      <c r="E1752" s="28"/>
    </row>
    <row r="1753" spans="5:5">
      <c r="E1753" s="28"/>
    </row>
    <row r="1754" spans="5:5">
      <c r="E1754" s="28"/>
    </row>
    <row r="1755" spans="5:5">
      <c r="E1755" s="28"/>
    </row>
    <row r="1756" spans="5:5">
      <c r="E1756" s="28"/>
    </row>
    <row r="1757" spans="5:5">
      <c r="E1757" s="28"/>
    </row>
    <row r="1758" spans="5:5">
      <c r="E1758" s="28"/>
    </row>
    <row r="1759" spans="5:5">
      <c r="E1759" s="28"/>
    </row>
    <row r="1760" spans="5:5">
      <c r="E1760" s="28"/>
    </row>
    <row r="1761" spans="5:5">
      <c r="E1761" s="28"/>
    </row>
    <row r="1762" spans="5:5">
      <c r="E1762" s="28"/>
    </row>
    <row r="1763" spans="5:5">
      <c r="E1763" s="28"/>
    </row>
    <row r="1764" spans="5:5">
      <c r="E1764" s="28"/>
    </row>
    <row r="1765" spans="5:5">
      <c r="E1765" s="28"/>
    </row>
    <row r="1766" spans="5:5">
      <c r="E1766" s="28"/>
    </row>
    <row r="1767" spans="5:5">
      <c r="E1767" s="28"/>
    </row>
    <row r="1768" spans="5:5">
      <c r="E1768" s="28"/>
    </row>
    <row r="1769" spans="5:5">
      <c r="E1769" s="28"/>
    </row>
    <row r="1770" spans="5:5">
      <c r="E1770" s="28"/>
    </row>
    <row r="1771" spans="5:5">
      <c r="E1771" s="28"/>
    </row>
    <row r="1772" spans="5:5">
      <c r="E1772" s="28"/>
    </row>
    <row r="1773" spans="5:5">
      <c r="E1773" s="28"/>
    </row>
    <row r="1774" spans="5:5">
      <c r="E1774" s="28"/>
    </row>
    <row r="1775" spans="5:5">
      <c r="E1775" s="28"/>
    </row>
    <row r="1776" spans="5:5">
      <c r="E1776" s="28"/>
    </row>
    <row r="1777" spans="5:5">
      <c r="E1777" s="28"/>
    </row>
    <row r="1778" spans="5:5">
      <c r="E1778" s="28"/>
    </row>
    <row r="1779" spans="5:5">
      <c r="E1779" s="28"/>
    </row>
    <row r="1780" spans="5:5">
      <c r="E1780" s="28"/>
    </row>
    <row r="1781" spans="5:5">
      <c r="E1781" s="28"/>
    </row>
    <row r="1782" spans="5:5">
      <c r="E1782" s="28"/>
    </row>
    <row r="1783" spans="5:5">
      <c r="E1783" s="28"/>
    </row>
    <row r="1784" spans="5:5">
      <c r="E1784" s="28"/>
    </row>
    <row r="1785" spans="5:5">
      <c r="E1785" s="28"/>
    </row>
    <row r="1786" spans="5:5">
      <c r="E1786" s="28"/>
    </row>
    <row r="1787" spans="5:5">
      <c r="E1787" s="28"/>
    </row>
    <row r="1788" spans="5:5">
      <c r="E1788" s="28"/>
    </row>
    <row r="1789" spans="5:5">
      <c r="E1789" s="28"/>
    </row>
    <row r="1790" spans="5:5">
      <c r="E1790" s="28"/>
    </row>
    <row r="1791" spans="5:5">
      <c r="E1791" s="28"/>
    </row>
    <row r="1792" spans="5:5">
      <c r="E1792" s="28"/>
    </row>
    <row r="1793" spans="5:5">
      <c r="E1793" s="28"/>
    </row>
    <row r="1794" spans="5:5">
      <c r="E1794" s="28"/>
    </row>
    <row r="1795" spans="5:5">
      <c r="E1795" s="28"/>
    </row>
    <row r="1796" spans="5:5">
      <c r="E1796" s="28"/>
    </row>
    <row r="1797" spans="5:5">
      <c r="E1797" s="28"/>
    </row>
    <row r="1798" spans="5:5">
      <c r="E1798" s="28"/>
    </row>
    <row r="1799" spans="5:5">
      <c r="E1799" s="28"/>
    </row>
    <row r="1800" spans="5:5">
      <c r="E1800" s="28"/>
    </row>
    <row r="1801" spans="5:5">
      <c r="E1801" s="28"/>
    </row>
    <row r="1802" spans="5:5">
      <c r="E1802" s="28"/>
    </row>
    <row r="1803" spans="5:5">
      <c r="E1803" s="28"/>
    </row>
    <row r="1804" spans="5:5">
      <c r="E1804" s="28"/>
    </row>
    <row r="1805" spans="5:5">
      <c r="E1805" s="28"/>
    </row>
    <row r="1806" spans="5:5">
      <c r="E1806" s="28"/>
    </row>
    <row r="1807" spans="5:5">
      <c r="E1807" s="28"/>
    </row>
    <row r="1808" spans="5:5">
      <c r="E1808" s="28"/>
    </row>
    <row r="1809" spans="5:5">
      <c r="E1809" s="28"/>
    </row>
    <row r="1810" spans="5:5">
      <c r="E1810" s="28"/>
    </row>
    <row r="1811" spans="5:5">
      <c r="E1811" s="28"/>
    </row>
    <row r="1812" spans="5:5">
      <c r="E1812" s="28"/>
    </row>
    <row r="1813" spans="5:5">
      <c r="E1813" s="28"/>
    </row>
    <row r="1814" spans="5:5">
      <c r="E1814" s="28"/>
    </row>
    <row r="1815" spans="5:5">
      <c r="E1815" s="28"/>
    </row>
    <row r="1816" spans="5:5">
      <c r="E1816" s="28"/>
    </row>
    <row r="1817" spans="5:5">
      <c r="E1817" s="28"/>
    </row>
    <row r="1818" spans="5:5">
      <c r="E1818" s="28"/>
    </row>
    <row r="1819" spans="5:5">
      <c r="E1819" s="28"/>
    </row>
    <row r="1820" spans="5:5">
      <c r="E1820" s="28"/>
    </row>
    <row r="1821" spans="5:5">
      <c r="E1821" s="28"/>
    </row>
    <row r="1822" spans="5:5">
      <c r="E1822" s="28"/>
    </row>
    <row r="1823" spans="5:5">
      <c r="E1823" s="28"/>
    </row>
    <row r="1824" spans="5:5">
      <c r="E1824" s="28"/>
    </row>
    <row r="1825" spans="5:5">
      <c r="E1825" s="28"/>
    </row>
    <row r="1826" spans="5:5">
      <c r="E1826" s="28"/>
    </row>
    <row r="1827" spans="5:5">
      <c r="E1827" s="28"/>
    </row>
    <row r="1828" spans="5:5">
      <c r="E1828" s="28"/>
    </row>
    <row r="1829" spans="5:5">
      <c r="E1829" s="28"/>
    </row>
    <row r="1830" spans="5:5">
      <c r="E1830" s="28"/>
    </row>
    <row r="1831" spans="5:5">
      <c r="E1831" s="28"/>
    </row>
    <row r="1832" spans="5:5">
      <c r="E1832" s="28"/>
    </row>
    <row r="1833" spans="5:5">
      <c r="E1833" s="28"/>
    </row>
    <row r="1834" spans="5:5">
      <c r="E1834" s="28"/>
    </row>
    <row r="1835" spans="5:5">
      <c r="E1835" s="28"/>
    </row>
    <row r="1836" spans="5:5">
      <c r="E1836" s="28"/>
    </row>
    <row r="1837" spans="5:5">
      <c r="E1837" s="28"/>
    </row>
    <row r="1838" spans="5:5">
      <c r="E1838" s="28"/>
    </row>
    <row r="1839" spans="5:5">
      <c r="E1839" s="28"/>
    </row>
    <row r="1840" spans="5:5">
      <c r="E1840" s="28"/>
    </row>
    <row r="1841" spans="5:5">
      <c r="E1841" s="28"/>
    </row>
    <row r="1842" spans="5:5">
      <c r="E1842" s="28"/>
    </row>
    <row r="1843" spans="5:5">
      <c r="E1843" s="28"/>
    </row>
    <row r="1844" spans="5:5">
      <c r="E1844" s="28"/>
    </row>
    <row r="1845" spans="5:5">
      <c r="E1845" s="28"/>
    </row>
    <row r="1846" spans="5:5">
      <c r="E1846" s="28"/>
    </row>
    <row r="1847" spans="5:5">
      <c r="E1847" s="28"/>
    </row>
    <row r="1848" spans="5:5">
      <c r="E1848" s="28"/>
    </row>
    <row r="1849" spans="5:5">
      <c r="E1849" s="28"/>
    </row>
    <row r="1850" spans="5:5">
      <c r="E1850" s="28"/>
    </row>
    <row r="1851" spans="5:5">
      <c r="E1851" s="28"/>
    </row>
    <row r="1852" spans="5:5">
      <c r="E1852" s="28"/>
    </row>
    <row r="1853" spans="5:5">
      <c r="E1853" s="28"/>
    </row>
    <row r="1854" spans="5:5">
      <c r="E1854" s="28"/>
    </row>
    <row r="1855" spans="5:5">
      <c r="E1855" s="28"/>
    </row>
    <row r="1856" spans="5:5">
      <c r="E1856" s="28"/>
    </row>
    <row r="1857" spans="5:5">
      <c r="E1857" s="28"/>
    </row>
    <row r="1858" spans="5:5">
      <c r="E1858" s="28"/>
    </row>
    <row r="1859" spans="5:5">
      <c r="E1859" s="28"/>
    </row>
    <row r="1860" spans="5:5">
      <c r="E1860" s="28"/>
    </row>
    <row r="1861" spans="5:5">
      <c r="E1861" s="28"/>
    </row>
    <row r="1862" spans="5:5">
      <c r="E1862" s="28"/>
    </row>
    <row r="1863" spans="5:5">
      <c r="E1863" s="28"/>
    </row>
    <row r="1864" spans="5:5">
      <c r="E1864" s="28"/>
    </row>
    <row r="1865" spans="5:5">
      <c r="E1865" s="28"/>
    </row>
    <row r="1866" spans="5:5">
      <c r="E1866" s="28"/>
    </row>
    <row r="1867" spans="5:5">
      <c r="E1867" s="28"/>
    </row>
    <row r="1868" spans="5:5">
      <c r="E1868" s="28"/>
    </row>
    <row r="1869" spans="5:5">
      <c r="E1869" s="28"/>
    </row>
    <row r="1870" spans="5:5">
      <c r="E1870" s="28"/>
    </row>
    <row r="1871" spans="5:5">
      <c r="E1871" s="28"/>
    </row>
    <row r="1872" spans="5:5">
      <c r="E1872" s="28"/>
    </row>
    <row r="1873" spans="5:5">
      <c r="E1873" s="28"/>
    </row>
    <row r="1874" spans="5:5">
      <c r="E1874" s="28"/>
    </row>
    <row r="1875" spans="5:5">
      <c r="E1875" s="28"/>
    </row>
    <row r="1876" spans="5:5">
      <c r="E1876" s="28"/>
    </row>
    <row r="1877" spans="5:5">
      <c r="E1877" s="28"/>
    </row>
    <row r="1878" spans="5:5">
      <c r="E1878" s="28"/>
    </row>
    <row r="1879" spans="5:5">
      <c r="E1879" s="28"/>
    </row>
    <row r="1880" spans="5:5">
      <c r="E1880" s="28"/>
    </row>
    <row r="1881" spans="5:5">
      <c r="E1881" s="28"/>
    </row>
    <row r="1882" spans="5:5">
      <c r="E1882" s="28"/>
    </row>
    <row r="1883" spans="5:5">
      <c r="E1883" s="28"/>
    </row>
    <row r="1884" spans="5:5">
      <c r="E1884" s="28"/>
    </row>
    <row r="1885" spans="5:5">
      <c r="E1885" s="28"/>
    </row>
    <row r="1886" spans="5:5">
      <c r="E1886" s="28"/>
    </row>
    <row r="1887" spans="5:5">
      <c r="E1887" s="28"/>
    </row>
    <row r="1888" spans="5:5">
      <c r="E1888" s="28"/>
    </row>
    <row r="1889" spans="5:5">
      <c r="E1889" s="28"/>
    </row>
    <row r="1890" spans="5:5">
      <c r="E1890" s="28"/>
    </row>
    <row r="1891" spans="5:5">
      <c r="E1891" s="28"/>
    </row>
    <row r="1892" spans="5:5">
      <c r="E1892" s="28"/>
    </row>
    <row r="1893" spans="5:5">
      <c r="E1893" s="28"/>
    </row>
    <row r="1894" spans="5:5">
      <c r="E1894" s="28"/>
    </row>
    <row r="1895" spans="5:5">
      <c r="E1895" s="28"/>
    </row>
    <row r="1896" spans="5:5">
      <c r="E1896" s="28"/>
    </row>
    <row r="1897" spans="5:5">
      <c r="E1897" s="28"/>
    </row>
    <row r="1898" spans="5:5">
      <c r="E1898" s="28"/>
    </row>
    <row r="1899" spans="5:5">
      <c r="E1899" s="28"/>
    </row>
    <row r="1900" spans="5:5">
      <c r="E1900" s="28"/>
    </row>
    <row r="1901" spans="5:5">
      <c r="E1901" s="28"/>
    </row>
    <row r="1902" spans="5:5">
      <c r="E1902" s="28"/>
    </row>
    <row r="1903" spans="5:5">
      <c r="E1903" s="28"/>
    </row>
    <row r="1904" spans="5:5">
      <c r="E1904" s="28"/>
    </row>
    <row r="1905" spans="5:5">
      <c r="E1905" s="28"/>
    </row>
    <row r="1906" spans="5:5">
      <c r="E1906" s="28"/>
    </row>
    <row r="1907" spans="5:5">
      <c r="E1907" s="28"/>
    </row>
    <row r="1908" spans="5:5">
      <c r="E1908" s="28"/>
    </row>
    <row r="1909" spans="5:5">
      <c r="E1909" s="28"/>
    </row>
    <row r="1910" spans="5:5">
      <c r="E1910" s="28"/>
    </row>
    <row r="1911" spans="5:5">
      <c r="E1911" s="28"/>
    </row>
    <row r="1912" spans="5:5">
      <c r="E1912" s="28"/>
    </row>
    <row r="1913" spans="5:5">
      <c r="E1913" s="28"/>
    </row>
    <row r="1914" spans="5:5">
      <c r="E1914" s="28"/>
    </row>
    <row r="1915" spans="5:5">
      <c r="E1915" s="28"/>
    </row>
    <row r="1916" spans="5:5">
      <c r="E1916" s="28"/>
    </row>
    <row r="1917" spans="5:5">
      <c r="E1917" s="28"/>
    </row>
    <row r="1918" spans="5:5">
      <c r="E1918" s="28"/>
    </row>
    <row r="1919" spans="5:5">
      <c r="E1919" s="28"/>
    </row>
    <row r="1920" spans="5:5">
      <c r="E1920" s="28"/>
    </row>
    <row r="1921" spans="5:5">
      <c r="E1921" s="28"/>
    </row>
    <row r="1922" spans="5:5">
      <c r="E1922" s="28"/>
    </row>
    <row r="1923" spans="5:5">
      <c r="E1923" s="28"/>
    </row>
    <row r="1924" spans="5:5">
      <c r="E1924" s="28"/>
    </row>
    <row r="1925" spans="5:5">
      <c r="E1925" s="28"/>
    </row>
    <row r="1926" spans="5:5">
      <c r="E1926" s="28"/>
    </row>
    <row r="1927" spans="5:5">
      <c r="E1927" s="28"/>
    </row>
    <row r="1928" spans="5:5">
      <c r="E1928" s="28"/>
    </row>
    <row r="1929" spans="5:5">
      <c r="E1929" s="28"/>
    </row>
    <row r="1930" spans="5:5">
      <c r="E1930" s="28"/>
    </row>
    <row r="1931" spans="5:5">
      <c r="E1931" s="28"/>
    </row>
    <row r="1932" spans="5:5">
      <c r="E1932" s="28"/>
    </row>
    <row r="1933" spans="5:5">
      <c r="E1933" s="28"/>
    </row>
    <row r="1934" spans="5:5">
      <c r="E1934" s="28"/>
    </row>
    <row r="1935" spans="5:5">
      <c r="E1935" s="28"/>
    </row>
    <row r="1936" spans="5:5">
      <c r="E1936" s="28"/>
    </row>
    <row r="1937" spans="5:5">
      <c r="E1937" s="28"/>
    </row>
    <row r="1938" spans="5:5">
      <c r="E1938" s="28"/>
    </row>
    <row r="1939" spans="5:5">
      <c r="E1939" s="28"/>
    </row>
    <row r="1940" spans="5:5">
      <c r="E1940" s="28"/>
    </row>
    <row r="1941" spans="5:5">
      <c r="E1941" s="28"/>
    </row>
    <row r="1942" spans="5:5">
      <c r="E1942" s="28"/>
    </row>
    <row r="1943" spans="5:5">
      <c r="E1943" s="28"/>
    </row>
    <row r="1944" spans="5:5">
      <c r="E1944" s="28"/>
    </row>
    <row r="1945" spans="5:5">
      <c r="E1945" s="28"/>
    </row>
    <row r="1946" spans="5:5">
      <c r="E1946" s="28"/>
    </row>
    <row r="1947" spans="5:5">
      <c r="E1947" s="28"/>
    </row>
    <row r="1948" spans="5:5">
      <c r="E1948" s="28"/>
    </row>
    <row r="1949" spans="5:5">
      <c r="E1949" s="28"/>
    </row>
    <row r="1950" spans="5:5">
      <c r="E1950" s="28"/>
    </row>
    <row r="1951" spans="5:5">
      <c r="E1951" s="28"/>
    </row>
    <row r="1952" spans="5:5">
      <c r="E1952" s="28"/>
    </row>
    <row r="1953" spans="5:5">
      <c r="E1953" s="28"/>
    </row>
    <row r="1954" spans="5:5">
      <c r="E1954" s="28"/>
    </row>
    <row r="1955" spans="5:5">
      <c r="E1955" s="28"/>
    </row>
    <row r="1956" spans="5:5">
      <c r="E1956" s="28"/>
    </row>
    <row r="1957" spans="5:5">
      <c r="E1957" s="28"/>
    </row>
    <row r="1958" spans="5:5">
      <c r="E1958" s="28"/>
    </row>
    <row r="1959" spans="5:5">
      <c r="E1959" s="28"/>
    </row>
    <row r="1960" spans="5:5">
      <c r="E1960" s="28"/>
    </row>
    <row r="1961" spans="5:5">
      <c r="E1961" s="28"/>
    </row>
    <row r="1962" spans="5:5">
      <c r="E1962" s="28"/>
    </row>
    <row r="1963" spans="5:5">
      <c r="E1963" s="28"/>
    </row>
    <row r="1964" spans="5:5">
      <c r="E1964" s="28"/>
    </row>
    <row r="1965" spans="5:5">
      <c r="E1965" s="28"/>
    </row>
    <row r="1966" spans="5:5">
      <c r="E1966" s="28"/>
    </row>
    <row r="1967" spans="5:5">
      <c r="E1967" s="28"/>
    </row>
    <row r="1968" spans="5:5">
      <c r="E1968" s="28"/>
    </row>
    <row r="1969" spans="5:5">
      <c r="E1969" s="28"/>
    </row>
    <row r="1970" spans="5:5">
      <c r="E1970" s="28"/>
    </row>
    <row r="1971" spans="5:5">
      <c r="E1971" s="28"/>
    </row>
    <row r="1972" spans="5:5">
      <c r="E1972" s="28"/>
    </row>
    <row r="1973" spans="5:5">
      <c r="E1973" s="28"/>
    </row>
    <row r="1974" spans="5:5">
      <c r="E1974" s="28"/>
    </row>
    <row r="1975" spans="5:5">
      <c r="E1975" s="28"/>
    </row>
    <row r="1976" spans="5:5">
      <c r="E1976" s="28"/>
    </row>
    <row r="1977" spans="5:5">
      <c r="E1977" s="28"/>
    </row>
    <row r="1978" spans="5:5">
      <c r="E1978" s="28"/>
    </row>
    <row r="1979" spans="5:5">
      <c r="E1979" s="28"/>
    </row>
    <row r="1980" spans="5:5">
      <c r="E1980" s="28"/>
    </row>
    <row r="1981" spans="5:5">
      <c r="E1981" s="28"/>
    </row>
    <row r="1982" spans="5:5">
      <c r="E1982" s="28"/>
    </row>
    <row r="1983" spans="5:5">
      <c r="E1983" s="28"/>
    </row>
    <row r="1984" spans="5:5">
      <c r="E1984" s="28"/>
    </row>
    <row r="1985" spans="5:5">
      <c r="E1985" s="28"/>
    </row>
    <row r="1986" spans="5:5">
      <c r="E1986" s="28"/>
    </row>
    <row r="1987" spans="5:5">
      <c r="E1987" s="28"/>
    </row>
    <row r="1988" spans="5:5">
      <c r="E1988" s="28"/>
    </row>
    <row r="1989" spans="5:5">
      <c r="E1989" s="28"/>
    </row>
    <row r="1990" spans="5:5">
      <c r="E1990" s="28"/>
    </row>
    <row r="1991" spans="5:5">
      <c r="E1991" s="28"/>
    </row>
    <row r="1992" spans="5:5">
      <c r="E1992" s="28"/>
    </row>
    <row r="1993" spans="5:5">
      <c r="E1993" s="28"/>
    </row>
    <row r="1994" spans="5:5">
      <c r="E1994" s="28"/>
    </row>
    <row r="1995" spans="5:5">
      <c r="E1995" s="28"/>
    </row>
    <row r="1996" spans="5:5">
      <c r="E1996" s="28"/>
    </row>
    <row r="1997" spans="5:5">
      <c r="E1997" s="28"/>
    </row>
    <row r="1998" spans="5:5">
      <c r="E1998" s="28"/>
    </row>
    <row r="1999" spans="5:5">
      <c r="E1999" s="28"/>
    </row>
    <row r="2000" spans="5:5">
      <c r="E2000" s="28"/>
    </row>
    <row r="2001" spans="5:5">
      <c r="E2001" s="28"/>
    </row>
    <row r="2002" spans="5:5">
      <c r="E2002" s="28"/>
    </row>
    <row r="2003" spans="5:5">
      <c r="E2003" s="28"/>
    </row>
    <row r="2004" spans="5:5">
      <c r="E2004" s="28"/>
    </row>
    <row r="2005" spans="5:5">
      <c r="E2005" s="28"/>
    </row>
    <row r="2006" spans="5:5">
      <c r="E2006" s="28"/>
    </row>
    <row r="2007" spans="5:5">
      <c r="E2007" s="28"/>
    </row>
    <row r="2008" spans="5:5">
      <c r="E2008" s="28"/>
    </row>
    <row r="2009" spans="5:5">
      <c r="E2009" s="28"/>
    </row>
    <row r="2010" spans="5:5">
      <c r="E2010" s="28"/>
    </row>
    <row r="2011" spans="5:5">
      <c r="E2011" s="28"/>
    </row>
    <row r="2012" spans="5:5">
      <c r="E2012" s="28"/>
    </row>
    <row r="2013" spans="5:5">
      <c r="E2013" s="28"/>
    </row>
    <row r="2014" spans="5:5">
      <c r="E2014" s="28"/>
    </row>
    <row r="2015" spans="5:5">
      <c r="E2015" s="28"/>
    </row>
    <row r="2016" spans="5:5">
      <c r="E2016" s="28"/>
    </row>
    <row r="2017" spans="5:5">
      <c r="E2017" s="28"/>
    </row>
    <row r="2018" spans="5:5">
      <c r="E2018" s="28"/>
    </row>
    <row r="2019" spans="5:5">
      <c r="E2019" s="28"/>
    </row>
    <row r="2020" spans="5:5">
      <c r="E2020" s="28"/>
    </row>
    <row r="2021" spans="5:5">
      <c r="E2021" s="28"/>
    </row>
    <row r="2022" spans="5:5">
      <c r="E2022" s="28"/>
    </row>
    <row r="2023" spans="5:5">
      <c r="E2023" s="28"/>
    </row>
    <row r="2024" spans="5:5">
      <c r="E2024" s="28"/>
    </row>
    <row r="2025" spans="5:5">
      <c r="E2025" s="28"/>
    </row>
    <row r="2026" spans="5:5">
      <c r="E2026" s="28"/>
    </row>
    <row r="2027" spans="5:5">
      <c r="E2027" s="28"/>
    </row>
    <row r="2028" spans="5:5">
      <c r="E2028" s="28"/>
    </row>
    <row r="2029" spans="5:5">
      <c r="E2029" s="28"/>
    </row>
    <row r="2030" spans="5:5">
      <c r="E2030" s="28"/>
    </row>
    <row r="2031" spans="5:5">
      <c r="E2031" s="28"/>
    </row>
    <row r="2032" spans="5:5">
      <c r="E2032" s="28"/>
    </row>
    <row r="2033" spans="5:5">
      <c r="E2033" s="28"/>
    </row>
    <row r="2034" spans="5:5">
      <c r="E2034" s="28"/>
    </row>
    <row r="2035" spans="5:5">
      <c r="E2035" s="28"/>
    </row>
    <row r="2036" spans="5:5">
      <c r="E2036" s="28"/>
    </row>
    <row r="2037" spans="5:5">
      <c r="E2037" s="28"/>
    </row>
    <row r="2038" spans="5:5">
      <c r="E2038" s="28"/>
    </row>
    <row r="2039" spans="5:5">
      <c r="E2039" s="28"/>
    </row>
    <row r="2040" spans="5:5">
      <c r="E2040" s="28"/>
    </row>
    <row r="2041" spans="5:5">
      <c r="E2041" s="28"/>
    </row>
    <row r="2042" spans="5:5">
      <c r="E2042" s="28"/>
    </row>
    <row r="2043" spans="5:5">
      <c r="E2043" s="28"/>
    </row>
    <row r="2044" spans="5:5">
      <c r="E2044" s="28"/>
    </row>
    <row r="2045" spans="5:5">
      <c r="E2045" s="28"/>
    </row>
    <row r="2046" spans="5:5">
      <c r="E2046" s="28"/>
    </row>
    <row r="2047" spans="5:5">
      <c r="E2047" s="28"/>
    </row>
    <row r="2048" spans="5:5">
      <c r="E2048" s="28"/>
    </row>
    <row r="2049" spans="5:5">
      <c r="E2049" s="28"/>
    </row>
    <row r="2050" spans="5:5">
      <c r="E2050" s="28"/>
    </row>
    <row r="2051" spans="5:5">
      <c r="E2051" s="28"/>
    </row>
    <row r="2052" spans="5:5">
      <c r="E2052" s="28"/>
    </row>
    <row r="2053" spans="5:5">
      <c r="E2053" s="28"/>
    </row>
    <row r="2054" spans="5:5">
      <c r="E2054" s="28"/>
    </row>
    <row r="2055" spans="5:5">
      <c r="E2055" s="28"/>
    </row>
    <row r="2056" spans="5:5">
      <c r="E2056" s="28"/>
    </row>
    <row r="2057" spans="5:5">
      <c r="E2057" s="28"/>
    </row>
    <row r="2058" spans="5:5">
      <c r="E2058" s="28"/>
    </row>
    <row r="2059" spans="5:5">
      <c r="E2059" s="28"/>
    </row>
    <row r="2060" spans="5:5">
      <c r="E2060" s="28"/>
    </row>
    <row r="2061" spans="5:5">
      <c r="E2061" s="28"/>
    </row>
    <row r="2062" spans="5:5">
      <c r="E2062" s="28"/>
    </row>
    <row r="2063" spans="5:5">
      <c r="E2063" s="28"/>
    </row>
    <row r="2064" spans="5:5">
      <c r="E2064" s="28"/>
    </row>
    <row r="2065" spans="5:5">
      <c r="E2065" s="28"/>
    </row>
    <row r="2066" spans="5:5">
      <c r="E2066" s="28"/>
    </row>
    <row r="2067" spans="5:5">
      <c r="E2067" s="28"/>
    </row>
    <row r="2068" spans="5:5">
      <c r="E2068" s="28"/>
    </row>
    <row r="2069" spans="5:5">
      <c r="E2069" s="28"/>
    </row>
    <row r="2070" spans="5:5">
      <c r="E2070" s="28"/>
    </row>
    <row r="2071" spans="5:5">
      <c r="E2071" s="28"/>
    </row>
    <row r="2072" spans="5:5">
      <c r="E2072" s="28"/>
    </row>
    <row r="2073" spans="5:5">
      <c r="E2073" s="28"/>
    </row>
    <row r="2074" spans="5:5">
      <c r="E2074" s="28"/>
    </row>
    <row r="2075" spans="5:5">
      <c r="E2075" s="28"/>
    </row>
    <row r="2076" spans="5:5">
      <c r="E2076" s="28"/>
    </row>
    <row r="2077" spans="5:5">
      <c r="E2077" s="28"/>
    </row>
    <row r="2078" spans="5:5">
      <c r="E2078" s="28"/>
    </row>
    <row r="2079" spans="5:5">
      <c r="E2079" s="28"/>
    </row>
    <row r="2080" spans="5:5">
      <c r="E2080" s="28"/>
    </row>
    <row r="2081" spans="5:5">
      <c r="E2081" s="28"/>
    </row>
    <row r="2082" spans="5:5">
      <c r="E2082" s="28"/>
    </row>
    <row r="2083" spans="5:5">
      <c r="E2083" s="28"/>
    </row>
    <row r="2084" spans="5:5">
      <c r="E2084" s="28"/>
    </row>
    <row r="2085" spans="5:5">
      <c r="E2085" s="28"/>
    </row>
    <row r="2086" spans="5:5">
      <c r="E2086" s="28"/>
    </row>
    <row r="2087" spans="5:5">
      <c r="E2087" s="28"/>
    </row>
    <row r="2088" spans="5:5">
      <c r="E2088" s="28"/>
    </row>
    <row r="2089" spans="5:5">
      <c r="E2089" s="28"/>
    </row>
    <row r="2090" spans="5:5">
      <c r="E2090" s="28"/>
    </row>
    <row r="2091" spans="5:5">
      <c r="E2091" s="28"/>
    </row>
    <row r="2092" spans="5:5">
      <c r="E2092" s="28"/>
    </row>
    <row r="2093" spans="5:5">
      <c r="E2093" s="28"/>
    </row>
    <row r="2094" spans="5:5">
      <c r="E2094" s="28"/>
    </row>
    <row r="2095" spans="5:5">
      <c r="E2095" s="28"/>
    </row>
    <row r="2096" spans="5:5">
      <c r="E2096" s="28"/>
    </row>
    <row r="2097" spans="5:5">
      <c r="E2097" s="28"/>
    </row>
    <row r="2098" spans="5:5">
      <c r="E2098" s="28"/>
    </row>
    <row r="2099" spans="5:5">
      <c r="E2099" s="28"/>
    </row>
    <row r="2100" spans="5:5">
      <c r="E2100" s="28"/>
    </row>
    <row r="2101" spans="5:5">
      <c r="E2101" s="28"/>
    </row>
    <row r="2102" spans="5:5">
      <c r="E2102" s="28"/>
    </row>
    <row r="2103" spans="5:5">
      <c r="E2103" s="28"/>
    </row>
    <row r="2104" spans="5:5">
      <c r="E2104" s="28"/>
    </row>
    <row r="2105" spans="5:5">
      <c r="E2105" s="28"/>
    </row>
    <row r="2106" spans="5:5">
      <c r="E2106" s="28"/>
    </row>
    <row r="2107" spans="5:5">
      <c r="E2107" s="28"/>
    </row>
    <row r="2108" spans="5:5">
      <c r="E2108" s="28"/>
    </row>
    <row r="2109" spans="5:5">
      <c r="E2109" s="28"/>
    </row>
    <row r="2110" spans="5:5">
      <c r="E2110" s="28"/>
    </row>
    <row r="2111" spans="5:5">
      <c r="E2111" s="28"/>
    </row>
    <row r="2112" spans="5:5">
      <c r="E2112" s="28"/>
    </row>
    <row r="2113" spans="5:5">
      <c r="E2113" s="28"/>
    </row>
    <row r="2114" spans="5:5">
      <c r="E2114" s="28"/>
    </row>
    <row r="2115" spans="5:5">
      <c r="E2115" s="28"/>
    </row>
    <row r="2116" spans="5:5">
      <c r="E2116" s="28"/>
    </row>
    <row r="2117" spans="5:5">
      <c r="E2117" s="28"/>
    </row>
    <row r="2118" spans="5:5">
      <c r="E2118" s="28"/>
    </row>
    <row r="2119" spans="5:5">
      <c r="E2119" s="28"/>
    </row>
    <row r="2120" spans="5:5">
      <c r="E2120" s="28"/>
    </row>
    <row r="2121" spans="5:5">
      <c r="E2121" s="28"/>
    </row>
    <row r="2122" spans="5:5">
      <c r="E2122" s="28"/>
    </row>
    <row r="2123" spans="5:5">
      <c r="E2123" s="28"/>
    </row>
    <row r="2124" spans="5:5">
      <c r="E2124" s="28"/>
    </row>
    <row r="2125" spans="5:5">
      <c r="E2125" s="28"/>
    </row>
    <row r="2126" spans="5:5">
      <c r="E2126" s="28"/>
    </row>
    <row r="2127" spans="5:5">
      <c r="E2127" s="28"/>
    </row>
    <row r="2128" spans="5:5">
      <c r="E2128" s="28"/>
    </row>
    <row r="2129" spans="5:5">
      <c r="E2129" s="28"/>
    </row>
    <row r="2130" spans="5:5">
      <c r="E2130" s="28"/>
    </row>
    <row r="2131" spans="5:5">
      <c r="E2131" s="28"/>
    </row>
    <row r="2132" spans="5:5">
      <c r="E2132" s="28"/>
    </row>
    <row r="2133" spans="5:5">
      <c r="E2133" s="28"/>
    </row>
    <row r="2134" spans="5:5">
      <c r="E2134" s="28"/>
    </row>
    <row r="2135" spans="5:5">
      <c r="E2135" s="28"/>
    </row>
    <row r="2136" spans="5:5">
      <c r="E2136" s="28"/>
    </row>
    <row r="2137" spans="5:5">
      <c r="E2137" s="28"/>
    </row>
    <row r="2138" spans="5:5">
      <c r="E2138" s="28"/>
    </row>
    <row r="2139" spans="5:5">
      <c r="E2139" s="28"/>
    </row>
    <row r="2140" spans="5:5">
      <c r="E2140" s="28"/>
    </row>
    <row r="2141" spans="5:5">
      <c r="E2141" s="28"/>
    </row>
    <row r="2142" spans="5:5">
      <c r="E2142" s="28"/>
    </row>
    <row r="2143" spans="5:5">
      <c r="E2143" s="28"/>
    </row>
    <row r="2144" spans="5:5">
      <c r="E2144" s="28"/>
    </row>
    <row r="2145" spans="5:5">
      <c r="E2145" s="28"/>
    </row>
    <row r="2146" spans="5:5">
      <c r="E2146" s="28"/>
    </row>
    <row r="2147" spans="5:5">
      <c r="E2147" s="28"/>
    </row>
    <row r="2148" spans="5:5">
      <c r="E2148" s="28"/>
    </row>
    <row r="2149" spans="5:5">
      <c r="E2149" s="28"/>
    </row>
    <row r="2150" spans="5:5">
      <c r="E2150" s="28"/>
    </row>
    <row r="2151" spans="5:5">
      <c r="E2151" s="28"/>
    </row>
    <row r="2152" spans="5:5">
      <c r="E2152" s="28"/>
    </row>
    <row r="2153" spans="5:5">
      <c r="E2153" s="28"/>
    </row>
    <row r="2154" spans="5:5">
      <c r="E2154" s="28"/>
    </row>
    <row r="2155" spans="5:5">
      <c r="E2155" s="28"/>
    </row>
    <row r="2156" spans="5:5">
      <c r="E2156" s="28"/>
    </row>
    <row r="2157" spans="5:5">
      <c r="E2157" s="28"/>
    </row>
    <row r="2158" spans="5:5">
      <c r="E2158" s="28"/>
    </row>
    <row r="2159" spans="5:5">
      <c r="E2159" s="28"/>
    </row>
    <row r="2160" spans="5:5">
      <c r="E2160" s="28"/>
    </row>
    <row r="2161" spans="5:5">
      <c r="E2161" s="28"/>
    </row>
    <row r="2162" spans="5:5">
      <c r="E2162" s="28"/>
    </row>
    <row r="2163" spans="5:5">
      <c r="E2163" s="28"/>
    </row>
    <row r="2164" spans="5:5">
      <c r="E2164" s="28"/>
    </row>
    <row r="2165" spans="5:5">
      <c r="E2165" s="28"/>
    </row>
    <row r="2166" spans="5:5">
      <c r="E2166" s="28"/>
    </row>
    <row r="2167" spans="5:5">
      <c r="E2167" s="28"/>
    </row>
    <row r="2168" spans="5:5">
      <c r="E2168" s="28"/>
    </row>
    <row r="2169" spans="5:5">
      <c r="E2169" s="28"/>
    </row>
    <row r="2170" spans="5:5">
      <c r="E2170" s="28"/>
    </row>
    <row r="2171" spans="5:5">
      <c r="E2171" s="28"/>
    </row>
    <row r="2172" spans="5:5">
      <c r="E2172" s="28"/>
    </row>
    <row r="2173" spans="5:5">
      <c r="E2173" s="28"/>
    </row>
    <row r="2174" spans="5:5">
      <c r="E2174" s="28"/>
    </row>
    <row r="2175" spans="5:5">
      <c r="E2175" s="28"/>
    </row>
    <row r="2176" spans="5:5">
      <c r="E2176" s="28"/>
    </row>
    <row r="2177" spans="5:5">
      <c r="E2177" s="28"/>
    </row>
    <row r="2178" spans="5:5">
      <c r="E2178" s="28"/>
    </row>
    <row r="2179" spans="5:5">
      <c r="E2179" s="28"/>
    </row>
    <row r="2180" spans="5:5">
      <c r="E2180" s="28"/>
    </row>
    <row r="2181" spans="5:5">
      <c r="E2181" s="28"/>
    </row>
    <row r="2182" spans="5:5">
      <c r="E2182" s="28"/>
    </row>
    <row r="2183" spans="5:5">
      <c r="E2183" s="28"/>
    </row>
    <row r="2184" spans="5:5">
      <c r="E2184" s="28"/>
    </row>
    <row r="2185" spans="5:5">
      <c r="E2185" s="28"/>
    </row>
    <row r="2186" spans="5:5">
      <c r="E2186" s="28"/>
    </row>
    <row r="2187" spans="5:5">
      <c r="E2187" s="28"/>
    </row>
    <row r="2188" spans="5:5">
      <c r="E2188" s="28"/>
    </row>
    <row r="2189" spans="5:5">
      <c r="E2189" s="28"/>
    </row>
    <row r="2190" spans="5:5">
      <c r="E2190" s="28"/>
    </row>
    <row r="2191" spans="5:5">
      <c r="E2191" s="28"/>
    </row>
    <row r="2192" spans="5:5">
      <c r="E2192" s="28"/>
    </row>
    <row r="2193" spans="5:5">
      <c r="E2193" s="28"/>
    </row>
    <row r="2194" spans="5:5">
      <c r="E2194" s="28"/>
    </row>
    <row r="2195" spans="5:5">
      <c r="E2195" s="28"/>
    </row>
    <row r="2196" spans="5:5">
      <c r="E2196" s="28"/>
    </row>
    <row r="2197" spans="5:5">
      <c r="E2197" s="28"/>
    </row>
    <row r="2198" spans="5:5">
      <c r="E2198" s="28"/>
    </row>
    <row r="2199" spans="5:5">
      <c r="E2199" s="28"/>
    </row>
    <row r="2200" spans="5:5">
      <c r="E2200" s="28"/>
    </row>
    <row r="2201" spans="5:5">
      <c r="E2201" s="28"/>
    </row>
    <row r="2202" spans="5:5">
      <c r="E2202" s="28"/>
    </row>
    <row r="2203" spans="5:5">
      <c r="E2203" s="28"/>
    </row>
    <row r="2204" spans="5:5">
      <c r="E2204" s="28"/>
    </row>
    <row r="2205" spans="5:5">
      <c r="E2205" s="28"/>
    </row>
    <row r="2206" spans="5:5">
      <c r="E2206" s="28"/>
    </row>
    <row r="2207" spans="5:5">
      <c r="E2207" s="28"/>
    </row>
    <row r="2208" spans="5:5">
      <c r="E2208" s="28"/>
    </row>
    <row r="2209" spans="5:5">
      <c r="E2209" s="28"/>
    </row>
    <row r="2210" spans="5:5">
      <c r="E2210" s="28"/>
    </row>
    <row r="2211" spans="5:5">
      <c r="E2211" s="28"/>
    </row>
    <row r="2212" spans="5:5">
      <c r="E2212" s="28"/>
    </row>
    <row r="2213" spans="5:5">
      <c r="E2213" s="28"/>
    </row>
    <row r="2214" spans="5:5">
      <c r="E2214" s="28"/>
    </row>
    <row r="2215" spans="5:5">
      <c r="E2215" s="28"/>
    </row>
    <row r="2216" spans="5:5">
      <c r="E2216" s="28"/>
    </row>
    <row r="2217" spans="5:5">
      <c r="E2217" s="28"/>
    </row>
    <row r="2218" spans="5:5">
      <c r="E2218" s="28"/>
    </row>
    <row r="2219" spans="5:5">
      <c r="E2219" s="28"/>
    </row>
    <row r="2220" spans="5:5">
      <c r="E2220" s="28"/>
    </row>
    <row r="2221" spans="5:5">
      <c r="E2221" s="28"/>
    </row>
    <row r="2222" spans="5:5">
      <c r="E2222" s="28"/>
    </row>
    <row r="2223" spans="5:5">
      <c r="E2223" s="28"/>
    </row>
    <row r="2224" spans="5:5">
      <c r="E2224" s="28"/>
    </row>
    <row r="2225" spans="5:5">
      <c r="E2225" s="28"/>
    </row>
    <row r="2226" spans="5:5">
      <c r="E2226" s="28"/>
    </row>
    <row r="2227" spans="5:5">
      <c r="E2227" s="28"/>
    </row>
    <row r="2228" spans="5:5">
      <c r="E2228" s="28"/>
    </row>
    <row r="2229" spans="5:5">
      <c r="E2229" s="28"/>
    </row>
    <row r="2230" spans="5:5">
      <c r="E2230" s="28"/>
    </row>
    <row r="2231" spans="5:5">
      <c r="E2231" s="28"/>
    </row>
    <row r="2232" spans="5:5">
      <c r="E2232" s="28"/>
    </row>
    <row r="2233" spans="5:5">
      <c r="E2233" s="28"/>
    </row>
    <row r="2234" spans="5:5">
      <c r="E2234" s="28"/>
    </row>
    <row r="2235" spans="5:5">
      <c r="E2235" s="28"/>
    </row>
    <row r="2236" spans="5:5">
      <c r="E2236" s="28"/>
    </row>
    <row r="2237" spans="5:5">
      <c r="E2237" s="28"/>
    </row>
    <row r="2238" spans="5:5">
      <c r="E2238" s="28"/>
    </row>
    <row r="2239" spans="5:5">
      <c r="E2239" s="28"/>
    </row>
    <row r="2240" spans="5:5">
      <c r="E2240" s="28"/>
    </row>
    <row r="2241" spans="5:5">
      <c r="E2241" s="28"/>
    </row>
    <row r="2242" spans="5:5">
      <c r="E2242" s="28"/>
    </row>
    <row r="2243" spans="5:5">
      <c r="E2243" s="28"/>
    </row>
    <row r="2244" spans="5:5">
      <c r="E2244" s="28"/>
    </row>
    <row r="2245" spans="5:5">
      <c r="E2245" s="28"/>
    </row>
    <row r="2246" spans="5:5">
      <c r="E2246" s="28"/>
    </row>
    <row r="2247" spans="5:5">
      <c r="E2247" s="28"/>
    </row>
    <row r="2248" spans="5:5">
      <c r="E2248" s="28"/>
    </row>
    <row r="2249" spans="5:5">
      <c r="E2249" s="28"/>
    </row>
    <row r="2250" spans="5:5">
      <c r="E2250" s="28"/>
    </row>
    <row r="2251" spans="5:5">
      <c r="E2251" s="28"/>
    </row>
    <row r="2252" spans="5:5">
      <c r="E2252" s="28"/>
    </row>
    <row r="2253" spans="5:5">
      <c r="E2253" s="28"/>
    </row>
    <row r="2254" spans="5:5">
      <c r="E2254" s="28"/>
    </row>
    <row r="2255" spans="5:5">
      <c r="E2255" s="28"/>
    </row>
    <row r="2256" spans="5:5">
      <c r="E2256" s="28"/>
    </row>
    <row r="2257" spans="5:5">
      <c r="E2257" s="28"/>
    </row>
    <row r="2258" spans="5:5">
      <c r="E2258" s="28"/>
    </row>
    <row r="2259" spans="5:5">
      <c r="E2259" s="28"/>
    </row>
    <row r="2260" spans="5:5">
      <c r="E2260" s="28"/>
    </row>
    <row r="2261" spans="5:5">
      <c r="E2261" s="28"/>
    </row>
    <row r="2262" spans="5:5">
      <c r="E2262" s="28"/>
    </row>
    <row r="2263" spans="5:5">
      <c r="E2263" s="28"/>
    </row>
    <row r="2264" spans="5:5">
      <c r="E2264" s="28"/>
    </row>
    <row r="2265" spans="5:5">
      <c r="E2265" s="28"/>
    </row>
    <row r="2266" spans="5:5">
      <c r="E2266" s="28"/>
    </row>
    <row r="2267" spans="5:5">
      <c r="E2267" s="28"/>
    </row>
    <row r="2268" spans="5:5">
      <c r="E2268" s="28"/>
    </row>
    <row r="2269" spans="5:5">
      <c r="E2269" s="28"/>
    </row>
    <row r="2270" spans="5:5">
      <c r="E2270" s="28"/>
    </row>
    <row r="2271" spans="5:5">
      <c r="E2271" s="28"/>
    </row>
    <row r="2272" spans="5:5">
      <c r="E2272" s="28"/>
    </row>
    <row r="2273" spans="5:5">
      <c r="E2273" s="28"/>
    </row>
    <row r="2274" spans="5:5">
      <c r="E2274" s="28"/>
    </row>
    <row r="2275" spans="5:5">
      <c r="E2275" s="28"/>
    </row>
    <row r="2276" spans="5:5">
      <c r="E2276" s="28"/>
    </row>
    <row r="2277" spans="5:5">
      <c r="E2277" s="28"/>
    </row>
    <row r="2278" spans="5:5">
      <c r="E2278" s="28"/>
    </row>
    <row r="2279" spans="5:5">
      <c r="E2279" s="28"/>
    </row>
    <row r="2280" spans="5:5">
      <c r="E2280" s="28"/>
    </row>
    <row r="2281" spans="5:5">
      <c r="E2281" s="28"/>
    </row>
    <row r="2282" spans="5:5">
      <c r="E2282" s="28"/>
    </row>
    <row r="2283" spans="5:5">
      <c r="E2283" s="28"/>
    </row>
    <row r="2284" spans="5:5">
      <c r="E2284" s="28"/>
    </row>
    <row r="2285" spans="5:5">
      <c r="E2285" s="28"/>
    </row>
    <row r="2286" spans="5:5">
      <c r="E2286" s="28"/>
    </row>
    <row r="2287" spans="5:5">
      <c r="E2287" s="28"/>
    </row>
    <row r="2288" spans="5:5">
      <c r="E2288" s="28"/>
    </row>
    <row r="2289" spans="5:5">
      <c r="E2289" s="28"/>
    </row>
    <row r="2290" spans="5:5">
      <c r="E2290" s="28"/>
    </row>
    <row r="2291" spans="5:5">
      <c r="E2291" s="28"/>
    </row>
    <row r="2292" spans="5:5">
      <c r="E2292" s="28"/>
    </row>
    <row r="2293" spans="5:5">
      <c r="E2293" s="28"/>
    </row>
    <row r="2294" spans="5:5">
      <c r="E2294" s="28"/>
    </row>
    <row r="2295" spans="5:5">
      <c r="E2295" s="28"/>
    </row>
    <row r="2296" spans="5:5">
      <c r="E2296" s="28"/>
    </row>
    <row r="2297" spans="5:5">
      <c r="E2297" s="28"/>
    </row>
    <row r="2298" spans="5:5">
      <c r="E2298" s="28"/>
    </row>
    <row r="2299" spans="5:5">
      <c r="E2299" s="28"/>
    </row>
    <row r="2300" spans="5:5">
      <c r="E2300" s="28"/>
    </row>
    <row r="2301" spans="5:5">
      <c r="E2301" s="28"/>
    </row>
    <row r="2302" spans="5:5">
      <c r="E2302" s="28"/>
    </row>
    <row r="2303" spans="5:5">
      <c r="E2303" s="28"/>
    </row>
    <row r="2304" spans="5:5">
      <c r="E2304" s="28"/>
    </row>
    <row r="2305" spans="5:5">
      <c r="E2305" s="28"/>
    </row>
    <row r="2306" spans="5:5">
      <c r="E2306" s="28"/>
    </row>
    <row r="2307" spans="5:5">
      <c r="E2307" s="28"/>
    </row>
    <row r="2308" spans="5:5">
      <c r="E2308" s="28"/>
    </row>
    <row r="2309" spans="5:5">
      <c r="E2309" s="28"/>
    </row>
    <row r="2310" spans="5:5">
      <c r="E2310" s="28"/>
    </row>
    <row r="2311" spans="5:5">
      <c r="E2311" s="28"/>
    </row>
    <row r="2312" spans="5:5">
      <c r="E2312" s="28"/>
    </row>
    <row r="2313" spans="5:5">
      <c r="E2313" s="28"/>
    </row>
    <row r="2314" spans="5:5">
      <c r="E2314" s="28"/>
    </row>
    <row r="2315" spans="5:5">
      <c r="E2315" s="28"/>
    </row>
    <row r="2316" spans="5:5">
      <c r="E2316" s="28"/>
    </row>
    <row r="2317" spans="5:5">
      <c r="E2317" s="28"/>
    </row>
    <row r="2318" spans="5:5">
      <c r="E2318" s="28"/>
    </row>
    <row r="2319" spans="5:5">
      <c r="E2319" s="28"/>
    </row>
    <row r="2320" spans="5:5">
      <c r="E2320" s="28"/>
    </row>
    <row r="2321" spans="5:5">
      <c r="E2321" s="28"/>
    </row>
    <row r="2322" spans="5:5">
      <c r="E2322" s="28"/>
    </row>
    <row r="2323" spans="5:5">
      <c r="E2323" s="28"/>
    </row>
    <row r="2324" spans="5:5">
      <c r="E2324" s="28"/>
    </row>
    <row r="2325" spans="5:5">
      <c r="E2325" s="28"/>
    </row>
    <row r="2326" spans="5:5">
      <c r="E2326" s="28"/>
    </row>
    <row r="2327" spans="5:5">
      <c r="E2327" s="28"/>
    </row>
    <row r="2328" spans="5:5">
      <c r="E2328" s="28"/>
    </row>
    <row r="2329" spans="5:5">
      <c r="E2329" s="28"/>
    </row>
    <row r="2330" spans="5:5">
      <c r="E2330" s="28"/>
    </row>
    <row r="2331" spans="5:5">
      <c r="E2331" s="28"/>
    </row>
    <row r="2332" spans="5:5">
      <c r="E2332" s="28"/>
    </row>
    <row r="2333" spans="5:5">
      <c r="E2333" s="28"/>
    </row>
    <row r="2334" spans="5:5">
      <c r="E2334" s="28"/>
    </row>
    <row r="2335" spans="5:5">
      <c r="E2335" s="28"/>
    </row>
    <row r="2336" spans="5:5">
      <c r="E2336" s="28"/>
    </row>
    <row r="2337" spans="5:5">
      <c r="E2337" s="28"/>
    </row>
    <row r="2338" spans="5:5">
      <c r="E2338" s="28"/>
    </row>
    <row r="2339" spans="5:5">
      <c r="E2339" s="28"/>
    </row>
    <row r="2340" spans="5:5">
      <c r="E2340" s="28"/>
    </row>
    <row r="2341" spans="5:5">
      <c r="E2341" s="28"/>
    </row>
    <row r="2342" spans="5:5">
      <c r="E2342" s="28"/>
    </row>
    <row r="2343" spans="5:5">
      <c r="E2343" s="28"/>
    </row>
    <row r="2344" spans="5:5">
      <c r="E2344" s="28"/>
    </row>
    <row r="2345" spans="5:5">
      <c r="E2345" s="28"/>
    </row>
    <row r="2346" spans="5:5">
      <c r="E2346" s="28"/>
    </row>
    <row r="2347" spans="5:5">
      <c r="E2347" s="28"/>
    </row>
    <row r="2348" spans="5:5">
      <c r="E2348" s="28"/>
    </row>
    <row r="2349" spans="5:5">
      <c r="E2349" s="28"/>
    </row>
    <row r="2350" spans="5:5">
      <c r="E2350" s="28"/>
    </row>
    <row r="2351" spans="5:5">
      <c r="E2351" s="28"/>
    </row>
    <row r="2352" spans="5:5">
      <c r="E2352" s="28"/>
    </row>
    <row r="2353" spans="5:5">
      <c r="E2353" s="28"/>
    </row>
    <row r="2354" spans="5:5">
      <c r="E2354" s="28"/>
    </row>
    <row r="2355" spans="5:5">
      <c r="E2355" s="28"/>
    </row>
    <row r="2356" spans="5:5">
      <c r="E2356" s="28"/>
    </row>
    <row r="2357" spans="5:5">
      <c r="E2357" s="28"/>
    </row>
    <row r="2358" spans="5:5">
      <c r="E2358" s="28"/>
    </row>
    <row r="2359" spans="5:5">
      <c r="E2359" s="28"/>
    </row>
    <row r="2360" spans="5:5">
      <c r="E2360" s="28"/>
    </row>
    <row r="2361" spans="5:5">
      <c r="E2361" s="28"/>
    </row>
    <row r="2362" spans="5:5">
      <c r="E2362" s="28"/>
    </row>
    <row r="2363" spans="5:5">
      <c r="E2363" s="28"/>
    </row>
    <row r="2364" spans="5:5">
      <c r="E2364" s="28"/>
    </row>
    <row r="2365" spans="5:5">
      <c r="E2365" s="28"/>
    </row>
    <row r="2366" spans="5:5">
      <c r="E2366" s="28"/>
    </row>
    <row r="2367" spans="5:5">
      <c r="E2367" s="28"/>
    </row>
    <row r="2368" spans="5:5">
      <c r="E2368" s="28"/>
    </row>
    <row r="2369" spans="5:5">
      <c r="E2369" s="28"/>
    </row>
    <row r="2370" spans="5:5">
      <c r="E2370" s="28"/>
    </row>
    <row r="2371" spans="5:5">
      <c r="E2371" s="28"/>
    </row>
    <row r="2372" spans="5:5">
      <c r="E2372" s="28"/>
    </row>
    <row r="2373" spans="5:5">
      <c r="E2373" s="28"/>
    </row>
    <row r="2374" spans="5:5">
      <c r="E2374" s="28"/>
    </row>
    <row r="2375" spans="5:5">
      <c r="E2375" s="28"/>
    </row>
    <row r="2376" spans="5:5">
      <c r="E2376" s="28"/>
    </row>
    <row r="2377" spans="5:5">
      <c r="E2377" s="28"/>
    </row>
    <row r="2378" spans="5:5">
      <c r="E2378" s="28"/>
    </row>
    <row r="2379" spans="5:5">
      <c r="E2379" s="28"/>
    </row>
    <row r="2380" spans="5:5">
      <c r="E2380" s="28"/>
    </row>
    <row r="2381" spans="5:5">
      <c r="E2381" s="28"/>
    </row>
    <row r="2382" spans="5:5">
      <c r="E2382" s="28"/>
    </row>
    <row r="2383" spans="5:5">
      <c r="E2383" s="28"/>
    </row>
    <row r="2384" spans="5:5">
      <c r="E2384" s="28"/>
    </row>
    <row r="2385" spans="5:5">
      <c r="E2385" s="28"/>
    </row>
    <row r="2386" spans="5:5">
      <c r="E2386" s="28"/>
    </row>
    <row r="2387" spans="5:5">
      <c r="E2387" s="28"/>
    </row>
    <row r="2388" spans="5:5">
      <c r="E2388" s="28"/>
    </row>
    <row r="2389" spans="5:5">
      <c r="E2389" s="28"/>
    </row>
    <row r="2390" spans="5:5">
      <c r="E2390" s="28"/>
    </row>
    <row r="2391" spans="5:5">
      <c r="E2391" s="28"/>
    </row>
    <row r="2392" spans="5:5">
      <c r="E2392" s="28"/>
    </row>
    <row r="2393" spans="5:5">
      <c r="E2393" s="28"/>
    </row>
    <row r="2394" spans="5:5">
      <c r="E2394" s="28"/>
    </row>
    <row r="2395" spans="5:5">
      <c r="E2395" s="28"/>
    </row>
    <row r="2396" spans="5:5">
      <c r="E2396" s="28"/>
    </row>
    <row r="2397" spans="5:5">
      <c r="E2397" s="28"/>
    </row>
    <row r="2398" spans="5:5">
      <c r="E2398" s="28"/>
    </row>
    <row r="2399" spans="5:5">
      <c r="E2399" s="28"/>
    </row>
    <row r="2400" spans="5:5">
      <c r="E2400" s="28"/>
    </row>
    <row r="2401" spans="5:5">
      <c r="E2401" s="28"/>
    </row>
    <row r="2402" spans="5:5">
      <c r="E2402" s="28"/>
    </row>
    <row r="2403" spans="5:5">
      <c r="E2403" s="28"/>
    </row>
    <row r="2404" spans="5:5">
      <c r="E2404" s="28"/>
    </row>
    <row r="2405" spans="5:5">
      <c r="E2405" s="28"/>
    </row>
    <row r="2406" spans="5:5">
      <c r="E2406" s="28"/>
    </row>
    <row r="2407" spans="5:5">
      <c r="E2407" s="28"/>
    </row>
    <row r="2408" spans="5:5">
      <c r="E2408" s="28"/>
    </row>
    <row r="2409" spans="5:5">
      <c r="E2409" s="28"/>
    </row>
    <row r="2410" spans="5:5">
      <c r="E2410" s="28"/>
    </row>
    <row r="2411" spans="5:5">
      <c r="E2411" s="28"/>
    </row>
    <row r="2412" spans="5:5">
      <c r="E2412" s="28"/>
    </row>
    <row r="2413" spans="5:5">
      <c r="E2413" s="28"/>
    </row>
    <row r="2414" spans="5:5">
      <c r="E2414" s="28"/>
    </row>
    <row r="2415" spans="5:5">
      <c r="E2415" s="28"/>
    </row>
    <row r="2416" spans="5:5">
      <c r="E2416" s="28"/>
    </row>
    <row r="2417" spans="5:5">
      <c r="E2417" s="28"/>
    </row>
    <row r="2418" spans="5:5">
      <c r="E2418" s="28"/>
    </row>
    <row r="2419" spans="5:5">
      <c r="E2419" s="28"/>
    </row>
    <row r="2420" spans="5:5">
      <c r="E2420" s="28"/>
    </row>
    <row r="2421" spans="5:5">
      <c r="E2421" s="28"/>
    </row>
    <row r="2422" spans="5:5">
      <c r="E2422" s="28"/>
    </row>
    <row r="2423" spans="5:5">
      <c r="E2423" s="28"/>
    </row>
    <row r="2424" spans="5:5">
      <c r="E2424" s="28"/>
    </row>
    <row r="2425" spans="5:5">
      <c r="E2425" s="28"/>
    </row>
    <row r="2426" spans="5:5">
      <c r="E2426" s="28"/>
    </row>
    <row r="2427" spans="5:5">
      <c r="E2427" s="28"/>
    </row>
    <row r="2428" spans="5:5">
      <c r="E2428" s="28"/>
    </row>
    <row r="2429" spans="5:5">
      <c r="E2429" s="28"/>
    </row>
    <row r="2430" spans="5:5">
      <c r="E2430" s="28"/>
    </row>
    <row r="2431" spans="5:5">
      <c r="E2431" s="28"/>
    </row>
    <row r="2432" spans="5:5">
      <c r="E2432" s="28"/>
    </row>
    <row r="2433" spans="5:5">
      <c r="E2433" s="28"/>
    </row>
    <row r="2434" spans="5:5">
      <c r="E2434" s="28"/>
    </row>
    <row r="2435" spans="5:5">
      <c r="E2435" s="28"/>
    </row>
    <row r="2436" spans="5:5">
      <c r="E2436" s="28"/>
    </row>
    <row r="2437" spans="5:5">
      <c r="E2437" s="28"/>
    </row>
    <row r="2438" spans="5:5">
      <c r="E2438" s="28"/>
    </row>
    <row r="2439" spans="5:5">
      <c r="E2439" s="28"/>
    </row>
    <row r="2440" spans="5:5">
      <c r="E2440" s="28"/>
    </row>
    <row r="2441" spans="5:5">
      <c r="E2441" s="28"/>
    </row>
    <row r="2442" spans="5:5">
      <c r="E2442" s="28"/>
    </row>
    <row r="2443" spans="5:5">
      <c r="E2443" s="28"/>
    </row>
    <row r="2444" spans="5:5">
      <c r="E2444" s="28"/>
    </row>
    <row r="2445" spans="5:5">
      <c r="E2445" s="28"/>
    </row>
    <row r="2446" spans="5:5">
      <c r="E2446" s="28"/>
    </row>
    <row r="2447" spans="5:5">
      <c r="E2447" s="28"/>
    </row>
    <row r="2448" spans="5:5">
      <c r="E2448" s="28"/>
    </row>
    <row r="2449" spans="5:5">
      <c r="E2449" s="28"/>
    </row>
    <row r="2450" spans="5:5">
      <c r="E2450" s="28"/>
    </row>
    <row r="2451" spans="5:5">
      <c r="E2451" s="28"/>
    </row>
    <row r="2452" spans="5:5">
      <c r="E2452" s="28"/>
    </row>
    <row r="2453" spans="5:5">
      <c r="E2453" s="28"/>
    </row>
    <row r="2454" spans="5:5">
      <c r="E2454" s="28"/>
    </row>
    <row r="2455" spans="5:5">
      <c r="E2455" s="28"/>
    </row>
    <row r="2456" spans="5:5">
      <c r="E2456" s="28"/>
    </row>
    <row r="2457" spans="5:5">
      <c r="E2457" s="28"/>
    </row>
    <row r="2458" spans="5:5">
      <c r="E2458" s="28"/>
    </row>
    <row r="2459" spans="5:5">
      <c r="E2459" s="28"/>
    </row>
    <row r="2460" spans="5:5">
      <c r="E2460" s="28"/>
    </row>
    <row r="2461" spans="5:5">
      <c r="E2461" s="28"/>
    </row>
    <row r="2462" spans="5:5">
      <c r="E2462" s="28"/>
    </row>
    <row r="2463" spans="5:5">
      <c r="E2463" s="28"/>
    </row>
    <row r="2464" spans="5:5">
      <c r="E2464" s="28"/>
    </row>
    <row r="2465" spans="5:5">
      <c r="E2465" s="28"/>
    </row>
    <row r="2466" spans="5:5">
      <c r="E2466" s="28"/>
    </row>
    <row r="2467" spans="5:5">
      <c r="E2467" s="28"/>
    </row>
    <row r="2468" spans="5:5">
      <c r="E2468" s="28"/>
    </row>
    <row r="2469" spans="5:5">
      <c r="E2469" s="28"/>
    </row>
    <row r="2470" spans="5:5">
      <c r="E2470" s="28"/>
    </row>
    <row r="2471" spans="5:5">
      <c r="E2471" s="28"/>
    </row>
    <row r="2472" spans="5:5">
      <c r="E2472" s="28"/>
    </row>
    <row r="2473" spans="5:5">
      <c r="E2473" s="28"/>
    </row>
    <row r="2474" spans="5:5">
      <c r="E2474" s="28"/>
    </row>
    <row r="2475" spans="5:5">
      <c r="E2475" s="28"/>
    </row>
    <row r="2476" spans="5:5">
      <c r="E2476" s="28"/>
    </row>
    <row r="2477" spans="5:5">
      <c r="E2477" s="28"/>
    </row>
    <row r="2478" spans="5:5">
      <c r="E2478" s="28"/>
    </row>
    <row r="2479" spans="5:5">
      <c r="E2479" s="28"/>
    </row>
    <row r="2480" spans="5:5">
      <c r="E2480" s="28"/>
    </row>
    <row r="2481" spans="5:5">
      <c r="E2481" s="28"/>
    </row>
    <row r="2482" spans="5:5">
      <c r="E2482" s="28"/>
    </row>
    <row r="2483" spans="5:5">
      <c r="E2483" s="28"/>
    </row>
    <row r="2484" spans="5:5">
      <c r="E2484" s="28"/>
    </row>
    <row r="2485" spans="5:5">
      <c r="E2485" s="28"/>
    </row>
    <row r="2486" spans="5:5">
      <c r="E2486" s="28"/>
    </row>
    <row r="2487" spans="5:5">
      <c r="E2487" s="28"/>
    </row>
    <row r="2488" spans="5:5">
      <c r="E2488" s="28"/>
    </row>
    <row r="2489" spans="5:5">
      <c r="E2489" s="28"/>
    </row>
    <row r="2490" spans="5:5">
      <c r="E2490" s="28"/>
    </row>
    <row r="2491" spans="5:5">
      <c r="E2491" s="28"/>
    </row>
    <row r="2492" spans="5:5">
      <c r="E2492" s="28"/>
    </row>
    <row r="2493" spans="5:5">
      <c r="E2493" s="28"/>
    </row>
    <row r="2494" spans="5:5">
      <c r="E2494" s="28"/>
    </row>
    <row r="2495" spans="5:5">
      <c r="E2495" s="28"/>
    </row>
    <row r="2496" spans="5:5">
      <c r="E2496" s="28"/>
    </row>
    <row r="2497" spans="5:5">
      <c r="E2497" s="28"/>
    </row>
    <row r="2498" spans="5:5">
      <c r="E2498" s="28"/>
    </row>
    <row r="2499" spans="5:5">
      <c r="E2499" s="28"/>
    </row>
    <row r="2500" spans="5:5">
      <c r="E2500" s="28"/>
    </row>
    <row r="2501" spans="5:5">
      <c r="E2501" s="28"/>
    </row>
    <row r="2502" spans="5:5">
      <c r="E2502" s="28"/>
    </row>
    <row r="2503" spans="5:5">
      <c r="E2503" s="28"/>
    </row>
    <row r="2504" spans="5:5">
      <c r="E2504" s="28"/>
    </row>
    <row r="2505" spans="5:5">
      <c r="E2505" s="28"/>
    </row>
    <row r="2506" spans="5:5">
      <c r="E2506" s="28"/>
    </row>
    <row r="2507" spans="5:5">
      <c r="E2507" s="28"/>
    </row>
    <row r="2508" spans="5:5">
      <c r="E2508" s="28"/>
    </row>
    <row r="2509" spans="5:5">
      <c r="E2509" s="28"/>
    </row>
    <row r="2510" spans="5:5">
      <c r="E2510" s="28"/>
    </row>
    <row r="2511" spans="5:5">
      <c r="E2511" s="28"/>
    </row>
    <row r="2512" spans="5:5">
      <c r="E2512" s="28"/>
    </row>
    <row r="2513" spans="5:5">
      <c r="E2513" s="28"/>
    </row>
    <row r="2514" spans="5:5">
      <c r="E2514" s="28"/>
    </row>
    <row r="2515" spans="5:5">
      <c r="E2515" s="28"/>
    </row>
    <row r="2516" spans="5:5">
      <c r="E2516" s="28"/>
    </row>
    <row r="2517" spans="5:5">
      <c r="E2517" s="28"/>
    </row>
    <row r="2518" spans="5:5">
      <c r="E2518" s="28"/>
    </row>
    <row r="2519" spans="5:5">
      <c r="E2519" s="28"/>
    </row>
    <row r="2520" spans="5:5">
      <c r="E2520" s="28"/>
    </row>
    <row r="2521" spans="5:5">
      <c r="E2521" s="28"/>
    </row>
    <row r="2522" spans="5:5">
      <c r="E2522" s="28"/>
    </row>
    <row r="2523" spans="5:5">
      <c r="E2523" s="28"/>
    </row>
    <row r="2524" spans="5:5">
      <c r="E2524" s="28"/>
    </row>
    <row r="2525" spans="5:5">
      <c r="E2525" s="28"/>
    </row>
    <row r="2526" spans="5:5">
      <c r="E2526" s="28"/>
    </row>
    <row r="2527" spans="5:5">
      <c r="E2527" s="28"/>
    </row>
    <row r="2528" spans="5:5">
      <c r="E2528" s="28"/>
    </row>
    <row r="2529" spans="5:5">
      <c r="E2529" s="28"/>
    </row>
    <row r="2530" spans="5:5">
      <c r="E2530" s="28"/>
    </row>
    <row r="2531" spans="5:5">
      <c r="E2531" s="28"/>
    </row>
    <row r="2532" spans="5:5">
      <c r="E2532" s="28"/>
    </row>
    <row r="2533" spans="5:5">
      <c r="E2533" s="28"/>
    </row>
    <row r="2534" spans="5:5">
      <c r="E2534" s="28"/>
    </row>
    <row r="2535" spans="5:5">
      <c r="E2535" s="28"/>
    </row>
    <row r="2536" spans="5:5">
      <c r="E2536" s="28"/>
    </row>
    <row r="2537" spans="5:5">
      <c r="E2537" s="28"/>
    </row>
    <row r="2538" spans="5:5">
      <c r="E2538" s="28"/>
    </row>
    <row r="2539" spans="5:5">
      <c r="E2539" s="28"/>
    </row>
    <row r="2540" spans="5:5">
      <c r="E2540" s="28"/>
    </row>
    <row r="2541" spans="5:5">
      <c r="E2541" s="28"/>
    </row>
    <row r="2542" spans="5:5">
      <c r="E2542" s="28"/>
    </row>
    <row r="2543" spans="5:5">
      <c r="E2543" s="28"/>
    </row>
    <row r="2544" spans="5:5">
      <c r="E2544" s="28"/>
    </row>
    <row r="2545" spans="5:5">
      <c r="E2545" s="28"/>
    </row>
    <row r="2546" spans="5:5">
      <c r="E2546" s="28"/>
    </row>
    <row r="2547" spans="5:5">
      <c r="E2547" s="28"/>
    </row>
    <row r="2548" spans="5:5">
      <c r="E2548" s="28"/>
    </row>
    <row r="2549" spans="5:5">
      <c r="E2549" s="28"/>
    </row>
    <row r="2550" spans="5:5">
      <c r="E2550" s="28"/>
    </row>
    <row r="2551" spans="5:5">
      <c r="E2551" s="28"/>
    </row>
    <row r="2552" spans="5:5">
      <c r="E2552" s="28"/>
    </row>
    <row r="2553" spans="5:5">
      <c r="E2553" s="28"/>
    </row>
    <row r="2554" spans="5:5">
      <c r="E2554" s="28"/>
    </row>
    <row r="2555" spans="5:5">
      <c r="E2555" s="28"/>
    </row>
    <row r="2556" spans="5:5">
      <c r="E2556" s="28"/>
    </row>
    <row r="2557" spans="5:5">
      <c r="E2557" s="28"/>
    </row>
    <row r="2558" spans="5:5">
      <c r="E2558" s="28"/>
    </row>
    <row r="2559" spans="5:5">
      <c r="E2559" s="28"/>
    </row>
    <row r="2560" spans="5:5">
      <c r="E2560" s="28"/>
    </row>
    <row r="2561" spans="5:5">
      <c r="E2561" s="28"/>
    </row>
    <row r="2562" spans="5:5">
      <c r="E2562" s="28"/>
    </row>
    <row r="2563" spans="5:5">
      <c r="E2563" s="28"/>
    </row>
    <row r="2564" spans="5:5">
      <c r="E2564" s="28"/>
    </row>
    <row r="2565" spans="5:5">
      <c r="E2565" s="28"/>
    </row>
    <row r="2566" spans="5:5">
      <c r="E2566" s="28"/>
    </row>
    <row r="2567" spans="5:5">
      <c r="E2567" s="28"/>
    </row>
    <row r="2568" spans="5:5">
      <c r="E2568" s="28"/>
    </row>
    <row r="2569" spans="5:5">
      <c r="E2569" s="28"/>
    </row>
    <row r="2570" spans="5:5">
      <c r="E2570" s="28"/>
    </row>
    <row r="2571" spans="5:5">
      <c r="E2571" s="28"/>
    </row>
    <row r="2572" spans="5:5">
      <c r="E2572" s="28"/>
    </row>
    <row r="2573" spans="5:5">
      <c r="E2573" s="28"/>
    </row>
    <row r="2574" spans="5:5">
      <c r="E2574" s="28"/>
    </row>
    <row r="2575" spans="5:5">
      <c r="E2575" s="28"/>
    </row>
    <row r="2576" spans="5:5">
      <c r="E2576" s="28"/>
    </row>
    <row r="2577" spans="5:5">
      <c r="E2577" s="28"/>
    </row>
    <row r="2578" spans="5:5">
      <c r="E2578" s="28"/>
    </row>
    <row r="2579" spans="5:5">
      <c r="E2579" s="28"/>
    </row>
    <row r="2580" spans="5:5">
      <c r="E2580" s="28"/>
    </row>
    <row r="2581" spans="5:5">
      <c r="E2581" s="28"/>
    </row>
    <row r="2582" spans="5:5">
      <c r="E2582" s="28"/>
    </row>
    <row r="2583" spans="5:5">
      <c r="E2583" s="28"/>
    </row>
    <row r="2584" spans="5:5">
      <c r="E2584" s="28"/>
    </row>
    <row r="2585" spans="5:5">
      <c r="E2585" s="28"/>
    </row>
    <row r="2586" spans="5:5">
      <c r="E2586" s="28"/>
    </row>
    <row r="2587" spans="5:5">
      <c r="E2587" s="28"/>
    </row>
    <row r="2588" spans="5:5">
      <c r="E2588" s="28"/>
    </row>
    <row r="2589" spans="5:5">
      <c r="E2589" s="28"/>
    </row>
    <row r="2590" spans="5:5">
      <c r="E2590" s="28"/>
    </row>
    <row r="2591" spans="5:5">
      <c r="E2591" s="28"/>
    </row>
    <row r="2592" spans="5:5">
      <c r="E2592" s="28"/>
    </row>
    <row r="2593" spans="5:5">
      <c r="E2593" s="28"/>
    </row>
    <row r="2594" spans="5:5">
      <c r="E2594" s="28"/>
    </row>
    <row r="2595" spans="5:5">
      <c r="E2595" s="28"/>
    </row>
    <row r="2596" spans="5:5">
      <c r="E2596" s="28"/>
    </row>
    <row r="2597" spans="5:5">
      <c r="E2597" s="28"/>
    </row>
    <row r="2598" spans="5:5">
      <c r="E2598" s="28"/>
    </row>
    <row r="2599" spans="5:5">
      <c r="E2599" s="28"/>
    </row>
    <row r="2600" spans="5:5">
      <c r="E2600" s="28"/>
    </row>
    <row r="2601" spans="5:5">
      <c r="E2601" s="28"/>
    </row>
    <row r="2602" spans="5:5">
      <c r="E2602" s="28"/>
    </row>
    <row r="2603" spans="5:5">
      <c r="E2603" s="28"/>
    </row>
    <row r="2604" spans="5:5">
      <c r="E2604" s="28"/>
    </row>
    <row r="2605" spans="5:5">
      <c r="E2605" s="28"/>
    </row>
    <row r="2606" spans="5:5">
      <c r="E2606" s="28"/>
    </row>
    <row r="2607" spans="5:5">
      <c r="E2607" s="28"/>
    </row>
    <row r="2608" spans="5:5">
      <c r="E2608" s="28"/>
    </row>
    <row r="2609" spans="5:5">
      <c r="E2609" s="28"/>
    </row>
    <row r="2610" spans="5:5">
      <c r="E2610" s="28"/>
    </row>
    <row r="2611" spans="5:5">
      <c r="E2611" s="28"/>
    </row>
    <row r="2612" spans="5:5">
      <c r="E2612" s="28"/>
    </row>
    <row r="2613" spans="5:5">
      <c r="E2613" s="28"/>
    </row>
    <row r="2614" spans="5:5">
      <c r="E2614" s="28"/>
    </row>
    <row r="2615" spans="5:5">
      <c r="E2615" s="28"/>
    </row>
    <row r="2616" spans="5:5">
      <c r="E2616" s="28"/>
    </row>
    <row r="2617" spans="5:5">
      <c r="E2617" s="28"/>
    </row>
    <row r="2618" spans="5:5">
      <c r="E2618" s="28"/>
    </row>
    <row r="2619" spans="5:5">
      <c r="E2619" s="28"/>
    </row>
    <row r="2620" spans="5:5">
      <c r="E2620" s="28"/>
    </row>
    <row r="2621" spans="5:5">
      <c r="E2621" s="28"/>
    </row>
    <row r="2622" spans="5:5">
      <c r="E2622" s="28"/>
    </row>
    <row r="2623" spans="5:5">
      <c r="E2623" s="28"/>
    </row>
    <row r="2624" spans="5:5">
      <c r="E2624" s="28"/>
    </row>
    <row r="2625" spans="5:5">
      <c r="E2625" s="28"/>
    </row>
    <row r="2626" spans="5:5">
      <c r="E2626" s="28"/>
    </row>
    <row r="2627" spans="5:5">
      <c r="E2627" s="28"/>
    </row>
    <row r="2628" spans="5:5">
      <c r="E2628" s="28"/>
    </row>
    <row r="2629" spans="5:5">
      <c r="E2629" s="28"/>
    </row>
    <row r="2630" spans="5:5">
      <c r="E2630" s="28"/>
    </row>
    <row r="2631" spans="5:5">
      <c r="E2631" s="28"/>
    </row>
    <row r="2632" spans="5:5">
      <c r="E2632" s="28"/>
    </row>
    <row r="2633" spans="5:5">
      <c r="E2633" s="28"/>
    </row>
    <row r="2634" spans="5:5">
      <c r="E2634" s="28"/>
    </row>
    <row r="2635" spans="5:5">
      <c r="E2635" s="28"/>
    </row>
    <row r="2636" spans="5:5">
      <c r="E2636" s="28"/>
    </row>
    <row r="2637" spans="5:5">
      <c r="E2637" s="28"/>
    </row>
    <row r="2638" spans="5:5">
      <c r="E2638" s="28"/>
    </row>
    <row r="2639" spans="5:5">
      <c r="E2639" s="28"/>
    </row>
    <row r="2640" spans="5:5">
      <c r="E2640" s="28"/>
    </row>
    <row r="2641" spans="5:5">
      <c r="E2641" s="28"/>
    </row>
    <row r="2642" spans="5:5">
      <c r="E2642" s="28"/>
    </row>
    <row r="2643" spans="5:5">
      <c r="E2643" s="28"/>
    </row>
    <row r="2644" spans="5:5">
      <c r="E2644" s="28"/>
    </row>
    <row r="2645" spans="5:5">
      <c r="E2645" s="28"/>
    </row>
    <row r="2646" spans="5:5">
      <c r="E2646" s="28"/>
    </row>
    <row r="2647" spans="5:5">
      <c r="E2647" s="28"/>
    </row>
    <row r="2648" spans="5:5">
      <c r="E2648" s="28"/>
    </row>
    <row r="2649" spans="5:5">
      <c r="E2649" s="28"/>
    </row>
    <row r="2650" spans="5:5">
      <c r="E2650" s="28"/>
    </row>
    <row r="2651" spans="5:5">
      <c r="E2651" s="28"/>
    </row>
    <row r="2652" spans="5:5">
      <c r="E2652" s="28"/>
    </row>
    <row r="2653" spans="5:5">
      <c r="E2653" s="28"/>
    </row>
    <row r="2654" spans="5:5">
      <c r="E2654" s="28"/>
    </row>
    <row r="2655" spans="5:5">
      <c r="E2655" s="28"/>
    </row>
    <row r="2656" spans="5:5">
      <c r="E2656" s="28"/>
    </row>
    <row r="2657" spans="5:5">
      <c r="E2657" s="28"/>
    </row>
    <row r="2658" spans="5:5">
      <c r="E2658" s="28"/>
    </row>
    <row r="2659" spans="5:5">
      <c r="E2659" s="28"/>
    </row>
    <row r="2660" spans="5:5">
      <c r="E2660" s="28"/>
    </row>
    <row r="2661" spans="5:5">
      <c r="E2661" s="28"/>
    </row>
    <row r="2662" spans="5:5">
      <c r="E2662" s="28"/>
    </row>
    <row r="2663" spans="5:5">
      <c r="E2663" s="28"/>
    </row>
    <row r="2664" spans="5:5">
      <c r="E2664" s="28"/>
    </row>
    <row r="2665" spans="5:5">
      <c r="E2665" s="28"/>
    </row>
    <row r="2666" spans="5:5">
      <c r="E2666" s="28"/>
    </row>
    <row r="2667" spans="5:5">
      <c r="E2667" s="28"/>
    </row>
    <row r="2668" spans="5:5">
      <c r="E2668" s="28"/>
    </row>
    <row r="2669" spans="5:5">
      <c r="E2669" s="28"/>
    </row>
    <row r="2670" spans="5:5">
      <c r="E2670" s="28"/>
    </row>
    <row r="2671" spans="5:5">
      <c r="E2671" s="28"/>
    </row>
    <row r="2672" spans="5:5">
      <c r="E2672" s="28"/>
    </row>
    <row r="2673" spans="5:5">
      <c r="E2673" s="28"/>
    </row>
    <row r="2674" spans="5:5">
      <c r="E2674" s="28"/>
    </row>
    <row r="2675" spans="5:5">
      <c r="E2675" s="28"/>
    </row>
    <row r="2676" spans="5:5">
      <c r="E2676" s="28"/>
    </row>
    <row r="2677" spans="5:5">
      <c r="E2677" s="28"/>
    </row>
    <row r="2678" spans="5:5">
      <c r="E2678" s="28"/>
    </row>
    <row r="2679" spans="5:5">
      <c r="E2679" s="28"/>
    </row>
    <row r="2680" spans="5:5">
      <c r="E2680" s="28"/>
    </row>
    <row r="2681" spans="5:5">
      <c r="E2681" s="28"/>
    </row>
    <row r="2682" spans="5:5">
      <c r="E2682" s="28"/>
    </row>
    <row r="2683" spans="5:5">
      <c r="E2683" s="28"/>
    </row>
    <row r="2684" spans="5:5">
      <c r="E2684" s="28"/>
    </row>
    <row r="2685" spans="5:5">
      <c r="E2685" s="28"/>
    </row>
    <row r="2686" spans="5:5">
      <c r="E2686" s="28"/>
    </row>
    <row r="2687" spans="5:5">
      <c r="E2687" s="28"/>
    </row>
    <row r="2688" spans="5:5">
      <c r="E2688" s="28"/>
    </row>
    <row r="2689" spans="5:5">
      <c r="E2689" s="28"/>
    </row>
    <row r="2690" spans="5:5">
      <c r="E2690" s="28"/>
    </row>
    <row r="2691" spans="5:5">
      <c r="E2691" s="28"/>
    </row>
    <row r="2692" spans="5:5">
      <c r="E2692" s="28"/>
    </row>
    <row r="2693" spans="5:5">
      <c r="E2693" s="28"/>
    </row>
    <row r="2694" spans="5:5">
      <c r="E2694" s="28"/>
    </row>
    <row r="2695" spans="5:5">
      <c r="E2695" s="28"/>
    </row>
    <row r="2696" spans="5:5">
      <c r="E2696" s="28"/>
    </row>
    <row r="2697" spans="5:5">
      <c r="E2697" s="28"/>
    </row>
    <row r="2698" spans="5:5">
      <c r="E2698" s="28"/>
    </row>
    <row r="2699" spans="5:5">
      <c r="E2699" s="28"/>
    </row>
    <row r="2700" spans="5:5">
      <c r="E2700" s="28"/>
    </row>
    <row r="2701" spans="5:5">
      <c r="E2701" s="28"/>
    </row>
    <row r="2702" spans="5:5">
      <c r="E2702" s="28"/>
    </row>
    <row r="2703" spans="5:5">
      <c r="E2703" s="28"/>
    </row>
    <row r="2704" spans="5:5">
      <c r="E2704" s="28"/>
    </row>
    <row r="2705" spans="5:5">
      <c r="E2705" s="28"/>
    </row>
    <row r="2706" spans="5:5">
      <c r="E2706" s="28"/>
    </row>
    <row r="2707" spans="5:5">
      <c r="E2707" s="28"/>
    </row>
    <row r="2708" spans="5:5">
      <c r="E2708" s="28"/>
    </row>
    <row r="2709" spans="5:5">
      <c r="E2709" s="28"/>
    </row>
    <row r="2710" spans="5:5">
      <c r="E2710" s="28"/>
    </row>
    <row r="2711" spans="5:5">
      <c r="E2711" s="28"/>
    </row>
    <row r="2712" spans="5:5">
      <c r="E2712" s="28"/>
    </row>
    <row r="2713" spans="5:5">
      <c r="E2713" s="28"/>
    </row>
    <row r="2714" spans="5:5">
      <c r="E2714" s="28"/>
    </row>
    <row r="2715" spans="5:5">
      <c r="E2715" s="28"/>
    </row>
    <row r="2716" spans="5:5">
      <c r="E2716" s="28"/>
    </row>
    <row r="2717" spans="5:5">
      <c r="E2717" s="28"/>
    </row>
    <row r="2718" spans="5:5">
      <c r="E2718" s="28"/>
    </row>
    <row r="2719" spans="5:5">
      <c r="E2719" s="28"/>
    </row>
    <row r="2720" spans="5:5">
      <c r="E2720" s="28"/>
    </row>
    <row r="2721" spans="5:5">
      <c r="E2721" s="28"/>
    </row>
    <row r="2722" spans="5:5">
      <c r="E2722" s="28"/>
    </row>
    <row r="2723" spans="5:5">
      <c r="E2723" s="28"/>
    </row>
    <row r="2724" spans="5:5">
      <c r="E2724" s="28"/>
    </row>
    <row r="2725" spans="5:5">
      <c r="E2725" s="28"/>
    </row>
    <row r="2726" spans="5:5">
      <c r="E2726" s="28"/>
    </row>
    <row r="2727" spans="5:5">
      <c r="E2727" s="28"/>
    </row>
    <row r="2728" spans="5:5">
      <c r="E2728" s="28"/>
    </row>
    <row r="2729" spans="5:5">
      <c r="E2729" s="28"/>
    </row>
    <row r="2730" spans="5:5">
      <c r="E2730" s="28"/>
    </row>
    <row r="2731" spans="5:5">
      <c r="E2731" s="28"/>
    </row>
    <row r="2732" spans="5:5">
      <c r="E2732" s="28"/>
    </row>
    <row r="2733" spans="5:5">
      <c r="E2733" s="28"/>
    </row>
    <row r="2734" spans="5:5">
      <c r="E2734" s="28"/>
    </row>
    <row r="2735" spans="5:5">
      <c r="E2735" s="28"/>
    </row>
    <row r="2736" spans="5:5">
      <c r="E2736" s="28"/>
    </row>
    <row r="2737" spans="5:5">
      <c r="E2737" s="28"/>
    </row>
    <row r="2738" spans="5:5">
      <c r="E2738" s="28"/>
    </row>
    <row r="2739" spans="5:5">
      <c r="E2739" s="28"/>
    </row>
    <row r="2740" spans="5:5">
      <c r="E2740" s="28"/>
    </row>
    <row r="2741" spans="5:5">
      <c r="E2741" s="28"/>
    </row>
    <row r="2742" spans="5:5">
      <c r="E2742" s="28"/>
    </row>
    <row r="2743" spans="5:5">
      <c r="E2743" s="28"/>
    </row>
    <row r="2744" spans="5:5">
      <c r="E2744" s="28"/>
    </row>
    <row r="2745" spans="5:5">
      <c r="E2745" s="28"/>
    </row>
    <row r="2746" spans="5:5">
      <c r="E2746" s="28"/>
    </row>
    <row r="2747" spans="5:5">
      <c r="E2747" s="28"/>
    </row>
    <row r="2748" spans="5:5">
      <c r="E2748" s="28"/>
    </row>
    <row r="2749" spans="5:5">
      <c r="E2749" s="28"/>
    </row>
    <row r="2750" spans="5:5">
      <c r="E2750" s="28"/>
    </row>
    <row r="2751" spans="5:5">
      <c r="E2751" s="28"/>
    </row>
    <row r="2752" spans="5:5">
      <c r="E2752" s="28"/>
    </row>
    <row r="2753" spans="5:5">
      <c r="E2753" s="28"/>
    </row>
    <row r="2754" spans="5:5">
      <c r="E2754" s="28"/>
    </row>
    <row r="2755" spans="5:5">
      <c r="E2755" s="28"/>
    </row>
    <row r="2756" spans="5:5">
      <c r="E2756" s="28"/>
    </row>
    <row r="2757" spans="5:5">
      <c r="E2757" s="28"/>
    </row>
    <row r="2758" spans="5:5">
      <c r="E2758" s="28"/>
    </row>
    <row r="2759" spans="5:5">
      <c r="E2759" s="28"/>
    </row>
    <row r="2760" spans="5:5">
      <c r="E2760" s="28"/>
    </row>
    <row r="2761" spans="5:5">
      <c r="E2761" s="28"/>
    </row>
    <row r="2762" spans="5:5">
      <c r="E2762" s="28"/>
    </row>
    <row r="2763" spans="5:5">
      <c r="E2763" s="28"/>
    </row>
    <row r="2764" spans="5:5">
      <c r="E2764" s="28"/>
    </row>
    <row r="2765" spans="5:5">
      <c r="E2765" s="28"/>
    </row>
    <row r="2766" spans="5:5">
      <c r="E2766" s="28"/>
    </row>
    <row r="2767" spans="5:5">
      <c r="E2767" s="28"/>
    </row>
    <row r="2768" spans="5:5">
      <c r="E2768" s="28"/>
    </row>
    <row r="2769" spans="5:5">
      <c r="E2769" s="28"/>
    </row>
    <row r="2770" spans="5:5">
      <c r="E2770" s="28"/>
    </row>
    <row r="2771" spans="5:5">
      <c r="E2771" s="28"/>
    </row>
    <row r="2772" spans="5:5">
      <c r="E2772" s="28"/>
    </row>
    <row r="2773" spans="5:5">
      <c r="E2773" s="28"/>
    </row>
    <row r="2774" spans="5:5">
      <c r="E2774" s="28"/>
    </row>
    <row r="2775" spans="5:5">
      <c r="E2775" s="28"/>
    </row>
    <row r="2776" spans="5:5">
      <c r="E2776" s="28"/>
    </row>
    <row r="2777" spans="5:5">
      <c r="E2777" s="28"/>
    </row>
    <row r="2778" spans="5:5">
      <c r="E2778" s="28"/>
    </row>
    <row r="2779" spans="5:5">
      <c r="E2779" s="28"/>
    </row>
    <row r="2780" spans="5:5">
      <c r="E2780" s="28"/>
    </row>
    <row r="2781" spans="5:5">
      <c r="E2781" s="28"/>
    </row>
    <row r="2782" spans="5:5">
      <c r="E2782" s="28"/>
    </row>
    <row r="2783" spans="5:5">
      <c r="E2783" s="28"/>
    </row>
    <row r="2784" spans="5:5">
      <c r="E2784" s="28"/>
    </row>
    <row r="2785" spans="5:5">
      <c r="E2785" s="28"/>
    </row>
    <row r="2786" spans="5:5">
      <c r="E2786" s="28"/>
    </row>
    <row r="2787" spans="5:5">
      <c r="E2787" s="28"/>
    </row>
    <row r="2788" spans="5:5">
      <c r="E2788" s="28"/>
    </row>
    <row r="2789" spans="5:5">
      <c r="E2789" s="28"/>
    </row>
    <row r="2790" spans="5:5">
      <c r="E2790" s="28"/>
    </row>
    <row r="2791" spans="5:5">
      <c r="E2791" s="28"/>
    </row>
    <row r="2792" spans="5:5">
      <c r="E2792" s="28"/>
    </row>
    <row r="2793" spans="5:5">
      <c r="E2793" s="28"/>
    </row>
    <row r="2794" spans="5:5">
      <c r="E2794" s="28"/>
    </row>
    <row r="2795" spans="5:5">
      <c r="E2795" s="28"/>
    </row>
    <row r="2796" spans="5:5">
      <c r="E2796" s="28"/>
    </row>
    <row r="2797" spans="5:5">
      <c r="E2797" s="28"/>
    </row>
    <row r="2798" spans="5:5">
      <c r="E2798" s="28"/>
    </row>
    <row r="2799" spans="5:5">
      <c r="E2799" s="28"/>
    </row>
    <row r="2800" spans="5:5">
      <c r="E2800" s="28"/>
    </row>
    <row r="2801" spans="5:5">
      <c r="E2801" s="28"/>
    </row>
    <row r="2802" spans="5:5">
      <c r="E2802" s="28"/>
    </row>
    <row r="2803" spans="5:5">
      <c r="E2803" s="28"/>
    </row>
    <row r="2804" spans="5:5">
      <c r="E2804" s="28"/>
    </row>
    <row r="2805" spans="5:5">
      <c r="E2805" s="28"/>
    </row>
    <row r="2806" spans="5:5">
      <c r="E2806" s="28"/>
    </row>
    <row r="2807" spans="5:5">
      <c r="E2807" s="28"/>
    </row>
    <row r="2808" spans="5:5">
      <c r="E2808" s="28"/>
    </row>
    <row r="2809" spans="5:5">
      <c r="E2809" s="28"/>
    </row>
    <row r="2810" spans="5:5">
      <c r="E2810" s="28"/>
    </row>
    <row r="2811" spans="5:5">
      <c r="E2811" s="28"/>
    </row>
    <row r="2812" spans="5:5">
      <c r="E2812" s="28"/>
    </row>
    <row r="2813" spans="5:5">
      <c r="E2813" s="28"/>
    </row>
    <row r="2814" spans="5:5">
      <c r="E2814" s="28"/>
    </row>
    <row r="2815" spans="5:5">
      <c r="E2815" s="28"/>
    </row>
    <row r="2816" spans="5:5">
      <c r="E2816" s="28"/>
    </row>
    <row r="2817" spans="5:5">
      <c r="E2817" s="28"/>
    </row>
    <row r="2818" spans="5:5">
      <c r="E2818" s="28"/>
    </row>
    <row r="2819" spans="5:5">
      <c r="E2819" s="28"/>
    </row>
    <row r="2820" spans="5:5">
      <c r="E2820" s="28"/>
    </row>
    <row r="2821" spans="5:5">
      <c r="E2821" s="28"/>
    </row>
    <row r="2822" spans="5:5">
      <c r="E2822" s="28"/>
    </row>
    <row r="2823" spans="5:5">
      <c r="E2823" s="28"/>
    </row>
    <row r="2824" spans="5:5">
      <c r="E2824" s="28"/>
    </row>
    <row r="2825" spans="5:5">
      <c r="E2825" s="28"/>
    </row>
    <row r="2826" spans="5:5">
      <c r="E2826" s="28"/>
    </row>
    <row r="2827" spans="5:5">
      <c r="E2827" s="28"/>
    </row>
    <row r="2828" spans="5:5">
      <c r="E2828" s="28"/>
    </row>
    <row r="2829" spans="5:5">
      <c r="E2829" s="28"/>
    </row>
    <row r="2830" spans="5:5">
      <c r="E2830" s="28"/>
    </row>
    <row r="2831" spans="5:5">
      <c r="E2831" s="28"/>
    </row>
    <row r="2832" spans="5:5">
      <c r="E2832" s="28"/>
    </row>
    <row r="2833" spans="5:5">
      <c r="E2833" s="28"/>
    </row>
    <row r="2834" spans="5:5">
      <c r="E2834" s="28"/>
    </row>
    <row r="2835" spans="5:5">
      <c r="E2835" s="28"/>
    </row>
    <row r="2836" spans="5:5">
      <c r="E2836" s="28"/>
    </row>
    <row r="2837" spans="5:5">
      <c r="E2837" s="28"/>
    </row>
    <row r="2838" spans="5:5">
      <c r="E2838" s="28"/>
    </row>
    <row r="2839" spans="5:5">
      <c r="E2839" s="28"/>
    </row>
    <row r="2840" spans="5:5">
      <c r="E2840" s="28"/>
    </row>
    <row r="2841" spans="5:5">
      <c r="E2841" s="28"/>
    </row>
    <row r="2842" spans="5:5">
      <c r="E2842" s="28"/>
    </row>
    <row r="2843" spans="5:5">
      <c r="E2843" s="28"/>
    </row>
    <row r="2844" spans="5:5">
      <c r="E2844" s="28"/>
    </row>
    <row r="2845" spans="5:5">
      <c r="E2845" s="28"/>
    </row>
    <row r="2846" spans="5:5">
      <c r="E2846" s="28"/>
    </row>
    <row r="2847" spans="5:5">
      <c r="E2847" s="28"/>
    </row>
    <row r="2848" spans="5:5">
      <c r="E2848" s="28"/>
    </row>
    <row r="2849" spans="5:5">
      <c r="E2849" s="28"/>
    </row>
    <row r="2850" spans="5:5">
      <c r="E2850" s="28"/>
    </row>
    <row r="2851" spans="5:5">
      <c r="E2851" s="28"/>
    </row>
    <row r="2852" spans="5:5">
      <c r="E2852" s="28"/>
    </row>
    <row r="2853" spans="5:5">
      <c r="E2853" s="28"/>
    </row>
    <row r="2854" spans="5:5">
      <c r="E2854" s="28"/>
    </row>
    <row r="2855" spans="5:5">
      <c r="E2855" s="28"/>
    </row>
    <row r="2856" spans="5:5">
      <c r="E2856" s="28"/>
    </row>
    <row r="2857" spans="5:5">
      <c r="E2857" s="28"/>
    </row>
    <row r="2858" spans="5:5">
      <c r="E2858" s="28"/>
    </row>
    <row r="2859" spans="5:5">
      <c r="E2859" s="28"/>
    </row>
    <row r="2860" spans="5:5">
      <c r="E2860" s="28"/>
    </row>
    <row r="2861" spans="5:5">
      <c r="E2861" s="28"/>
    </row>
    <row r="2862" spans="5:5">
      <c r="E2862" s="28"/>
    </row>
    <row r="2863" spans="5:5">
      <c r="E2863" s="28"/>
    </row>
    <row r="2864" spans="5:5">
      <c r="E2864" s="28"/>
    </row>
    <row r="2865" spans="5:5">
      <c r="E2865" s="28"/>
    </row>
    <row r="2866" spans="5:5">
      <c r="E2866" s="28"/>
    </row>
    <row r="2867" spans="5:5">
      <c r="E2867" s="28"/>
    </row>
    <row r="2868" spans="5:5">
      <c r="E2868" s="28"/>
    </row>
    <row r="2869" spans="5:5">
      <c r="E2869" s="28"/>
    </row>
    <row r="2870" spans="5:5">
      <c r="E2870" s="28"/>
    </row>
    <row r="2871" spans="5:5">
      <c r="E2871" s="28"/>
    </row>
    <row r="2872" spans="5:5">
      <c r="E2872" s="28"/>
    </row>
    <row r="2873" spans="5:5">
      <c r="E2873" s="28"/>
    </row>
    <row r="2874" spans="5:5">
      <c r="E2874" s="28"/>
    </row>
    <row r="2875" spans="5:5">
      <c r="E2875" s="28"/>
    </row>
    <row r="2876" spans="5:5">
      <c r="E2876" s="28"/>
    </row>
    <row r="2877" spans="5:5">
      <c r="E2877" s="28"/>
    </row>
    <row r="2878" spans="5:5">
      <c r="E2878" s="28"/>
    </row>
    <row r="2879" spans="5:5">
      <c r="E2879" s="28"/>
    </row>
    <row r="2880" spans="5:5">
      <c r="E2880" s="28"/>
    </row>
    <row r="2881" spans="5:5">
      <c r="E2881" s="28"/>
    </row>
    <row r="2882" spans="5:5">
      <c r="E2882" s="28"/>
    </row>
    <row r="2883" spans="5:5">
      <c r="E2883" s="28"/>
    </row>
    <row r="2884" spans="5:5">
      <c r="E2884" s="28"/>
    </row>
    <row r="2885" spans="5:5">
      <c r="E2885" s="28"/>
    </row>
    <row r="2886" spans="5:5">
      <c r="E2886" s="28"/>
    </row>
    <row r="2887" spans="5:5">
      <c r="E2887" s="28"/>
    </row>
    <row r="2888" spans="5:5">
      <c r="E2888" s="28"/>
    </row>
    <row r="2889" spans="5:5">
      <c r="E2889" s="28"/>
    </row>
    <row r="2890" spans="5:5">
      <c r="E2890" s="28"/>
    </row>
    <row r="2891" spans="5:5">
      <c r="E2891" s="28"/>
    </row>
    <row r="2892" spans="5:5">
      <c r="E2892" s="28"/>
    </row>
    <row r="2893" spans="5:5">
      <c r="E2893" s="28"/>
    </row>
    <row r="2894" spans="5:5">
      <c r="E2894" s="28"/>
    </row>
    <row r="2895" spans="5:5">
      <c r="E2895" s="28"/>
    </row>
    <row r="2896" spans="5:5">
      <c r="E2896" s="28"/>
    </row>
    <row r="2897" spans="5:5">
      <c r="E2897" s="28"/>
    </row>
    <row r="2898" spans="5:5">
      <c r="E2898" s="28"/>
    </row>
    <row r="2899" spans="5:5">
      <c r="E2899" s="28"/>
    </row>
    <row r="2900" spans="5:5">
      <c r="E2900" s="28"/>
    </row>
    <row r="2901" spans="5:5">
      <c r="E2901" s="28"/>
    </row>
    <row r="2902" spans="5:5">
      <c r="E2902" s="28"/>
    </row>
    <row r="2903" spans="5:5">
      <c r="E2903" s="28"/>
    </row>
    <row r="2904" spans="5:5">
      <c r="E2904" s="28"/>
    </row>
    <row r="2905" spans="5:5">
      <c r="E2905" s="28"/>
    </row>
    <row r="2906" spans="5:5">
      <c r="E2906" s="28"/>
    </row>
    <row r="2907" spans="5:5">
      <c r="E2907" s="28"/>
    </row>
    <row r="2908" spans="5:5">
      <c r="E2908" s="28"/>
    </row>
    <row r="2909" spans="5:5">
      <c r="E2909" s="28"/>
    </row>
    <row r="2910" spans="5:5">
      <c r="E2910" s="28"/>
    </row>
    <row r="2911" spans="5:5">
      <c r="E2911" s="28"/>
    </row>
    <row r="2912" spans="5:5">
      <c r="E2912" s="28"/>
    </row>
    <row r="2913" spans="5:5">
      <c r="E2913" s="28"/>
    </row>
    <row r="2914" spans="5:5">
      <c r="E2914" s="28"/>
    </row>
    <row r="2915" spans="5:5">
      <c r="E2915" s="28"/>
    </row>
    <row r="2916" spans="5:5">
      <c r="E2916" s="28"/>
    </row>
    <row r="2917" spans="5:5">
      <c r="E2917" s="28"/>
    </row>
    <row r="2918" spans="5:5">
      <c r="E2918" s="28"/>
    </row>
    <row r="2919" spans="5:5">
      <c r="E2919" s="28"/>
    </row>
    <row r="2920" spans="5:5">
      <c r="E2920" s="28"/>
    </row>
    <row r="2921" spans="5:5">
      <c r="E2921" s="28"/>
    </row>
    <row r="2922" spans="5:5">
      <c r="E2922" s="28"/>
    </row>
    <row r="2923" spans="5:5">
      <c r="E2923" s="28"/>
    </row>
    <row r="2924" spans="5:5">
      <c r="E2924" s="28"/>
    </row>
    <row r="2925" spans="5:5">
      <c r="E2925" s="28"/>
    </row>
    <row r="2926" spans="5:5">
      <c r="E2926" s="28"/>
    </row>
    <row r="2927" spans="5:5">
      <c r="E2927" s="28"/>
    </row>
    <row r="2928" spans="5:5">
      <c r="E2928" s="28"/>
    </row>
    <row r="2929" spans="5:5">
      <c r="E2929" s="28"/>
    </row>
    <row r="2930" spans="5:5">
      <c r="E2930" s="28"/>
    </row>
    <row r="2931" spans="5:5">
      <c r="E2931" s="28"/>
    </row>
    <row r="2932" spans="5:5">
      <c r="E2932" s="28"/>
    </row>
    <row r="2933" spans="5:5">
      <c r="E2933" s="28"/>
    </row>
    <row r="2934" spans="5:5">
      <c r="E2934" s="28"/>
    </row>
    <row r="2935" spans="5:5">
      <c r="E2935" s="28"/>
    </row>
    <row r="2936" spans="5:5">
      <c r="E2936" s="28"/>
    </row>
    <row r="2937" spans="5:5">
      <c r="E2937" s="28"/>
    </row>
    <row r="2938" spans="5:5">
      <c r="E2938" s="28"/>
    </row>
    <row r="2939" spans="5:5">
      <c r="E2939" s="28"/>
    </row>
    <row r="2940" spans="5:5">
      <c r="E2940" s="28"/>
    </row>
    <row r="2941" spans="5:5">
      <c r="E2941" s="28"/>
    </row>
    <row r="2942" spans="5:5">
      <c r="E2942" s="28"/>
    </row>
    <row r="2943" spans="5:5">
      <c r="E2943" s="28"/>
    </row>
    <row r="2944" spans="5:5">
      <c r="E2944" s="28"/>
    </row>
    <row r="2945" spans="5:5">
      <c r="E2945" s="28"/>
    </row>
    <row r="2946" spans="5:5">
      <c r="E2946" s="28"/>
    </row>
    <row r="2947" spans="5:5">
      <c r="E2947" s="28"/>
    </row>
    <row r="2948" spans="5:5">
      <c r="E2948" s="28"/>
    </row>
    <row r="2949" spans="5:5">
      <c r="E2949" s="28"/>
    </row>
    <row r="2950" spans="5:5">
      <c r="E2950" s="28"/>
    </row>
    <row r="2951" spans="5:5">
      <c r="E2951" s="28"/>
    </row>
    <row r="2952" spans="5:5">
      <c r="E2952" s="28"/>
    </row>
    <row r="2953" spans="5:5">
      <c r="E2953" s="28"/>
    </row>
    <row r="2954" spans="5:5">
      <c r="E2954" s="28"/>
    </row>
    <row r="2955" spans="5:5">
      <c r="E2955" s="28"/>
    </row>
    <row r="2956" spans="5:5">
      <c r="E2956" s="28"/>
    </row>
    <row r="2957" spans="5:5">
      <c r="E2957" s="28"/>
    </row>
    <row r="2958" spans="5:5">
      <c r="E2958" s="28"/>
    </row>
    <row r="2959" spans="5:5">
      <c r="E2959" s="28"/>
    </row>
    <row r="2960" spans="5:5">
      <c r="E2960" s="28"/>
    </row>
    <row r="2961" spans="5:5">
      <c r="E2961" s="28"/>
    </row>
    <row r="2962" spans="5:5">
      <c r="E2962" s="28"/>
    </row>
    <row r="2963" spans="5:5">
      <c r="E2963" s="28"/>
    </row>
    <row r="2964" spans="5:5">
      <c r="E2964" s="28"/>
    </row>
    <row r="2965" spans="5:5">
      <c r="E2965" s="28"/>
    </row>
    <row r="2966" spans="5:5">
      <c r="E2966" s="28"/>
    </row>
    <row r="2967" spans="5:5">
      <c r="E2967" s="28"/>
    </row>
    <row r="2968" spans="5:5">
      <c r="E2968" s="28"/>
    </row>
    <row r="2969" spans="5:5">
      <c r="E2969" s="28"/>
    </row>
    <row r="2970" spans="5:5">
      <c r="E2970" s="28"/>
    </row>
    <row r="2971" spans="5:5">
      <c r="E2971" s="28"/>
    </row>
    <row r="2972" spans="5:5">
      <c r="E2972" s="28"/>
    </row>
    <row r="2973" spans="5:5">
      <c r="E2973" s="28"/>
    </row>
    <row r="2974" spans="5:5">
      <c r="E2974" s="28"/>
    </row>
    <row r="2975" spans="5:5">
      <c r="E2975" s="28"/>
    </row>
    <row r="2976" spans="5:5">
      <c r="E2976" s="28"/>
    </row>
    <row r="2977" spans="5:5">
      <c r="E2977" s="28"/>
    </row>
    <row r="2978" spans="5:5">
      <c r="E2978" s="28"/>
    </row>
    <row r="2979" spans="5:5">
      <c r="E2979" s="28"/>
    </row>
    <row r="2980" spans="5:5">
      <c r="E2980" s="28"/>
    </row>
    <row r="2981" spans="5:5">
      <c r="E2981" s="28"/>
    </row>
    <row r="2982" spans="5:5">
      <c r="E2982" s="28"/>
    </row>
    <row r="2983" spans="5:5">
      <c r="E2983" s="28"/>
    </row>
    <row r="2984" spans="5:5">
      <c r="E2984" s="28"/>
    </row>
    <row r="2985" spans="5:5">
      <c r="E2985" s="28"/>
    </row>
    <row r="2986" spans="5:5">
      <c r="E2986" s="28"/>
    </row>
    <row r="2987" spans="5:5">
      <c r="E2987" s="28"/>
    </row>
    <row r="2988" spans="5:5">
      <c r="E2988" s="28"/>
    </row>
    <row r="2989" spans="5:5">
      <c r="E2989" s="28"/>
    </row>
    <row r="2990" spans="5:5">
      <c r="E2990" s="28"/>
    </row>
    <row r="2991" spans="5:5">
      <c r="E2991" s="28"/>
    </row>
    <row r="2992" spans="5:5">
      <c r="E2992" s="28"/>
    </row>
    <row r="2993" spans="5:5">
      <c r="E2993" s="28"/>
    </row>
    <row r="2994" spans="5:5">
      <c r="E2994" s="28"/>
    </row>
    <row r="2995" spans="5:5">
      <c r="E2995" s="28"/>
    </row>
    <row r="2996" spans="5:5">
      <c r="E2996" s="28"/>
    </row>
    <row r="2997" spans="5:5">
      <c r="E2997" s="28"/>
    </row>
    <row r="2998" spans="5:5">
      <c r="E2998" s="28"/>
    </row>
    <row r="2999" spans="5:5">
      <c r="E2999" s="28"/>
    </row>
    <row r="3000" spans="5:5">
      <c r="E3000" s="28"/>
    </row>
    <row r="3001" spans="5:5">
      <c r="E3001" s="28"/>
    </row>
    <row r="3002" spans="5:5">
      <c r="E3002" s="28"/>
    </row>
    <row r="3003" spans="5:5">
      <c r="E3003" s="28"/>
    </row>
    <row r="3004" spans="5:5">
      <c r="E3004" s="28"/>
    </row>
    <row r="3005" spans="5:5">
      <c r="E3005" s="28"/>
    </row>
    <row r="3006" spans="5:5">
      <c r="E3006" s="28"/>
    </row>
    <row r="3007" spans="5:5">
      <c r="E3007" s="28"/>
    </row>
    <row r="3008" spans="5:5">
      <c r="E3008" s="28"/>
    </row>
    <row r="3009" spans="5:5">
      <c r="E3009" s="28"/>
    </row>
    <row r="3010" spans="5:5">
      <c r="E3010" s="28"/>
    </row>
    <row r="3011" spans="5:5">
      <c r="E3011" s="28"/>
    </row>
    <row r="3012" spans="5:5">
      <c r="E3012" s="28"/>
    </row>
    <row r="3013" spans="5:5">
      <c r="E3013" s="28"/>
    </row>
    <row r="3014" spans="5:5">
      <c r="E3014" s="28"/>
    </row>
    <row r="3015" spans="5:5">
      <c r="E3015" s="28"/>
    </row>
    <row r="3016" spans="5:5">
      <c r="E3016" s="28"/>
    </row>
    <row r="3017" spans="5:5">
      <c r="E3017" s="28"/>
    </row>
    <row r="3018" spans="5:5">
      <c r="E3018" s="28"/>
    </row>
    <row r="3019" spans="5:5">
      <c r="E3019" s="28"/>
    </row>
    <row r="3020" spans="5:5">
      <c r="E3020" s="28"/>
    </row>
    <row r="3021" spans="5:5">
      <c r="E3021" s="28"/>
    </row>
    <row r="3022" spans="5:5">
      <c r="E3022" s="28"/>
    </row>
    <row r="3023" spans="5:5">
      <c r="E3023" s="28"/>
    </row>
    <row r="3024" spans="5:5">
      <c r="E3024" s="28"/>
    </row>
    <row r="3025" spans="5:5">
      <c r="E3025" s="28"/>
    </row>
    <row r="3026" spans="5:5">
      <c r="E3026" s="28"/>
    </row>
    <row r="3027" spans="5:5">
      <c r="E3027" s="28"/>
    </row>
    <row r="3028" spans="5:5">
      <c r="E3028" s="28"/>
    </row>
    <row r="3029" spans="5:5">
      <c r="E3029" s="28"/>
    </row>
    <row r="3030" spans="5:5">
      <c r="E3030" s="28"/>
    </row>
    <row r="3031" spans="5:5">
      <c r="E3031" s="28"/>
    </row>
    <row r="3032" spans="5:5">
      <c r="E3032" s="28"/>
    </row>
    <row r="3033" spans="5:5">
      <c r="E3033" s="28"/>
    </row>
    <row r="3034" spans="5:5">
      <c r="E3034" s="28"/>
    </row>
    <row r="3035" spans="5:5">
      <c r="E3035" s="28"/>
    </row>
    <row r="3036" spans="5:5">
      <c r="E3036" s="28"/>
    </row>
    <row r="3037" spans="5:5">
      <c r="E3037" s="28"/>
    </row>
    <row r="3038" spans="5:5">
      <c r="E3038" s="28"/>
    </row>
    <row r="3039" spans="5:5">
      <c r="E3039" s="28"/>
    </row>
    <row r="3040" spans="5:5">
      <c r="E3040" s="28"/>
    </row>
    <row r="3041" spans="5:5">
      <c r="E3041" s="28"/>
    </row>
    <row r="3042" spans="5:5">
      <c r="E3042" s="28"/>
    </row>
    <row r="3043" spans="5:5">
      <c r="E3043" s="28"/>
    </row>
    <row r="3044" spans="5:5">
      <c r="E3044" s="28"/>
    </row>
    <row r="3045" spans="5:5">
      <c r="E3045" s="28"/>
    </row>
    <row r="3046" spans="5:5">
      <c r="E3046" s="28"/>
    </row>
    <row r="3047" spans="5:5">
      <c r="E3047" s="28"/>
    </row>
    <row r="3048" spans="5:5">
      <c r="E3048" s="28"/>
    </row>
    <row r="3049" spans="5:5">
      <c r="E3049" s="28"/>
    </row>
    <row r="3050" spans="5:5">
      <c r="E3050" s="28"/>
    </row>
    <row r="3051" spans="5:5">
      <c r="E3051" s="28"/>
    </row>
    <row r="3052" spans="5:5">
      <c r="E3052" s="28"/>
    </row>
    <row r="3053" spans="5:5">
      <c r="E3053" s="28"/>
    </row>
    <row r="3054" spans="5:5">
      <c r="E3054" s="28"/>
    </row>
    <row r="3055" spans="5:5">
      <c r="E3055" s="28"/>
    </row>
    <row r="3056" spans="5:5">
      <c r="E3056" s="28"/>
    </row>
    <row r="3057" spans="5:5">
      <c r="E3057" s="28"/>
    </row>
    <row r="3058" spans="5:5">
      <c r="E3058" s="28"/>
    </row>
    <row r="3059" spans="5:5">
      <c r="E3059" s="28"/>
    </row>
    <row r="3060" spans="5:5">
      <c r="E3060" s="28"/>
    </row>
    <row r="3061" spans="5:5">
      <c r="E3061" s="28"/>
    </row>
    <row r="3062" spans="5:5">
      <c r="E3062" s="28"/>
    </row>
    <row r="3063" spans="5:5">
      <c r="E3063" s="28"/>
    </row>
    <row r="3064" spans="5:5">
      <c r="E3064" s="28"/>
    </row>
    <row r="3065" spans="5:5">
      <c r="E3065" s="28"/>
    </row>
    <row r="3066" spans="5:5">
      <c r="E3066" s="28"/>
    </row>
    <row r="3067" spans="5:5">
      <c r="E3067" s="28"/>
    </row>
    <row r="3068" spans="5:5">
      <c r="E3068" s="28"/>
    </row>
    <row r="3069" spans="5:5">
      <c r="E3069" s="28"/>
    </row>
    <row r="3070" spans="5:5">
      <c r="E3070" s="28"/>
    </row>
    <row r="3071" spans="5:5">
      <c r="E3071" s="28"/>
    </row>
    <row r="3072" spans="5:5">
      <c r="E3072" s="28"/>
    </row>
    <row r="3073" spans="5:5">
      <c r="E3073" s="28"/>
    </row>
    <row r="3074" spans="5:5">
      <c r="E3074" s="28"/>
    </row>
    <row r="3075" spans="5:5">
      <c r="E3075" s="28"/>
    </row>
    <row r="3076" spans="5:5">
      <c r="E3076" s="28"/>
    </row>
    <row r="3077" spans="5:5">
      <c r="E3077" s="28"/>
    </row>
    <row r="3078" spans="5:5">
      <c r="E3078" s="28"/>
    </row>
    <row r="3079" spans="5:5">
      <c r="E3079" s="28"/>
    </row>
    <row r="3080" spans="5:5">
      <c r="E3080" s="28"/>
    </row>
    <row r="3081" spans="5:5">
      <c r="E3081" s="28"/>
    </row>
    <row r="3082" spans="5:5">
      <c r="E3082" s="28"/>
    </row>
    <row r="3083" spans="5:5">
      <c r="E3083" s="28"/>
    </row>
    <row r="3084" spans="5:5">
      <c r="E3084" s="28"/>
    </row>
    <row r="3085" spans="5:5">
      <c r="E3085" s="28"/>
    </row>
    <row r="3086" spans="5:5">
      <c r="E3086" s="28"/>
    </row>
    <row r="3087" spans="5:5">
      <c r="E3087" s="28"/>
    </row>
    <row r="3088" spans="5:5">
      <c r="E3088" s="28"/>
    </row>
    <row r="3089" spans="5:5">
      <c r="E3089" s="28"/>
    </row>
    <row r="3090" spans="5:5">
      <c r="E3090" s="28"/>
    </row>
    <row r="3091" spans="5:5">
      <c r="E3091" s="28"/>
    </row>
    <row r="3092" spans="5:5">
      <c r="E3092" s="28"/>
    </row>
    <row r="3093" spans="5:5">
      <c r="E3093" s="28"/>
    </row>
    <row r="3094" spans="5:5">
      <c r="E3094" s="28"/>
    </row>
    <row r="3095" spans="5:5">
      <c r="E3095" s="28"/>
    </row>
    <row r="3096" spans="5:5">
      <c r="E3096" s="28"/>
    </row>
    <row r="3097" spans="5:5">
      <c r="E3097" s="28"/>
    </row>
    <row r="3098" spans="5:5">
      <c r="E3098" s="28"/>
    </row>
    <row r="3099" spans="5:5">
      <c r="E3099" s="28"/>
    </row>
    <row r="3100" spans="5:5">
      <c r="E3100" s="28"/>
    </row>
    <row r="3101" spans="5:5">
      <c r="E3101" s="28"/>
    </row>
    <row r="3102" spans="5:5">
      <c r="E3102" s="28"/>
    </row>
    <row r="3103" spans="5:5">
      <c r="E3103" s="28"/>
    </row>
    <row r="3104" spans="5:5">
      <c r="E3104" s="28"/>
    </row>
    <row r="3105" spans="5:5">
      <c r="E3105" s="28"/>
    </row>
    <row r="3106" spans="5:5">
      <c r="E3106" s="28"/>
    </row>
    <row r="3107" spans="5:5">
      <c r="E3107" s="28"/>
    </row>
    <row r="3108" spans="5:5">
      <c r="E3108" s="28"/>
    </row>
    <row r="3109" spans="5:5">
      <c r="E3109" s="28"/>
    </row>
    <row r="3110" spans="5:5">
      <c r="E3110" s="28"/>
    </row>
    <row r="3111" spans="5:5">
      <c r="E3111" s="28"/>
    </row>
    <row r="3112" spans="5:5">
      <c r="E3112" s="28"/>
    </row>
    <row r="3113" spans="5:5">
      <c r="E3113" s="28"/>
    </row>
    <row r="3114" spans="5:5">
      <c r="E3114" s="28"/>
    </row>
    <row r="3115" spans="5:5">
      <c r="E3115" s="28"/>
    </row>
    <row r="3116" spans="5:5">
      <c r="E3116" s="28"/>
    </row>
    <row r="3117" spans="5:5">
      <c r="E3117" s="28"/>
    </row>
    <row r="3118" spans="5:5">
      <c r="E3118" s="28"/>
    </row>
    <row r="3119" spans="5:5">
      <c r="E3119" s="28"/>
    </row>
    <row r="3120" spans="5:5">
      <c r="E3120" s="28"/>
    </row>
    <row r="3121" spans="5:5">
      <c r="E3121" s="28"/>
    </row>
    <row r="3122" spans="5:5">
      <c r="E3122" s="28"/>
    </row>
    <row r="3123" spans="5:5">
      <c r="E3123" s="28"/>
    </row>
    <row r="3124" spans="5:5">
      <c r="E3124" s="28"/>
    </row>
    <row r="3125" spans="5:5">
      <c r="E3125" s="28"/>
    </row>
    <row r="3126" spans="5:5">
      <c r="E3126" s="28"/>
    </row>
    <row r="3127" spans="5:5">
      <c r="E3127" s="28"/>
    </row>
    <row r="3128" spans="5:5">
      <c r="E3128" s="28"/>
    </row>
    <row r="3129" spans="5:5">
      <c r="E3129" s="28"/>
    </row>
    <row r="3130" spans="5:5">
      <c r="E3130" s="28"/>
    </row>
    <row r="3131" spans="5:5">
      <c r="E3131" s="28"/>
    </row>
    <row r="3132" spans="5:5">
      <c r="E3132" s="28"/>
    </row>
    <row r="3133" spans="5:5">
      <c r="E3133" s="28"/>
    </row>
    <row r="3134" spans="5:5">
      <c r="E3134" s="28"/>
    </row>
    <row r="3135" spans="5:5">
      <c r="E3135" s="28"/>
    </row>
    <row r="3136" spans="5:5">
      <c r="E3136" s="28"/>
    </row>
    <row r="3137" spans="5:5">
      <c r="E3137" s="28"/>
    </row>
    <row r="3138" spans="5:5">
      <c r="E3138" s="28"/>
    </row>
    <row r="3139" spans="5:5">
      <c r="E3139" s="28"/>
    </row>
    <row r="3140" spans="5:5">
      <c r="E3140" s="28"/>
    </row>
    <row r="3141" spans="5:5">
      <c r="E3141" s="28"/>
    </row>
    <row r="3142" spans="5:5">
      <c r="E3142" s="28"/>
    </row>
    <row r="3143" spans="5:5">
      <c r="E3143" s="28"/>
    </row>
    <row r="3144" spans="5:5">
      <c r="E3144" s="28"/>
    </row>
    <row r="3145" spans="5:5">
      <c r="E3145" s="28"/>
    </row>
    <row r="3146" spans="5:5">
      <c r="E3146" s="28"/>
    </row>
    <row r="3147" spans="5:5">
      <c r="E3147" s="28"/>
    </row>
    <row r="3148" spans="5:5">
      <c r="E3148" s="28"/>
    </row>
    <row r="3149" spans="5:5">
      <c r="E3149" s="28"/>
    </row>
    <row r="3150" spans="5:5">
      <c r="E3150" s="28"/>
    </row>
    <row r="3151" spans="5:5">
      <c r="E3151" s="28"/>
    </row>
    <row r="3152" spans="5:5">
      <c r="E3152" s="28"/>
    </row>
    <row r="3153" spans="5:5">
      <c r="E3153" s="28"/>
    </row>
    <row r="3154" spans="5:5">
      <c r="E3154" s="28"/>
    </row>
    <row r="3155" spans="5:5">
      <c r="E3155" s="28"/>
    </row>
    <row r="3156" spans="5:5">
      <c r="E3156" s="28"/>
    </row>
    <row r="3157" spans="5:5">
      <c r="E3157" s="28"/>
    </row>
    <row r="3158" spans="5:5">
      <c r="E3158" s="28"/>
    </row>
    <row r="3159" spans="5:5">
      <c r="E3159" s="28"/>
    </row>
    <row r="3160" spans="5:5">
      <c r="E3160" s="28"/>
    </row>
    <row r="3161" spans="5:5">
      <c r="E3161" s="28"/>
    </row>
    <row r="3162" spans="5:5">
      <c r="E3162" s="28"/>
    </row>
    <row r="3163" spans="5:5">
      <c r="E3163" s="28"/>
    </row>
    <row r="3164" spans="5:5">
      <c r="E3164" s="28"/>
    </row>
    <row r="3165" spans="5:5">
      <c r="E3165" s="28"/>
    </row>
    <row r="3166" spans="5:5">
      <c r="E3166" s="28"/>
    </row>
    <row r="3167" spans="5:5">
      <c r="E3167" s="28"/>
    </row>
    <row r="3168" spans="5:5">
      <c r="E3168" s="28"/>
    </row>
    <row r="3169" spans="5:5">
      <c r="E3169" s="28"/>
    </row>
    <row r="3170" spans="5:5">
      <c r="E3170" s="28"/>
    </row>
    <row r="3171" spans="5:5">
      <c r="E3171" s="28"/>
    </row>
    <row r="3172" spans="5:5">
      <c r="E3172" s="28"/>
    </row>
    <row r="3173" spans="5:5">
      <c r="E3173" s="28"/>
    </row>
    <row r="3174" spans="5:5">
      <c r="E3174" s="28"/>
    </row>
    <row r="3175" spans="5:5">
      <c r="E3175" s="28"/>
    </row>
    <row r="3176" spans="5:5">
      <c r="E3176" s="28"/>
    </row>
    <row r="3177" spans="5:5">
      <c r="E3177" s="28"/>
    </row>
    <row r="3178" spans="5:5">
      <c r="E3178" s="28"/>
    </row>
    <row r="3179" spans="5:5">
      <c r="E3179" s="28"/>
    </row>
    <row r="3180" spans="5:5">
      <c r="E3180" s="28"/>
    </row>
    <row r="3181" spans="5:5">
      <c r="E3181" s="28"/>
    </row>
    <row r="3182" spans="5:5">
      <c r="E3182" s="28"/>
    </row>
    <row r="3183" spans="5:5">
      <c r="E3183" s="28"/>
    </row>
    <row r="3184" spans="5:5">
      <c r="E3184" s="28"/>
    </row>
    <row r="3185" spans="5:5">
      <c r="E3185" s="28"/>
    </row>
    <row r="3186" spans="5:5">
      <c r="E3186" s="28"/>
    </row>
    <row r="3187" spans="5:5">
      <c r="E3187" s="28"/>
    </row>
    <row r="3188" spans="5:5">
      <c r="E3188" s="28"/>
    </row>
    <row r="3189" spans="5:5">
      <c r="E3189" s="28"/>
    </row>
    <row r="3190" spans="5:5">
      <c r="E3190" s="28"/>
    </row>
    <row r="3191" spans="5:5">
      <c r="E3191" s="28"/>
    </row>
    <row r="3192" spans="5:5">
      <c r="E3192" s="28"/>
    </row>
    <row r="3193" spans="5:5">
      <c r="E3193" s="28"/>
    </row>
    <row r="3194" spans="5:5">
      <c r="E3194" s="28"/>
    </row>
    <row r="3195" spans="5:5">
      <c r="E3195" s="28"/>
    </row>
    <row r="3196" spans="5:5">
      <c r="E3196" s="28"/>
    </row>
    <row r="3197" spans="5:5">
      <c r="E3197" s="28"/>
    </row>
    <row r="3198" spans="5:5">
      <c r="E3198" s="28"/>
    </row>
    <row r="3199" spans="5:5">
      <c r="E3199" s="28"/>
    </row>
    <row r="3200" spans="5:5">
      <c r="E3200" s="28"/>
    </row>
    <row r="3201" spans="5:5">
      <c r="E3201" s="28"/>
    </row>
    <row r="3202" spans="5:5">
      <c r="E3202" s="28"/>
    </row>
    <row r="3203" spans="5:5">
      <c r="E3203" s="28"/>
    </row>
    <row r="3204" spans="5:5">
      <c r="E3204" s="28"/>
    </row>
    <row r="3205" spans="5:5">
      <c r="E3205" s="28"/>
    </row>
    <row r="3206" spans="5:5">
      <c r="E3206" s="28"/>
    </row>
    <row r="3207" spans="5:5">
      <c r="E3207" s="28"/>
    </row>
    <row r="3208" spans="5:5">
      <c r="E3208" s="28"/>
    </row>
    <row r="3209" spans="5:5">
      <c r="E3209" s="28"/>
    </row>
    <row r="3210" spans="5:5">
      <c r="E3210" s="28"/>
    </row>
    <row r="3211" spans="5:5">
      <c r="E3211" s="28"/>
    </row>
    <row r="3212" spans="5:5">
      <c r="E3212" s="28"/>
    </row>
    <row r="3213" spans="5:5">
      <c r="E3213" s="28"/>
    </row>
    <row r="3214" spans="5:5">
      <c r="E3214" s="28"/>
    </row>
    <row r="3215" spans="5:5">
      <c r="E3215" s="28"/>
    </row>
    <row r="3216" spans="5:5">
      <c r="E3216" s="28"/>
    </row>
    <row r="3217" spans="5:5">
      <c r="E3217" s="28"/>
    </row>
    <row r="3218" spans="5:5">
      <c r="E3218" s="28"/>
    </row>
    <row r="3219" spans="5:5">
      <c r="E3219" s="28"/>
    </row>
    <row r="3220" spans="5:5">
      <c r="E3220" s="28"/>
    </row>
    <row r="3221" spans="5:5">
      <c r="E3221" s="28"/>
    </row>
    <row r="3222" spans="5:5">
      <c r="E3222" s="28"/>
    </row>
    <row r="3223" spans="5:5">
      <c r="E3223" s="28"/>
    </row>
    <row r="3224" spans="5:5">
      <c r="E3224" s="28"/>
    </row>
    <row r="3225" spans="5:5">
      <c r="E3225" s="28"/>
    </row>
    <row r="3226" spans="5:5">
      <c r="E3226" s="28"/>
    </row>
    <row r="3227" spans="5:5">
      <c r="E3227" s="28"/>
    </row>
    <row r="3228" spans="5:5">
      <c r="E3228" s="28"/>
    </row>
    <row r="3229" spans="5:5">
      <c r="E3229" s="28"/>
    </row>
    <row r="3230" spans="5:5">
      <c r="E3230" s="28"/>
    </row>
    <row r="3231" spans="5:5">
      <c r="E3231" s="28"/>
    </row>
    <row r="3232" spans="5:5">
      <c r="E3232" s="28"/>
    </row>
    <row r="3233" spans="5:5">
      <c r="E3233" s="28"/>
    </row>
    <row r="3234" spans="5:5">
      <c r="E3234" s="28"/>
    </row>
    <row r="3235" spans="5:5">
      <c r="E3235" s="28"/>
    </row>
    <row r="3236" spans="5:5">
      <c r="E3236" s="28"/>
    </row>
    <row r="3237" spans="5:5">
      <c r="E3237" s="28"/>
    </row>
    <row r="3238" spans="5:5">
      <c r="E3238" s="28"/>
    </row>
    <row r="3239" spans="5:5">
      <c r="E3239" s="28"/>
    </row>
    <row r="3240" spans="5:5">
      <c r="E3240" s="28"/>
    </row>
    <row r="3241" spans="5:5">
      <c r="E3241" s="28"/>
    </row>
    <row r="3242" spans="5:5">
      <c r="E3242" s="28"/>
    </row>
    <row r="3243" spans="5:5">
      <c r="E3243" s="28"/>
    </row>
    <row r="3244" spans="5:5">
      <c r="E3244" s="28"/>
    </row>
    <row r="3245" spans="5:5">
      <c r="E3245" s="28"/>
    </row>
    <row r="3246" spans="5:5">
      <c r="E3246" s="28"/>
    </row>
    <row r="3247" spans="5:5">
      <c r="E3247" s="28"/>
    </row>
    <row r="3248" spans="5:5">
      <c r="E3248" s="28"/>
    </row>
    <row r="3249" spans="5:5">
      <c r="E3249" s="28"/>
    </row>
    <row r="3250" spans="5:5">
      <c r="E3250" s="28"/>
    </row>
    <row r="3251" spans="5:5">
      <c r="E3251" s="28"/>
    </row>
    <row r="3252" spans="5:5">
      <c r="E3252" s="28"/>
    </row>
    <row r="3253" spans="5:5">
      <c r="E3253" s="28"/>
    </row>
    <row r="3254" spans="5:5">
      <c r="E3254" s="28"/>
    </row>
    <row r="3255" spans="5:5">
      <c r="E3255" s="28"/>
    </row>
    <row r="3256" spans="5:5">
      <c r="E3256" s="28"/>
    </row>
    <row r="3257" spans="5:5">
      <c r="E3257" s="28"/>
    </row>
    <row r="3258" spans="5:5">
      <c r="E3258" s="28"/>
    </row>
    <row r="3259" spans="5:5">
      <c r="E3259" s="28"/>
    </row>
    <row r="3260" spans="5:5">
      <c r="E3260" s="28"/>
    </row>
    <row r="3261" spans="5:5">
      <c r="E3261" s="28"/>
    </row>
    <row r="3262" spans="5:5">
      <c r="E3262" s="28"/>
    </row>
    <row r="3263" spans="5:5">
      <c r="E3263" s="28"/>
    </row>
    <row r="3264" spans="5:5">
      <c r="E3264" s="28"/>
    </row>
    <row r="3265" spans="5:5">
      <c r="E3265" s="28"/>
    </row>
    <row r="3266" spans="5:5">
      <c r="E3266" s="28"/>
    </row>
    <row r="3267" spans="5:5">
      <c r="E3267" s="28"/>
    </row>
    <row r="3268" spans="5:5">
      <c r="E3268" s="28"/>
    </row>
    <row r="3269" spans="5:5">
      <c r="E3269" s="28"/>
    </row>
    <row r="3270" spans="5:5">
      <c r="E3270" s="28"/>
    </row>
    <row r="3271" spans="5:5">
      <c r="E3271" s="28"/>
    </row>
    <row r="3272" spans="5:5">
      <c r="E3272" s="28"/>
    </row>
    <row r="3273" spans="5:5">
      <c r="E3273" s="28"/>
    </row>
    <row r="3274" spans="5:5">
      <c r="E3274" s="28"/>
    </row>
    <row r="3275" spans="5:5">
      <c r="E3275" s="28"/>
    </row>
    <row r="3276" spans="5:5">
      <c r="E3276" s="28"/>
    </row>
    <row r="3277" spans="5:5">
      <c r="E3277" s="28"/>
    </row>
    <row r="3278" spans="5:5">
      <c r="E3278" s="28"/>
    </row>
    <row r="3279" spans="5:5">
      <c r="E3279" s="28"/>
    </row>
    <row r="3280" spans="5:5">
      <c r="E3280" s="28"/>
    </row>
    <row r="3281" spans="5:5">
      <c r="E3281" s="28"/>
    </row>
    <row r="3282" spans="5:5">
      <c r="E3282" s="28"/>
    </row>
    <row r="3283" spans="5:5">
      <c r="E3283" s="28"/>
    </row>
    <row r="3284" spans="5:5">
      <c r="E3284" s="28"/>
    </row>
    <row r="3285" spans="5:5">
      <c r="E3285" s="28"/>
    </row>
    <row r="3286" spans="5:5">
      <c r="E3286" s="28"/>
    </row>
    <row r="3287" spans="5:5">
      <c r="E3287" s="28"/>
    </row>
    <row r="3288" spans="5:5">
      <c r="E3288" s="28"/>
    </row>
    <row r="3289" spans="5:5">
      <c r="E3289" s="28"/>
    </row>
    <row r="3290" spans="5:5">
      <c r="E3290" s="28"/>
    </row>
    <row r="3291" spans="5:5">
      <c r="E3291" s="28"/>
    </row>
    <row r="3292" spans="5:5">
      <c r="E3292" s="28"/>
    </row>
    <row r="3293" spans="5:5">
      <c r="E3293" s="28"/>
    </row>
    <row r="3294" spans="5:5">
      <c r="E3294" s="28"/>
    </row>
    <row r="3295" spans="5:5">
      <c r="E3295" s="28"/>
    </row>
    <row r="3296" spans="5:5">
      <c r="E3296" s="28"/>
    </row>
    <row r="3297" spans="5:5">
      <c r="E3297" s="28"/>
    </row>
    <row r="3298" spans="5:5">
      <c r="E3298" s="28"/>
    </row>
    <row r="3299" spans="5:5">
      <c r="E3299" s="28"/>
    </row>
    <row r="3300" spans="5:5">
      <c r="E3300" s="28"/>
    </row>
    <row r="3301" spans="5:5">
      <c r="E3301" s="28"/>
    </row>
    <row r="3302" spans="5:5">
      <c r="E3302" s="28"/>
    </row>
    <row r="3303" spans="5:5">
      <c r="E3303" s="28"/>
    </row>
    <row r="3304" spans="5:5">
      <c r="E3304" s="28"/>
    </row>
    <row r="3305" spans="5:5">
      <c r="E3305" s="28"/>
    </row>
    <row r="3306" spans="5:5">
      <c r="E3306" s="28"/>
    </row>
    <row r="3307" spans="5:5">
      <c r="E3307" s="28"/>
    </row>
    <row r="3308" spans="5:5">
      <c r="E3308" s="28"/>
    </row>
    <row r="3309" spans="5:5">
      <c r="E3309" s="28"/>
    </row>
    <row r="3310" spans="5:5">
      <c r="E3310" s="28"/>
    </row>
    <row r="3311" spans="5:5">
      <c r="E3311" s="28"/>
    </row>
    <row r="3312" spans="5:5">
      <c r="E3312" s="28"/>
    </row>
    <row r="3313" spans="5:5">
      <c r="E3313" s="28"/>
    </row>
    <row r="3314" spans="5:5">
      <c r="E3314" s="28"/>
    </row>
    <row r="3315" spans="5:5">
      <c r="E3315" s="28"/>
    </row>
    <row r="3316" spans="5:5">
      <c r="E3316" s="28"/>
    </row>
    <row r="3317" spans="5:5">
      <c r="E3317" s="28"/>
    </row>
    <row r="3318" spans="5:5">
      <c r="E3318" s="28"/>
    </row>
    <row r="3319" spans="5:5">
      <c r="E3319" s="28"/>
    </row>
    <row r="3320" spans="5:5">
      <c r="E3320" s="28"/>
    </row>
    <row r="3321" spans="5:5">
      <c r="E3321" s="28"/>
    </row>
    <row r="3322" spans="5:5">
      <c r="E3322" s="28"/>
    </row>
    <row r="3323" spans="5:5">
      <c r="E3323" s="28"/>
    </row>
    <row r="3324" spans="5:5">
      <c r="E3324" s="28"/>
    </row>
    <row r="3325" spans="5:5">
      <c r="E3325" s="28"/>
    </row>
    <row r="3326" spans="5:5">
      <c r="E3326" s="28"/>
    </row>
    <row r="3327" spans="5:5">
      <c r="E3327" s="28"/>
    </row>
    <row r="3328" spans="5:5">
      <c r="E3328" s="28"/>
    </row>
    <row r="3329" spans="5:5">
      <c r="E3329" s="28"/>
    </row>
    <row r="3330" spans="5:5">
      <c r="E3330" s="28"/>
    </row>
    <row r="3331" spans="5:5">
      <c r="E3331" s="28"/>
    </row>
    <row r="3332" spans="5:5">
      <c r="E3332" s="28"/>
    </row>
    <row r="3333" spans="5:5">
      <c r="E3333" s="28"/>
    </row>
    <row r="3334" spans="5:5">
      <c r="E3334" s="28"/>
    </row>
    <row r="3335" spans="5:5">
      <c r="E3335" s="28"/>
    </row>
    <row r="3336" spans="5:5">
      <c r="E3336" s="28"/>
    </row>
    <row r="3337" spans="5:5">
      <c r="E3337" s="28"/>
    </row>
    <row r="3338" spans="5:5">
      <c r="E3338" s="28"/>
    </row>
    <row r="3339" spans="5:5">
      <c r="E3339" s="28"/>
    </row>
    <row r="3340" spans="5:5">
      <c r="E3340" s="28"/>
    </row>
    <row r="3341" spans="5:5">
      <c r="E3341" s="28"/>
    </row>
    <row r="3342" spans="5:5">
      <c r="E3342" s="28"/>
    </row>
    <row r="3343" spans="5:5">
      <c r="E3343" s="28"/>
    </row>
    <row r="3344" spans="5:5">
      <c r="E3344" s="28"/>
    </row>
    <row r="3345" spans="5:5">
      <c r="E3345" s="28"/>
    </row>
    <row r="3346" spans="5:5">
      <c r="E3346" s="28"/>
    </row>
    <row r="3347" spans="5:5">
      <c r="E3347" s="28"/>
    </row>
    <row r="3348" spans="5:5">
      <c r="E3348" s="28"/>
    </row>
    <row r="3349" spans="5:5">
      <c r="E3349" s="28"/>
    </row>
    <row r="3350" spans="5:5">
      <c r="E3350" s="28"/>
    </row>
    <row r="3351" spans="5:5">
      <c r="E3351" s="28"/>
    </row>
    <row r="3352" spans="5:5">
      <c r="E3352" s="28"/>
    </row>
    <row r="3353" spans="5:5">
      <c r="E3353" s="28"/>
    </row>
    <row r="3354" spans="5:5">
      <c r="E3354" s="28"/>
    </row>
    <row r="3355" spans="5:5">
      <c r="E3355" s="28"/>
    </row>
    <row r="3356" spans="5:5">
      <c r="E3356" s="28"/>
    </row>
    <row r="3357" spans="5:5">
      <c r="E3357" s="28"/>
    </row>
    <row r="3358" spans="5:5">
      <c r="E3358" s="28"/>
    </row>
    <row r="3359" spans="5:5">
      <c r="E3359" s="28"/>
    </row>
    <row r="3360" spans="5:5">
      <c r="E3360" s="28"/>
    </row>
    <row r="3361" spans="5:5">
      <c r="E3361" s="28"/>
    </row>
    <row r="3362" spans="5:5">
      <c r="E3362" s="28"/>
    </row>
    <row r="3363" spans="5:5">
      <c r="E3363" s="28"/>
    </row>
    <row r="3364" spans="5:5">
      <c r="E3364" s="28"/>
    </row>
    <row r="3365" spans="5:5">
      <c r="E3365" s="28"/>
    </row>
    <row r="3366" spans="5:5">
      <c r="E3366" s="28"/>
    </row>
    <row r="3367" spans="5:5">
      <c r="E3367" s="28"/>
    </row>
    <row r="3368" spans="5:5">
      <c r="E3368" s="28"/>
    </row>
    <row r="3369" spans="5:5">
      <c r="E3369" s="28"/>
    </row>
    <row r="3370" spans="5:5">
      <c r="E3370" s="28"/>
    </row>
    <row r="3371" spans="5:5">
      <c r="E3371" s="28"/>
    </row>
    <row r="3372" spans="5:5">
      <c r="E3372" s="28"/>
    </row>
    <row r="3373" spans="5:5">
      <c r="E3373" s="28"/>
    </row>
    <row r="3374" spans="5:5">
      <c r="E3374" s="28"/>
    </row>
    <row r="3375" spans="5:5">
      <c r="E3375" s="28"/>
    </row>
    <row r="3376" spans="5:5">
      <c r="E3376" s="28"/>
    </row>
    <row r="3377" spans="5:5">
      <c r="E3377" s="28"/>
    </row>
    <row r="3378" spans="5:5">
      <c r="E3378" s="28"/>
    </row>
    <row r="3379" spans="5:5">
      <c r="E3379" s="28"/>
    </row>
    <row r="3380" spans="5:5">
      <c r="E3380" s="28"/>
    </row>
    <row r="3381" spans="5:5">
      <c r="E3381" s="28"/>
    </row>
    <row r="3382" spans="5:5">
      <c r="E3382" s="28"/>
    </row>
    <row r="3383" spans="5:5">
      <c r="E3383" s="28"/>
    </row>
    <row r="3384" spans="5:5">
      <c r="E3384" s="28"/>
    </row>
    <row r="3385" spans="5:5">
      <c r="E3385" s="28"/>
    </row>
    <row r="3386" spans="5:5">
      <c r="E3386" s="28"/>
    </row>
    <row r="3387" spans="5:5">
      <c r="E3387" s="28"/>
    </row>
    <row r="3388" spans="5:5">
      <c r="E3388" s="28"/>
    </row>
    <row r="3389" spans="5:5">
      <c r="E3389" s="28"/>
    </row>
    <row r="3390" spans="5:5">
      <c r="E3390" s="28"/>
    </row>
    <row r="3391" spans="5:5">
      <c r="E3391" s="28"/>
    </row>
    <row r="3392" spans="5:5">
      <c r="E3392" s="28"/>
    </row>
    <row r="3393" spans="5:5">
      <c r="E3393" s="28"/>
    </row>
    <row r="3394" spans="5:5">
      <c r="E3394" s="28"/>
    </row>
    <row r="3395" spans="5:5">
      <c r="E3395" s="28"/>
    </row>
    <row r="3396" spans="5:5">
      <c r="E3396" s="28"/>
    </row>
    <row r="3397" spans="5:5">
      <c r="E3397" s="28"/>
    </row>
    <row r="3398" spans="5:5">
      <c r="E3398" s="28"/>
    </row>
    <row r="3399" spans="5:5">
      <c r="E3399" s="28"/>
    </row>
    <row r="3400" spans="5:5">
      <c r="E3400" s="28"/>
    </row>
    <row r="3401" spans="5:5">
      <c r="E3401" s="28"/>
    </row>
    <row r="3402" spans="5:5">
      <c r="E3402" s="28"/>
    </row>
    <row r="3403" spans="5:5">
      <c r="E3403" s="28"/>
    </row>
    <row r="3404" spans="5:5">
      <c r="E3404" s="28"/>
    </row>
    <row r="3405" spans="5:5">
      <c r="E3405" s="28"/>
    </row>
    <row r="3406" spans="5:5">
      <c r="E3406" s="28"/>
    </row>
    <row r="3407" spans="5:5">
      <c r="E3407" s="28"/>
    </row>
    <row r="3408" spans="5:5">
      <c r="E3408" s="28"/>
    </row>
    <row r="3409" spans="5:5">
      <c r="E3409" s="28"/>
    </row>
    <row r="3410" spans="5:5">
      <c r="E3410" s="28"/>
    </row>
    <row r="3411" spans="5:5">
      <c r="E3411" s="28"/>
    </row>
    <row r="3412" spans="5:5">
      <c r="E3412" s="28"/>
    </row>
    <row r="3413" spans="5:5">
      <c r="E3413" s="28"/>
    </row>
    <row r="3414" spans="5:5">
      <c r="E3414" s="28"/>
    </row>
    <row r="3415" spans="5:5">
      <c r="E3415" s="28"/>
    </row>
    <row r="3416" spans="5:5">
      <c r="E3416" s="28"/>
    </row>
    <row r="3417" spans="5:5">
      <c r="E3417" s="28"/>
    </row>
    <row r="3418" spans="5:5">
      <c r="E3418" s="28"/>
    </row>
    <row r="3419" spans="5:5">
      <c r="E3419" s="28"/>
    </row>
    <row r="3420" spans="5:5">
      <c r="E3420" s="28"/>
    </row>
    <row r="3421" spans="5:5">
      <c r="E3421" s="28"/>
    </row>
    <row r="3422" spans="5:5">
      <c r="E3422" s="28"/>
    </row>
    <row r="3423" spans="5:5">
      <c r="E3423" s="28"/>
    </row>
    <row r="3424" spans="5:5">
      <c r="E3424" s="28"/>
    </row>
    <row r="3425" spans="5:5">
      <c r="E3425" s="28"/>
    </row>
    <row r="3426" spans="5:5">
      <c r="E3426" s="28"/>
    </row>
    <row r="3427" spans="5:5">
      <c r="E3427" s="28"/>
    </row>
    <row r="3428" spans="5:5">
      <c r="E3428" s="28"/>
    </row>
    <row r="3429" spans="5:5">
      <c r="E3429" s="28"/>
    </row>
    <row r="3430" spans="5:5">
      <c r="E3430" s="28"/>
    </row>
    <row r="3431" spans="5:5">
      <c r="E3431" s="28"/>
    </row>
    <row r="3432" spans="5:5">
      <c r="E3432" s="28"/>
    </row>
    <row r="3433" spans="5:5">
      <c r="E3433" s="28"/>
    </row>
    <row r="3434" spans="5:5">
      <c r="E3434" s="28"/>
    </row>
    <row r="3435" spans="5:5">
      <c r="E3435" s="28"/>
    </row>
    <row r="3436" spans="5:5">
      <c r="E3436" s="28"/>
    </row>
    <row r="3437" spans="5:5">
      <c r="E3437" s="28"/>
    </row>
    <row r="3438" spans="5:5">
      <c r="E3438" s="28"/>
    </row>
    <row r="3439" spans="5:5">
      <c r="E3439" s="28"/>
    </row>
    <row r="3440" spans="5:5">
      <c r="E3440" s="28"/>
    </row>
    <row r="3441" spans="5:5">
      <c r="E3441" s="28"/>
    </row>
    <row r="3442" spans="5:5">
      <c r="E3442" s="28"/>
    </row>
    <row r="3443" spans="5:5">
      <c r="E3443" s="28"/>
    </row>
    <row r="3444" spans="5:5">
      <c r="E3444" s="28"/>
    </row>
    <row r="3445" spans="5:5">
      <c r="E3445" s="28"/>
    </row>
    <row r="3446" spans="5:5">
      <c r="E3446" s="28"/>
    </row>
    <row r="3447" spans="5:5">
      <c r="E3447" s="28"/>
    </row>
    <row r="3448" spans="5:5">
      <c r="E3448" s="28"/>
    </row>
    <row r="3449" spans="5:5">
      <c r="E3449" s="28"/>
    </row>
    <row r="3450" spans="5:5">
      <c r="E3450" s="28"/>
    </row>
    <row r="3451" spans="5:5">
      <c r="E3451" s="28"/>
    </row>
    <row r="3452" spans="5:5">
      <c r="E3452" s="28"/>
    </row>
    <row r="3453" spans="5:5">
      <c r="E3453" s="28"/>
    </row>
    <row r="3454" spans="5:5">
      <c r="E3454" s="28"/>
    </row>
    <row r="3455" spans="5:5">
      <c r="E3455" s="28"/>
    </row>
    <row r="3456" spans="5:5">
      <c r="E3456" s="28"/>
    </row>
    <row r="3457" spans="5:5">
      <c r="E3457" s="28"/>
    </row>
    <row r="3458" spans="5:5">
      <c r="E3458" s="28"/>
    </row>
    <row r="3459" spans="5:5">
      <c r="E3459" s="28"/>
    </row>
    <row r="3460" spans="5:5">
      <c r="E3460" s="28"/>
    </row>
    <row r="3461" spans="5:5">
      <c r="E3461" s="28"/>
    </row>
    <row r="3462" spans="5:5">
      <c r="E3462" s="28"/>
    </row>
    <row r="3463" spans="5:5">
      <c r="E3463" s="28"/>
    </row>
    <row r="3464" spans="5:5">
      <c r="E3464" s="28"/>
    </row>
    <row r="3465" spans="5:5">
      <c r="E3465" s="28"/>
    </row>
    <row r="3466" spans="5:5">
      <c r="E3466" s="28"/>
    </row>
    <row r="3467" spans="5:5">
      <c r="E3467" s="28"/>
    </row>
    <row r="3468" spans="5:5">
      <c r="E3468" s="28"/>
    </row>
    <row r="3469" spans="5:5">
      <c r="E3469" s="28"/>
    </row>
    <row r="3470" spans="5:5">
      <c r="E3470" s="28"/>
    </row>
    <row r="3471" spans="5:5">
      <c r="E3471" s="28"/>
    </row>
    <row r="3472" spans="5:5">
      <c r="E3472" s="28"/>
    </row>
    <row r="3473" spans="5:5">
      <c r="E3473" s="28"/>
    </row>
    <row r="3474" spans="5:5">
      <c r="E3474" s="28"/>
    </row>
    <row r="3475" spans="5:5">
      <c r="E3475" s="28"/>
    </row>
    <row r="3476" spans="5:5">
      <c r="E3476" s="28"/>
    </row>
    <row r="3477" spans="5:5">
      <c r="E3477" s="28"/>
    </row>
    <row r="3478" spans="5:5">
      <c r="E3478" s="28"/>
    </row>
    <row r="3479" spans="5:5">
      <c r="E3479" s="28"/>
    </row>
    <row r="3480" spans="5:5">
      <c r="E3480" s="28"/>
    </row>
    <row r="3481" spans="5:5">
      <c r="E3481" s="28"/>
    </row>
    <row r="3482" spans="5:5">
      <c r="E3482" s="28"/>
    </row>
    <row r="3483" spans="5:5">
      <c r="E3483" s="28"/>
    </row>
    <row r="3484" spans="5:5">
      <c r="E3484" s="28"/>
    </row>
    <row r="3485" spans="5:5">
      <c r="E3485" s="28"/>
    </row>
    <row r="3486" spans="5:5">
      <c r="E3486" s="28"/>
    </row>
    <row r="3487" spans="5:5">
      <c r="E3487" s="28"/>
    </row>
    <row r="3488" spans="5:5">
      <c r="E3488" s="28"/>
    </row>
    <row r="3489" spans="5:5">
      <c r="E3489" s="28"/>
    </row>
    <row r="3490" spans="5:5">
      <c r="E3490" s="28"/>
    </row>
    <row r="3491" spans="5:5">
      <c r="E3491" s="28"/>
    </row>
    <row r="3492" spans="5:5">
      <c r="E3492" s="28"/>
    </row>
    <row r="3493" spans="5:5">
      <c r="E3493" s="28"/>
    </row>
    <row r="3494" spans="5:5">
      <c r="E3494" s="28"/>
    </row>
    <row r="3495" spans="5:5">
      <c r="E3495" s="28"/>
    </row>
    <row r="3496" spans="5:5">
      <c r="E3496" s="28"/>
    </row>
    <row r="3497" spans="5:5">
      <c r="E3497" s="28"/>
    </row>
    <row r="3498" spans="5:5">
      <c r="E3498" s="28"/>
    </row>
    <row r="3499" spans="5:5">
      <c r="E3499" s="28"/>
    </row>
    <row r="3500" spans="5:5">
      <c r="E3500" s="28"/>
    </row>
    <row r="3501" spans="5:5">
      <c r="E3501" s="28"/>
    </row>
    <row r="3502" spans="5:5">
      <c r="E3502" s="28"/>
    </row>
    <row r="3503" spans="5:5">
      <c r="E3503" s="28"/>
    </row>
    <row r="3504" spans="5:5">
      <c r="E3504" s="28"/>
    </row>
    <row r="3505" spans="5:5">
      <c r="E3505" s="28"/>
    </row>
    <row r="3506" spans="5:5">
      <c r="E3506" s="28"/>
    </row>
    <row r="3507" spans="5:5">
      <c r="E3507" s="28"/>
    </row>
    <row r="3508" spans="5:5">
      <c r="E3508" s="28"/>
    </row>
    <row r="3509" spans="5:5">
      <c r="E3509" s="28"/>
    </row>
    <row r="3510" spans="5:5">
      <c r="E3510" s="28"/>
    </row>
    <row r="3511" spans="5:5">
      <c r="E3511" s="28"/>
    </row>
    <row r="3512" spans="5:5">
      <c r="E3512" s="28"/>
    </row>
    <row r="3513" spans="5:5">
      <c r="E3513" s="28"/>
    </row>
    <row r="3514" spans="5:5">
      <c r="E3514" s="28"/>
    </row>
    <row r="3515" spans="5:5">
      <c r="E3515" s="28"/>
    </row>
    <row r="3516" spans="5:5">
      <c r="E3516" s="28"/>
    </row>
    <row r="3517" spans="5:5">
      <c r="E3517" s="28"/>
    </row>
    <row r="3518" spans="5:5">
      <c r="E3518" s="28"/>
    </row>
    <row r="3519" spans="5:5">
      <c r="E3519" s="28"/>
    </row>
    <row r="3520" spans="5:5">
      <c r="E3520" s="28"/>
    </row>
    <row r="3521" spans="5:5">
      <c r="E3521" s="28"/>
    </row>
    <row r="3522" spans="5:5">
      <c r="E3522" s="28"/>
    </row>
    <row r="3523" spans="5:5">
      <c r="E3523" s="28"/>
    </row>
    <row r="3524" spans="5:5">
      <c r="E3524" s="28"/>
    </row>
    <row r="3525" spans="5:5">
      <c r="E3525" s="28"/>
    </row>
    <row r="3526" spans="5:5">
      <c r="E3526" s="28"/>
    </row>
    <row r="3527" spans="5:5">
      <c r="E3527" s="28"/>
    </row>
    <row r="3528" spans="5:5">
      <c r="E3528" s="28"/>
    </row>
    <row r="3529" spans="5:5">
      <c r="E3529" s="28"/>
    </row>
    <row r="3530" spans="5:5">
      <c r="E3530" s="28"/>
    </row>
    <row r="3531" spans="5:5">
      <c r="E3531" s="28"/>
    </row>
    <row r="3532" spans="5:5">
      <c r="E3532" s="28"/>
    </row>
    <row r="3533" spans="5:5">
      <c r="E3533" s="28"/>
    </row>
    <row r="3534" spans="5:5">
      <c r="E3534" s="28"/>
    </row>
    <row r="3535" spans="5:5">
      <c r="E3535" s="28"/>
    </row>
    <row r="3536" spans="5:5">
      <c r="E3536" s="28"/>
    </row>
    <row r="3537" spans="5:5">
      <c r="E3537" s="28"/>
    </row>
    <row r="3538" spans="5:5">
      <c r="E3538" s="28"/>
    </row>
    <row r="3539" spans="5:5">
      <c r="E3539" s="28"/>
    </row>
    <row r="3540" spans="5:5">
      <c r="E3540" s="28"/>
    </row>
    <row r="3541" spans="5:5">
      <c r="E3541" s="28"/>
    </row>
    <row r="3542" spans="5:5">
      <c r="E3542" s="28"/>
    </row>
    <row r="3543" spans="5:5">
      <c r="E3543" s="28"/>
    </row>
    <row r="3544" spans="5:5">
      <c r="E3544" s="28"/>
    </row>
    <row r="3545" spans="5:5">
      <c r="E3545" s="28"/>
    </row>
    <row r="3546" spans="5:5">
      <c r="E3546" s="28"/>
    </row>
    <row r="3547" spans="5:5">
      <c r="E3547" s="28"/>
    </row>
    <row r="3548" spans="5:5">
      <c r="E3548" s="28"/>
    </row>
    <row r="3549" spans="5:5">
      <c r="E3549" s="28"/>
    </row>
    <row r="3550" spans="5:5">
      <c r="E3550" s="28"/>
    </row>
    <row r="3551" spans="5:5">
      <c r="E3551" s="28"/>
    </row>
    <row r="3552" spans="5:5">
      <c r="E3552" s="28"/>
    </row>
    <row r="3553" spans="5:5">
      <c r="E3553" s="28"/>
    </row>
    <row r="3554" spans="5:5">
      <c r="E3554" s="28"/>
    </row>
    <row r="3555" spans="5:5">
      <c r="E3555" s="28"/>
    </row>
    <row r="3556" spans="5:5">
      <c r="E3556" s="28"/>
    </row>
    <row r="3557" spans="5:5">
      <c r="E3557" s="28"/>
    </row>
    <row r="3558" spans="5:5">
      <c r="E3558" s="28"/>
    </row>
    <row r="3559" spans="5:5">
      <c r="E3559" s="28"/>
    </row>
    <row r="3560" spans="5:5">
      <c r="E3560" s="28"/>
    </row>
    <row r="3561" spans="5:5">
      <c r="E3561" s="28"/>
    </row>
    <row r="3562" spans="5:5">
      <c r="E3562" s="28"/>
    </row>
    <row r="3563" spans="5:5">
      <c r="E3563" s="28"/>
    </row>
    <row r="3564" spans="5:5">
      <c r="E3564" s="28"/>
    </row>
    <row r="3565" spans="5:5">
      <c r="E3565" s="28"/>
    </row>
    <row r="3566" spans="5:5">
      <c r="E3566" s="28"/>
    </row>
    <row r="3567" spans="5:5">
      <c r="E3567" s="28"/>
    </row>
    <row r="3568" spans="5:5">
      <c r="E3568" s="28"/>
    </row>
    <row r="3569" spans="5:5">
      <c r="E3569" s="28"/>
    </row>
    <row r="3570" spans="5:5">
      <c r="E3570" s="28"/>
    </row>
    <row r="3571" spans="5:5">
      <c r="E3571" s="28"/>
    </row>
    <row r="3572" spans="5:5">
      <c r="E3572" s="28"/>
    </row>
    <row r="3573" spans="5:5">
      <c r="E3573" s="28"/>
    </row>
    <row r="3574" spans="5:5">
      <c r="E3574" s="28"/>
    </row>
    <row r="3575" spans="5:5">
      <c r="E3575" s="28"/>
    </row>
    <row r="3576" spans="5:5">
      <c r="E3576" s="28"/>
    </row>
    <row r="3577" spans="5:5">
      <c r="E3577" s="28"/>
    </row>
    <row r="3578" spans="5:5">
      <c r="E3578" s="28"/>
    </row>
    <row r="3579" spans="5:5">
      <c r="E3579" s="28"/>
    </row>
    <row r="3580" spans="5:5">
      <c r="E3580" s="28"/>
    </row>
    <row r="3581" spans="5:5">
      <c r="E3581" s="28"/>
    </row>
    <row r="3582" spans="5:5">
      <c r="E3582" s="28"/>
    </row>
    <row r="3583" spans="5:5">
      <c r="E3583" s="28"/>
    </row>
    <row r="3584" spans="5:5">
      <c r="E3584" s="28"/>
    </row>
    <row r="3585" spans="5:5">
      <c r="E3585" s="28"/>
    </row>
    <row r="3586" spans="5:5">
      <c r="E3586" s="28"/>
    </row>
    <row r="3587" spans="5:5">
      <c r="E3587" s="28"/>
    </row>
    <row r="3588" spans="5:5">
      <c r="E3588" s="28"/>
    </row>
    <row r="3589" spans="5:5">
      <c r="E3589" s="28"/>
    </row>
    <row r="3590" spans="5:5">
      <c r="E3590" s="28"/>
    </row>
    <row r="3591" spans="5:5">
      <c r="E3591" s="28"/>
    </row>
    <row r="3592" spans="5:5">
      <c r="E3592" s="28"/>
    </row>
    <row r="3593" spans="5:5">
      <c r="E3593" s="28"/>
    </row>
    <row r="3594" spans="5:5">
      <c r="E3594" s="28"/>
    </row>
    <row r="3595" spans="5:5">
      <c r="E3595" s="28"/>
    </row>
    <row r="3596" spans="5:5">
      <c r="E3596" s="28"/>
    </row>
    <row r="3597" spans="5:5">
      <c r="E3597" s="28"/>
    </row>
    <row r="3598" spans="5:5">
      <c r="E3598" s="28"/>
    </row>
    <row r="3599" spans="5:5">
      <c r="E3599" s="28"/>
    </row>
    <row r="3600" spans="5:5">
      <c r="E3600" s="28"/>
    </row>
    <row r="3601" spans="5:5">
      <c r="E3601" s="28"/>
    </row>
    <row r="3602" spans="5:5">
      <c r="E3602" s="28"/>
    </row>
    <row r="3603" spans="5:5">
      <c r="E3603" s="28"/>
    </row>
    <row r="3604" spans="5:5">
      <c r="E3604" s="28"/>
    </row>
    <row r="3605" spans="5:5">
      <c r="E3605" s="28"/>
    </row>
    <row r="3606" spans="5:5">
      <c r="E3606" s="28"/>
    </row>
    <row r="3607" spans="5:5">
      <c r="E3607" s="28"/>
    </row>
    <row r="3608" spans="5:5">
      <c r="E3608" s="28"/>
    </row>
    <row r="3609" spans="5:5">
      <c r="E3609" s="28"/>
    </row>
    <row r="3610" spans="5:5">
      <c r="E3610" s="28"/>
    </row>
    <row r="3611" spans="5:5">
      <c r="E3611" s="28"/>
    </row>
    <row r="3612" spans="5:5">
      <c r="E3612" s="28"/>
    </row>
    <row r="3613" spans="5:5">
      <c r="E3613" s="28"/>
    </row>
    <row r="3614" spans="5:5">
      <c r="E3614" s="28"/>
    </row>
    <row r="3615" spans="5:5">
      <c r="E3615" s="28"/>
    </row>
    <row r="3616" spans="5:5">
      <c r="E3616" s="28"/>
    </row>
    <row r="3617" spans="5:5">
      <c r="E3617" s="28"/>
    </row>
    <row r="3618" spans="5:5">
      <c r="E3618" s="28"/>
    </row>
    <row r="3619" spans="5:5">
      <c r="E3619" s="28"/>
    </row>
    <row r="3620" spans="5:5">
      <c r="E3620" s="28"/>
    </row>
    <row r="3621" spans="5:5">
      <c r="E3621" s="28"/>
    </row>
    <row r="3622" spans="5:5">
      <c r="E3622" s="28"/>
    </row>
    <row r="3623" spans="5:5">
      <c r="E3623" s="28"/>
    </row>
    <row r="3624" spans="5:5">
      <c r="E3624" s="28"/>
    </row>
    <row r="3625" spans="5:5">
      <c r="E3625" s="28"/>
    </row>
    <row r="3626" spans="5:5">
      <c r="E3626" s="28"/>
    </row>
    <row r="3627" spans="5:5">
      <c r="E3627" s="28"/>
    </row>
    <row r="3628" spans="5:5">
      <c r="E3628" s="28"/>
    </row>
    <row r="3629" spans="5:5">
      <c r="E3629" s="28"/>
    </row>
    <row r="3630" spans="5:5">
      <c r="E3630" s="28"/>
    </row>
    <row r="3631" spans="5:5">
      <c r="E3631" s="28"/>
    </row>
    <row r="3632" spans="5:5">
      <c r="E3632" s="28"/>
    </row>
    <row r="3633" spans="5:5">
      <c r="E3633" s="28"/>
    </row>
    <row r="3634" spans="5:5">
      <c r="E3634" s="28"/>
    </row>
    <row r="3635" spans="5:5">
      <c r="E3635" s="28"/>
    </row>
    <row r="3636" spans="5:5">
      <c r="E3636" s="28"/>
    </row>
    <row r="3637" spans="5:5">
      <c r="E3637" s="28"/>
    </row>
    <row r="3638" spans="5:5">
      <c r="E3638" s="28"/>
    </row>
    <row r="3639" spans="5:5">
      <c r="E3639" s="28"/>
    </row>
    <row r="3640" spans="5:5">
      <c r="E3640" s="28"/>
    </row>
    <row r="3641" spans="5:5">
      <c r="E3641" s="28"/>
    </row>
    <row r="3642" spans="5:5">
      <c r="E3642" s="28"/>
    </row>
    <row r="3643" spans="5:5">
      <c r="E3643" s="28"/>
    </row>
    <row r="3644" spans="5:5">
      <c r="E3644" s="28"/>
    </row>
    <row r="3645" spans="5:5">
      <c r="E3645" s="28"/>
    </row>
    <row r="3646" spans="5:5">
      <c r="E3646" s="28"/>
    </row>
    <row r="3647" spans="5:5">
      <c r="E3647" s="28"/>
    </row>
    <row r="3648" spans="5:5">
      <c r="E3648" s="28"/>
    </row>
    <row r="3649" spans="5:5">
      <c r="E3649" s="28"/>
    </row>
    <row r="3650" spans="5:5">
      <c r="E3650" s="28"/>
    </row>
    <row r="3651" spans="5:5">
      <c r="E3651" s="28"/>
    </row>
    <row r="3652" spans="5:5">
      <c r="E3652" s="28"/>
    </row>
    <row r="3653" spans="5:5">
      <c r="E3653" s="28"/>
    </row>
    <row r="3654" spans="5:5">
      <c r="E3654" s="28"/>
    </row>
    <row r="3655" spans="5:5">
      <c r="E3655" s="28"/>
    </row>
    <row r="3656" spans="5:5">
      <c r="E3656" s="28"/>
    </row>
    <row r="3657" spans="5:5">
      <c r="E3657" s="28"/>
    </row>
    <row r="3658" spans="5:5">
      <c r="E3658" s="28"/>
    </row>
    <row r="3659" spans="5:5">
      <c r="E3659" s="28"/>
    </row>
    <row r="3660" spans="5:5">
      <c r="E3660" s="28"/>
    </row>
    <row r="3661" spans="5:5">
      <c r="E3661" s="28"/>
    </row>
    <row r="3662" spans="5:5">
      <c r="E3662" s="28"/>
    </row>
    <row r="3663" spans="5:5">
      <c r="E3663" s="28"/>
    </row>
    <row r="3664" spans="5:5">
      <c r="E3664" s="28"/>
    </row>
    <row r="3665" spans="5:5">
      <c r="E3665" s="28"/>
    </row>
    <row r="3666" spans="5:5">
      <c r="E3666" s="28"/>
    </row>
    <row r="3667" spans="5:5">
      <c r="E3667" s="28"/>
    </row>
    <row r="3668" spans="5:5">
      <c r="E3668" s="28"/>
    </row>
    <row r="3669" spans="5:5">
      <c r="E3669" s="28"/>
    </row>
    <row r="3670" spans="5:5">
      <c r="E3670" s="28"/>
    </row>
    <row r="3671" spans="5:5">
      <c r="E3671" s="28"/>
    </row>
    <row r="3672" spans="5:5">
      <c r="E3672" s="28"/>
    </row>
    <row r="3673" spans="5:5">
      <c r="E3673" s="28"/>
    </row>
    <row r="3674" spans="5:5">
      <c r="E3674" s="28"/>
    </row>
    <row r="3675" spans="5:5">
      <c r="E3675" s="28"/>
    </row>
    <row r="3676" spans="5:5">
      <c r="E3676" s="28"/>
    </row>
    <row r="3677" spans="5:5">
      <c r="E3677" s="28"/>
    </row>
    <row r="3678" spans="5:5">
      <c r="E3678" s="28"/>
    </row>
    <row r="3679" spans="5:5">
      <c r="E3679" s="28"/>
    </row>
    <row r="3680" spans="5:5">
      <c r="E3680" s="28"/>
    </row>
    <row r="3681" spans="5:5">
      <c r="E3681" s="28"/>
    </row>
    <row r="3682" spans="5:5">
      <c r="E3682" s="28"/>
    </row>
    <row r="3683" spans="5:5">
      <c r="E3683" s="28"/>
    </row>
    <row r="3684" spans="5:5">
      <c r="E3684" s="28"/>
    </row>
    <row r="3685" spans="5:5">
      <c r="E3685" s="28"/>
    </row>
    <row r="3686" spans="5:5">
      <c r="E3686" s="28"/>
    </row>
    <row r="3687" spans="5:5">
      <c r="E3687" s="28"/>
    </row>
    <row r="3688" spans="5:5">
      <c r="E3688" s="28"/>
    </row>
    <row r="3689" spans="5:5">
      <c r="E3689" s="28"/>
    </row>
    <row r="3690" spans="5:5">
      <c r="E3690" s="28"/>
    </row>
    <row r="3691" spans="5:5">
      <c r="E3691" s="28"/>
    </row>
    <row r="3692" spans="5:5">
      <c r="E3692" s="28"/>
    </row>
    <row r="3693" spans="5:5">
      <c r="E3693" s="28"/>
    </row>
    <row r="3694" spans="5:5">
      <c r="E3694" s="28"/>
    </row>
    <row r="3695" spans="5:5">
      <c r="E3695" s="28"/>
    </row>
    <row r="3696" spans="5:5">
      <c r="E3696" s="28"/>
    </row>
    <row r="3697" spans="5:5">
      <c r="E3697" s="28"/>
    </row>
    <row r="3698" spans="5:5">
      <c r="E3698" s="28"/>
    </row>
    <row r="3699" spans="5:5">
      <c r="E3699" s="28"/>
    </row>
    <row r="3700" spans="5:5">
      <c r="E3700" s="28"/>
    </row>
    <row r="3701" spans="5:5">
      <c r="E3701" s="28"/>
    </row>
    <row r="3702" spans="5:5">
      <c r="E3702" s="28"/>
    </row>
    <row r="3703" spans="5:5">
      <c r="E3703" s="28"/>
    </row>
    <row r="3704" spans="5:5">
      <c r="E3704" s="28"/>
    </row>
    <row r="3705" spans="5:5">
      <c r="E3705" s="28"/>
    </row>
    <row r="3706" spans="5:5">
      <c r="E3706" s="28"/>
    </row>
    <row r="3707" spans="5:5">
      <c r="E3707" s="28"/>
    </row>
    <row r="3708" spans="5:5">
      <c r="E3708" s="28"/>
    </row>
    <row r="3709" spans="5:5">
      <c r="E3709" s="28"/>
    </row>
    <row r="3710" spans="5:5">
      <c r="E3710" s="28"/>
    </row>
    <row r="3711" spans="5:5">
      <c r="E3711" s="28"/>
    </row>
    <row r="3712" spans="5:5">
      <c r="E3712" s="28"/>
    </row>
    <row r="3713" spans="5:5">
      <c r="E3713" s="28"/>
    </row>
    <row r="3714" spans="5:5">
      <c r="E3714" s="28"/>
    </row>
    <row r="3715" spans="5:5">
      <c r="E3715" s="28"/>
    </row>
    <row r="3716" spans="5:5">
      <c r="E3716" s="28"/>
    </row>
    <row r="3717" spans="5:5">
      <c r="E3717" s="28"/>
    </row>
    <row r="3718" spans="5:5">
      <c r="E3718" s="28"/>
    </row>
    <row r="3719" spans="5:5">
      <c r="E3719" s="28"/>
    </row>
    <row r="3720" spans="5:5">
      <c r="E3720" s="28"/>
    </row>
    <row r="3721" spans="5:5">
      <c r="E3721" s="28"/>
    </row>
    <row r="3722" spans="5:5">
      <c r="E3722" s="28"/>
    </row>
    <row r="3723" spans="5:5">
      <c r="E3723" s="28"/>
    </row>
    <row r="3724" spans="5:5">
      <c r="E3724" s="28"/>
    </row>
    <row r="3725" spans="5:5">
      <c r="E3725" s="28"/>
    </row>
    <row r="3726" spans="5:5">
      <c r="E3726" s="28"/>
    </row>
    <row r="3727" spans="5:5">
      <c r="E3727" s="28"/>
    </row>
    <row r="3728" spans="5:5">
      <c r="E3728" s="28"/>
    </row>
    <row r="3729" spans="5:5">
      <c r="E3729" s="28"/>
    </row>
    <row r="3730" spans="5:5">
      <c r="E3730" s="28"/>
    </row>
    <row r="3731" spans="5:5">
      <c r="E3731" s="28"/>
    </row>
    <row r="3732" spans="5:5">
      <c r="E3732" s="28"/>
    </row>
    <row r="3733" spans="5:5">
      <c r="E3733" s="28"/>
    </row>
    <row r="3734" spans="5:5">
      <c r="E3734" s="28"/>
    </row>
    <row r="3735" spans="5:5">
      <c r="E3735" s="28"/>
    </row>
    <row r="3736" spans="5:5">
      <c r="E3736" s="28"/>
    </row>
    <row r="3737" spans="5:5">
      <c r="E3737" s="28"/>
    </row>
    <row r="3738" spans="5:5">
      <c r="E3738" s="28"/>
    </row>
    <row r="3739" spans="5:5">
      <c r="E3739" s="28"/>
    </row>
    <row r="3740" spans="5:5">
      <c r="E3740" s="28"/>
    </row>
    <row r="3741" spans="5:5">
      <c r="E3741" s="28"/>
    </row>
    <row r="3742" spans="5:5">
      <c r="E3742" s="28"/>
    </row>
    <row r="3743" spans="5:5">
      <c r="E3743" s="28"/>
    </row>
    <row r="3744" spans="5:5">
      <c r="E3744" s="28"/>
    </row>
    <row r="3745" spans="5:5">
      <c r="E3745" s="28"/>
    </row>
    <row r="3746" spans="5:5">
      <c r="E3746" s="28"/>
    </row>
    <row r="3747" spans="5:5">
      <c r="E3747" s="28"/>
    </row>
    <row r="3748" spans="5:5">
      <c r="E3748" s="28"/>
    </row>
    <row r="3749" spans="5:5">
      <c r="E3749" s="28"/>
    </row>
    <row r="3750" spans="5:5">
      <c r="E3750" s="28"/>
    </row>
    <row r="3751" spans="5:5">
      <c r="E3751" s="28"/>
    </row>
    <row r="3752" spans="5:5">
      <c r="E3752" s="28"/>
    </row>
    <row r="3753" spans="5:5">
      <c r="E3753" s="28"/>
    </row>
    <row r="3754" spans="5:5">
      <c r="E3754" s="28"/>
    </row>
    <row r="3755" spans="5:5">
      <c r="E3755" s="28"/>
    </row>
    <row r="3756" spans="5:5">
      <c r="E3756" s="28"/>
    </row>
    <row r="3757" spans="5:5">
      <c r="E3757" s="28"/>
    </row>
    <row r="3758" spans="5:5">
      <c r="E3758" s="28"/>
    </row>
    <row r="3759" spans="5:5">
      <c r="E3759" s="28"/>
    </row>
    <row r="3760" spans="5:5">
      <c r="E3760" s="28"/>
    </row>
    <row r="3761" spans="5:5">
      <c r="E3761" s="28"/>
    </row>
    <row r="3762" spans="5:5">
      <c r="E3762" s="28"/>
    </row>
    <row r="3763" spans="5:5">
      <c r="E3763" s="28"/>
    </row>
    <row r="3764" spans="5:5">
      <c r="E3764" s="28"/>
    </row>
    <row r="3765" spans="5:5">
      <c r="E3765" s="28"/>
    </row>
    <row r="3766" spans="5:5">
      <c r="E3766" s="28"/>
    </row>
    <row r="3767" spans="5:5">
      <c r="E3767" s="28"/>
    </row>
    <row r="3768" spans="5:5">
      <c r="E3768" s="28"/>
    </row>
    <row r="3769" spans="5:5">
      <c r="E3769" s="28"/>
    </row>
    <row r="3770" spans="5:5">
      <c r="E3770" s="28"/>
    </row>
    <row r="3771" spans="5:5">
      <c r="E3771" s="28"/>
    </row>
    <row r="3772" spans="5:5">
      <c r="E3772" s="28"/>
    </row>
    <row r="3773" spans="5:5">
      <c r="E3773" s="28"/>
    </row>
    <row r="3774" spans="5:5">
      <c r="E3774" s="28"/>
    </row>
    <row r="3775" spans="5:5">
      <c r="E3775" s="28"/>
    </row>
    <row r="3776" spans="5:5">
      <c r="E3776" s="28"/>
    </row>
    <row r="3777" spans="5:5">
      <c r="E3777" s="28"/>
    </row>
    <row r="3778" spans="5:5">
      <c r="E3778" s="28"/>
    </row>
    <row r="3779" spans="5:5">
      <c r="E3779" s="28"/>
    </row>
    <row r="3780" spans="5:5">
      <c r="E3780" s="28"/>
    </row>
    <row r="3781" spans="5:5">
      <c r="E3781" s="28"/>
    </row>
    <row r="3782" spans="5:5">
      <c r="E3782" s="28"/>
    </row>
    <row r="3783" spans="5:5">
      <c r="E3783" s="28"/>
    </row>
    <row r="3784" spans="5:5">
      <c r="E3784" s="28"/>
    </row>
    <row r="3785" spans="5:5">
      <c r="E3785" s="28"/>
    </row>
    <row r="3786" spans="5:5">
      <c r="E3786" s="28"/>
    </row>
    <row r="3787" spans="5:5">
      <c r="E3787" s="28"/>
    </row>
    <row r="3788" spans="5:5">
      <c r="E3788" s="28"/>
    </row>
    <row r="3789" spans="5:5">
      <c r="E3789" s="28"/>
    </row>
    <row r="3790" spans="5:5">
      <c r="E3790" s="28"/>
    </row>
    <row r="3791" spans="5:5">
      <c r="E3791" s="28"/>
    </row>
    <row r="3792" spans="5:5">
      <c r="E3792" s="28"/>
    </row>
    <row r="3793" spans="5:5">
      <c r="E3793" s="28"/>
    </row>
    <row r="3794" spans="5:5">
      <c r="E3794" s="28"/>
    </row>
    <row r="3795" spans="5:5">
      <c r="E3795" s="28"/>
    </row>
    <row r="3796" spans="5:5">
      <c r="E3796" s="28"/>
    </row>
    <row r="3797" spans="5:5">
      <c r="E3797" s="28"/>
    </row>
    <row r="3798" spans="5:5">
      <c r="E3798" s="28"/>
    </row>
    <row r="3799" spans="5:5">
      <c r="E3799" s="28"/>
    </row>
    <row r="3800" spans="5:5">
      <c r="E3800" s="28"/>
    </row>
    <row r="3801" spans="5:5">
      <c r="E3801" s="28"/>
    </row>
    <row r="3802" spans="5:5">
      <c r="E3802" s="28"/>
    </row>
    <row r="3803" spans="5:5">
      <c r="E3803" s="28"/>
    </row>
    <row r="3804" spans="5:5">
      <c r="E3804" s="28"/>
    </row>
    <row r="3805" spans="5:5">
      <c r="E3805" s="28"/>
    </row>
    <row r="3806" spans="5:5">
      <c r="E3806" s="28"/>
    </row>
    <row r="3807" spans="5:5">
      <c r="E3807" s="28"/>
    </row>
    <row r="3808" spans="5:5">
      <c r="E3808" s="28"/>
    </row>
    <row r="3809" spans="5:5">
      <c r="E3809" s="28"/>
    </row>
    <row r="3810" spans="5:5">
      <c r="E3810" s="28"/>
    </row>
    <row r="3811" spans="5:5">
      <c r="E3811" s="28"/>
    </row>
    <row r="3812" spans="5:5">
      <c r="E3812" s="28"/>
    </row>
    <row r="3813" spans="5:5">
      <c r="E3813" s="28"/>
    </row>
    <row r="3814" spans="5:5">
      <c r="E3814" s="28"/>
    </row>
    <row r="3815" spans="5:5">
      <c r="E3815" s="28"/>
    </row>
    <row r="3816" spans="5:5">
      <c r="E3816" s="28"/>
    </row>
    <row r="3817" spans="5:5">
      <c r="E3817" s="28"/>
    </row>
    <row r="3818" spans="5:5">
      <c r="E3818" s="28"/>
    </row>
    <row r="3819" spans="5:5">
      <c r="E3819" s="28"/>
    </row>
    <row r="3820" spans="5:5">
      <c r="E3820" s="28"/>
    </row>
    <row r="3821" spans="5:5">
      <c r="E3821" s="28"/>
    </row>
    <row r="3822" spans="5:5">
      <c r="E3822" s="28"/>
    </row>
    <row r="3823" spans="5:5">
      <c r="E3823" s="28"/>
    </row>
    <row r="3824" spans="5:5">
      <c r="E3824" s="28"/>
    </row>
    <row r="3825" spans="5:5">
      <c r="E3825" s="28"/>
    </row>
    <row r="3826" spans="5:5">
      <c r="E3826" s="28"/>
    </row>
    <row r="3827" spans="5:5">
      <c r="E3827" s="28"/>
    </row>
    <row r="3828" spans="5:5">
      <c r="E3828" s="28"/>
    </row>
    <row r="3829" spans="5:5">
      <c r="E3829" s="28"/>
    </row>
    <row r="3830" spans="5:5">
      <c r="E3830" s="28"/>
    </row>
    <row r="3831" spans="5:5">
      <c r="E3831" s="28"/>
    </row>
    <row r="3832" spans="5:5">
      <c r="E3832" s="28"/>
    </row>
    <row r="3833" spans="5:5">
      <c r="E3833" s="28"/>
    </row>
    <row r="3834" spans="5:5">
      <c r="E3834" s="28"/>
    </row>
    <row r="3835" spans="5:5">
      <c r="E3835" s="28"/>
    </row>
    <row r="3836" spans="5:5">
      <c r="E3836" s="28"/>
    </row>
    <row r="3837" spans="5:5">
      <c r="E3837" s="28"/>
    </row>
    <row r="3838" spans="5:5">
      <c r="E3838" s="28"/>
    </row>
    <row r="3839" spans="5:5">
      <c r="E3839" s="28"/>
    </row>
    <row r="3840" spans="5:5">
      <c r="E3840" s="28"/>
    </row>
    <row r="3841" spans="5:5">
      <c r="E3841" s="28"/>
    </row>
    <row r="3842" spans="5:5">
      <c r="E3842" s="28"/>
    </row>
    <row r="3843" spans="5:5">
      <c r="E3843" s="28"/>
    </row>
    <row r="3844" spans="5:5">
      <c r="E3844" s="28"/>
    </row>
    <row r="3845" spans="5:5">
      <c r="E3845" s="28"/>
    </row>
    <row r="3846" spans="5:5">
      <c r="E3846" s="28"/>
    </row>
    <row r="3847" spans="5:5">
      <c r="E3847" s="28"/>
    </row>
    <row r="3848" spans="5:5">
      <c r="E3848" s="28"/>
    </row>
    <row r="3849" spans="5:5">
      <c r="E3849" s="28"/>
    </row>
    <row r="3850" spans="5:5">
      <c r="E3850" s="28"/>
    </row>
    <row r="3851" spans="5:5">
      <c r="E3851" s="28"/>
    </row>
    <row r="3852" spans="5:5">
      <c r="E3852" s="28"/>
    </row>
    <row r="3853" spans="5:5">
      <c r="E3853" s="28"/>
    </row>
    <row r="3854" spans="5:5">
      <c r="E3854" s="28"/>
    </row>
    <row r="3855" spans="5:5">
      <c r="E3855" s="28"/>
    </row>
    <row r="3856" spans="5:5">
      <c r="E3856" s="28"/>
    </row>
    <row r="3857" spans="5:5">
      <c r="E3857" s="28"/>
    </row>
    <row r="3858" spans="5:5">
      <c r="E3858" s="28"/>
    </row>
    <row r="3859" spans="5:5">
      <c r="E3859" s="28"/>
    </row>
    <row r="3860" spans="5:5">
      <c r="E3860" s="28"/>
    </row>
    <row r="3861" spans="5:5">
      <c r="E3861" s="28"/>
    </row>
    <row r="3862" spans="5:5">
      <c r="E3862" s="28"/>
    </row>
    <row r="3863" spans="5:5">
      <c r="E3863" s="28"/>
    </row>
    <row r="3864" spans="5:5">
      <c r="E3864" s="28"/>
    </row>
    <row r="3865" spans="5:5">
      <c r="E3865" s="28"/>
    </row>
    <row r="3866" spans="5:5">
      <c r="E3866" s="28"/>
    </row>
    <row r="3867" spans="5:5">
      <c r="E3867" s="28"/>
    </row>
    <row r="3868" spans="5:5">
      <c r="E3868" s="28"/>
    </row>
    <row r="3869" spans="5:5">
      <c r="E3869" s="28"/>
    </row>
    <row r="3870" spans="5:5">
      <c r="E3870" s="28"/>
    </row>
    <row r="3871" spans="5:5">
      <c r="E3871" s="28"/>
    </row>
    <row r="3872" spans="5:5">
      <c r="E3872" s="28"/>
    </row>
    <row r="3873" spans="5:5">
      <c r="E3873" s="28"/>
    </row>
    <row r="3874" spans="5:5">
      <c r="E3874" s="28"/>
    </row>
    <row r="3875" spans="5:5">
      <c r="E3875" s="28"/>
    </row>
    <row r="3876" spans="5:5">
      <c r="E3876" s="28"/>
    </row>
    <row r="3877" spans="5:5">
      <c r="E3877" s="28"/>
    </row>
    <row r="3878" spans="5:5">
      <c r="E3878" s="28"/>
    </row>
    <row r="3879" spans="5:5">
      <c r="E3879" s="28"/>
    </row>
    <row r="3880" spans="5:5">
      <c r="E3880" s="28"/>
    </row>
    <row r="3881" spans="5:5">
      <c r="E3881" s="28"/>
    </row>
    <row r="3882" spans="5:5">
      <c r="E3882" s="28"/>
    </row>
    <row r="3883" spans="5:5">
      <c r="E3883" s="28"/>
    </row>
    <row r="3884" spans="5:5">
      <c r="E3884" s="28"/>
    </row>
    <row r="3885" spans="5:5">
      <c r="E3885" s="28"/>
    </row>
    <row r="3886" spans="5:5">
      <c r="E3886" s="28"/>
    </row>
    <row r="3887" spans="5:5">
      <c r="E3887" s="28"/>
    </row>
    <row r="3888" spans="5:5">
      <c r="E3888" s="28"/>
    </row>
    <row r="3889" spans="5:5">
      <c r="E3889" s="28"/>
    </row>
    <row r="3890" spans="5:5">
      <c r="E3890" s="28"/>
    </row>
    <row r="3891" spans="5:5">
      <c r="E3891" s="28"/>
    </row>
    <row r="3892" spans="5:5">
      <c r="E3892" s="28"/>
    </row>
    <row r="3893" spans="5:5">
      <c r="E3893" s="28"/>
    </row>
    <row r="3894" spans="5:5">
      <c r="E3894" s="28"/>
    </row>
    <row r="3895" spans="5:5">
      <c r="E3895" s="28"/>
    </row>
    <row r="3896" spans="5:5">
      <c r="E3896" s="28"/>
    </row>
    <row r="3897" spans="5:5">
      <c r="E3897" s="28"/>
    </row>
    <row r="3898" spans="5:5">
      <c r="E3898" s="28"/>
    </row>
    <row r="3899" spans="5:5">
      <c r="E3899" s="28"/>
    </row>
    <row r="3900" spans="5:5">
      <c r="E3900" s="28"/>
    </row>
    <row r="3901" spans="5:5">
      <c r="E3901" s="28"/>
    </row>
    <row r="3902" spans="5:5">
      <c r="E3902" s="28"/>
    </row>
    <row r="3903" spans="5:5">
      <c r="E3903" s="28"/>
    </row>
    <row r="3904" spans="5:5">
      <c r="E3904" s="28"/>
    </row>
    <row r="3905" spans="5:5">
      <c r="E3905" s="28"/>
    </row>
    <row r="3906" spans="5:5">
      <c r="E3906" s="28"/>
    </row>
    <row r="3907" spans="5:5">
      <c r="E3907" s="28"/>
    </row>
    <row r="3908" spans="5:5">
      <c r="E3908" s="28"/>
    </row>
    <row r="3909" spans="5:5">
      <c r="E3909" s="28"/>
    </row>
    <row r="3910" spans="5:5">
      <c r="E3910" s="28"/>
    </row>
    <row r="3911" spans="5:5">
      <c r="E3911" s="28"/>
    </row>
    <row r="3912" spans="5:5">
      <c r="E3912" s="28"/>
    </row>
    <row r="3913" spans="5:5">
      <c r="E3913" s="28"/>
    </row>
    <row r="3914" spans="5:5">
      <c r="E3914" s="28"/>
    </row>
    <row r="3915" spans="5:5">
      <c r="E3915" s="28"/>
    </row>
    <row r="3916" spans="5:5">
      <c r="E3916" s="28"/>
    </row>
    <row r="3917" spans="5:5">
      <c r="E3917" s="28"/>
    </row>
    <row r="3918" spans="5:5">
      <c r="E3918" s="28"/>
    </row>
    <row r="3919" spans="5:5">
      <c r="E3919" s="28"/>
    </row>
    <row r="3920" spans="5:5">
      <c r="E3920" s="28"/>
    </row>
    <row r="3921" spans="5:5">
      <c r="E3921" s="28"/>
    </row>
    <row r="3922" spans="5:5">
      <c r="E3922" s="28"/>
    </row>
    <row r="3923" spans="5:5">
      <c r="E3923" s="28"/>
    </row>
    <row r="3924" spans="5:5">
      <c r="E3924" s="28"/>
    </row>
    <row r="3925" spans="5:5">
      <c r="E3925" s="28"/>
    </row>
    <row r="3926" spans="5:5">
      <c r="E3926" s="28"/>
    </row>
    <row r="3927" spans="5:5">
      <c r="E3927" s="28"/>
    </row>
    <row r="3928" spans="5:5">
      <c r="E3928" s="28"/>
    </row>
    <row r="3929" spans="5:5">
      <c r="E3929" s="28"/>
    </row>
    <row r="3930" spans="5:5">
      <c r="E3930" s="28"/>
    </row>
    <row r="3931" spans="5:5">
      <c r="E3931" s="28"/>
    </row>
    <row r="3932" spans="5:5">
      <c r="E3932" s="28"/>
    </row>
    <row r="3933" spans="5:5">
      <c r="E3933" s="28"/>
    </row>
    <row r="3934" spans="5:5">
      <c r="E3934" s="28"/>
    </row>
    <row r="3935" spans="5:5">
      <c r="E3935" s="28"/>
    </row>
    <row r="3936" spans="5:5">
      <c r="E3936" s="28"/>
    </row>
    <row r="3937" spans="5:5">
      <c r="E3937" s="28"/>
    </row>
    <row r="3938" spans="5:5">
      <c r="E3938" s="28"/>
    </row>
    <row r="3939" spans="5:5">
      <c r="E3939" s="28"/>
    </row>
    <row r="3940" spans="5:5">
      <c r="E3940" s="28"/>
    </row>
    <row r="3941" spans="5:5">
      <c r="E3941" s="28"/>
    </row>
    <row r="3942" spans="5:5">
      <c r="E3942" s="28"/>
    </row>
    <row r="3943" spans="5:5">
      <c r="E3943" s="28"/>
    </row>
    <row r="3944" spans="5:5">
      <c r="E3944" s="28"/>
    </row>
    <row r="3945" spans="5:5">
      <c r="E3945" s="28"/>
    </row>
    <row r="3946" spans="5:5">
      <c r="E3946" s="28"/>
    </row>
    <row r="3947" spans="5:5">
      <c r="E3947" s="28"/>
    </row>
    <row r="3948" spans="5:5">
      <c r="E3948" s="28"/>
    </row>
    <row r="3949" spans="5:5">
      <c r="E3949" s="28"/>
    </row>
    <row r="3950" spans="5:5">
      <c r="E3950" s="28"/>
    </row>
    <row r="3951" spans="5:5">
      <c r="E3951" s="28"/>
    </row>
    <row r="3952" spans="5:5">
      <c r="E3952" s="28"/>
    </row>
    <row r="3953" spans="5:5">
      <c r="E3953" s="28"/>
    </row>
    <row r="3954" spans="5:5">
      <c r="E3954" s="28"/>
    </row>
    <row r="3955" spans="5:5">
      <c r="E3955" s="28"/>
    </row>
    <row r="3956" spans="5:5">
      <c r="E3956" s="28"/>
    </row>
    <row r="3957" spans="5:5">
      <c r="E3957" s="28"/>
    </row>
    <row r="3958" spans="5:5">
      <c r="E3958" s="28"/>
    </row>
    <row r="3959" spans="5:5">
      <c r="E3959" s="28"/>
    </row>
    <row r="3960" spans="5:5">
      <c r="E3960" s="28"/>
    </row>
    <row r="3961" spans="5:5">
      <c r="E3961" s="28"/>
    </row>
    <row r="3962" spans="5:5">
      <c r="E3962" s="28"/>
    </row>
    <row r="3963" spans="5:5">
      <c r="E3963" s="28"/>
    </row>
    <row r="3964" spans="5:5">
      <c r="E3964" s="28"/>
    </row>
    <row r="3965" spans="5:5">
      <c r="E3965" s="28"/>
    </row>
    <row r="3966" spans="5:5">
      <c r="E3966" s="28"/>
    </row>
    <row r="3967" spans="5:5">
      <c r="E3967" s="28"/>
    </row>
    <row r="3968" spans="5:5">
      <c r="E3968" s="28"/>
    </row>
    <row r="3969" spans="5:5">
      <c r="E3969" s="28"/>
    </row>
    <row r="3970" spans="5:5">
      <c r="E3970" s="28"/>
    </row>
    <row r="3971" spans="5:5">
      <c r="E3971" s="28"/>
    </row>
    <row r="3972" spans="5:5">
      <c r="E3972" s="28"/>
    </row>
    <row r="3973" spans="5:5">
      <c r="E3973" s="28"/>
    </row>
    <row r="3974" spans="5:5">
      <c r="E3974" s="28"/>
    </row>
    <row r="3975" spans="5:5">
      <c r="E3975" s="28"/>
    </row>
    <row r="3976" spans="5:5">
      <c r="E3976" s="28"/>
    </row>
    <row r="3977" spans="5:5">
      <c r="E3977" s="28"/>
    </row>
    <row r="3978" spans="5:5">
      <c r="E3978" s="28"/>
    </row>
    <row r="3979" spans="5:5">
      <c r="E3979" s="28"/>
    </row>
    <row r="3980" spans="5:5">
      <c r="E3980" s="28"/>
    </row>
    <row r="3981" spans="5:5">
      <c r="E3981" s="28"/>
    </row>
    <row r="3982" spans="5:5">
      <c r="E3982" s="28"/>
    </row>
    <row r="3983" spans="5:5">
      <c r="E3983" s="28"/>
    </row>
    <row r="3984" spans="5:5">
      <c r="E3984" s="28"/>
    </row>
    <row r="3985" spans="5:5">
      <c r="E3985" s="28"/>
    </row>
    <row r="3986" spans="5:5">
      <c r="E3986" s="28"/>
    </row>
    <row r="3987" spans="5:5">
      <c r="E3987" s="28"/>
    </row>
    <row r="3988" spans="5:5">
      <c r="E3988" s="28"/>
    </row>
    <row r="3989" spans="5:5">
      <c r="E3989" s="28"/>
    </row>
    <row r="3990" spans="5:5">
      <c r="E3990" s="28"/>
    </row>
    <row r="3991" spans="5:5">
      <c r="E3991" s="28"/>
    </row>
    <row r="3992" spans="5:5">
      <c r="E3992" s="28"/>
    </row>
    <row r="3993" spans="5:5">
      <c r="E3993" s="28"/>
    </row>
    <row r="3994" spans="5:5">
      <c r="E3994" s="28"/>
    </row>
    <row r="3995" spans="5:5">
      <c r="E3995" s="28"/>
    </row>
    <row r="3996" spans="5:5">
      <c r="E3996" s="28"/>
    </row>
    <row r="3997" spans="5:5">
      <c r="E3997" s="28"/>
    </row>
    <row r="3998" spans="5:5">
      <c r="E3998" s="28"/>
    </row>
    <row r="3999" spans="5:5">
      <c r="E3999" s="28"/>
    </row>
    <row r="4000" spans="5:5">
      <c r="E4000" s="28"/>
    </row>
    <row r="4001" spans="5:5">
      <c r="E4001" s="28"/>
    </row>
    <row r="4002" spans="5:5">
      <c r="E4002" s="28"/>
    </row>
    <row r="4003" spans="5:5">
      <c r="E4003" s="28"/>
    </row>
    <row r="4004" spans="5:5">
      <c r="E4004" s="28"/>
    </row>
    <row r="4005" spans="5:5">
      <c r="E4005" s="28"/>
    </row>
    <row r="4006" spans="5:5">
      <c r="E4006" s="28"/>
    </row>
    <row r="4007" spans="5:5">
      <c r="E4007" s="28"/>
    </row>
    <row r="4008" spans="5:5">
      <c r="E4008" s="28"/>
    </row>
    <row r="4009" spans="5:5">
      <c r="E4009" s="28"/>
    </row>
    <row r="4010" spans="5:5">
      <c r="E4010" s="28"/>
    </row>
    <row r="4011" spans="5:5">
      <c r="E4011" s="28"/>
    </row>
    <row r="4012" spans="5:5">
      <c r="E4012" s="28"/>
    </row>
    <row r="4013" spans="5:5">
      <c r="E4013" s="28"/>
    </row>
    <row r="4014" spans="5:5">
      <c r="E4014" s="28"/>
    </row>
    <row r="4015" spans="5:5">
      <c r="E4015" s="28"/>
    </row>
    <row r="4016" spans="5:5">
      <c r="E4016" s="28"/>
    </row>
    <row r="4017" spans="5:5">
      <c r="E4017" s="28"/>
    </row>
    <row r="4018" spans="5:5">
      <c r="E4018" s="28"/>
    </row>
    <row r="4019" spans="5:5">
      <c r="E4019" s="28"/>
    </row>
    <row r="4020" spans="5:5">
      <c r="E4020" s="28"/>
    </row>
    <row r="4021" spans="5:5">
      <c r="E4021" s="28"/>
    </row>
    <row r="4022" spans="5:5">
      <c r="E4022" s="28"/>
    </row>
    <row r="4023" spans="5:5">
      <c r="E4023" s="28"/>
    </row>
    <row r="4024" spans="5:5">
      <c r="E4024" s="28"/>
    </row>
    <row r="4025" spans="5:5">
      <c r="E4025" s="28"/>
    </row>
    <row r="4026" spans="5:5">
      <c r="E4026" s="28"/>
    </row>
    <row r="4027" spans="5:5">
      <c r="E4027" s="28"/>
    </row>
    <row r="4028" spans="5:5">
      <c r="E4028" s="28"/>
    </row>
    <row r="4029" spans="5:5">
      <c r="E4029" s="28"/>
    </row>
    <row r="4030" spans="5:5">
      <c r="E4030" s="28"/>
    </row>
    <row r="4031" spans="5:5">
      <c r="E4031" s="28"/>
    </row>
    <row r="4032" spans="5:5">
      <c r="E4032" s="28"/>
    </row>
    <row r="4033" spans="5:5">
      <c r="E4033" s="28"/>
    </row>
    <row r="4034" spans="5:5">
      <c r="E4034" s="28"/>
    </row>
    <row r="4035" spans="5:5">
      <c r="E4035" s="28"/>
    </row>
    <row r="4036" spans="5:5">
      <c r="E4036" s="28"/>
    </row>
    <row r="4037" spans="5:5">
      <c r="E4037" s="28"/>
    </row>
    <row r="4038" spans="5:5">
      <c r="E4038" s="28"/>
    </row>
    <row r="4039" spans="5:5">
      <c r="E4039" s="28"/>
    </row>
    <row r="4040" spans="5:5">
      <c r="E4040" s="28"/>
    </row>
    <row r="4041" spans="5:5">
      <c r="E4041" s="28"/>
    </row>
    <row r="4042" spans="5:5">
      <c r="E4042" s="28"/>
    </row>
    <row r="4043" spans="5:5">
      <c r="E4043" s="28"/>
    </row>
    <row r="4044" spans="5:5">
      <c r="E4044" s="28"/>
    </row>
    <row r="4045" spans="5:5">
      <c r="E4045" s="28"/>
    </row>
    <row r="4046" spans="5:5">
      <c r="E4046" s="28"/>
    </row>
    <row r="4047" spans="5:5">
      <c r="E4047" s="28"/>
    </row>
    <row r="4048" spans="5:5">
      <c r="E4048" s="28"/>
    </row>
    <row r="4049" spans="5:5">
      <c r="E4049" s="28"/>
    </row>
    <row r="4050" spans="5:5">
      <c r="E4050" s="28"/>
    </row>
    <row r="4051" spans="5:5">
      <c r="E4051" s="28"/>
    </row>
    <row r="4052" spans="5:5">
      <c r="E4052" s="28"/>
    </row>
    <row r="4053" spans="5:5">
      <c r="E4053" s="28"/>
    </row>
    <row r="4054" spans="5:5">
      <c r="E4054" s="28"/>
    </row>
    <row r="4055" spans="5:5">
      <c r="E4055" s="28"/>
    </row>
    <row r="4056" spans="5:5">
      <c r="E4056" s="28"/>
    </row>
    <row r="4057" spans="5:5">
      <c r="E4057" s="28"/>
    </row>
    <row r="4058" spans="5:5">
      <c r="E4058" s="28"/>
    </row>
    <row r="4059" spans="5:5">
      <c r="E4059" s="28"/>
    </row>
    <row r="4060" spans="5:5">
      <c r="E4060" s="28"/>
    </row>
    <row r="4061" spans="5:5">
      <c r="E4061" s="28"/>
    </row>
    <row r="4062" spans="5:5">
      <c r="E4062" s="28"/>
    </row>
    <row r="4063" spans="5:5">
      <c r="E4063" s="28"/>
    </row>
    <row r="4064" spans="5:5">
      <c r="E4064" s="28"/>
    </row>
    <row r="4065" spans="5:5">
      <c r="E4065" s="28"/>
    </row>
    <row r="4066" spans="5:5">
      <c r="E4066" s="28"/>
    </row>
    <row r="4067" spans="5:5">
      <c r="E4067" s="28"/>
    </row>
    <row r="4068" spans="5:5">
      <c r="E4068" s="28"/>
    </row>
    <row r="4069" spans="5:5">
      <c r="E4069" s="28"/>
    </row>
    <row r="4070" spans="5:5">
      <c r="E4070" s="28"/>
    </row>
    <row r="4071" spans="5:5">
      <c r="E4071" s="28"/>
    </row>
    <row r="4072" spans="5:5">
      <c r="E4072" s="28"/>
    </row>
    <row r="4073" spans="5:5">
      <c r="E4073" s="28"/>
    </row>
    <row r="4074" spans="5:5">
      <c r="E4074" s="28"/>
    </row>
    <row r="4075" spans="5:5">
      <c r="E4075" s="28"/>
    </row>
    <row r="4076" spans="5:5">
      <c r="E4076" s="28"/>
    </row>
    <row r="4077" spans="5:5">
      <c r="E4077" s="28"/>
    </row>
    <row r="4078" spans="5:5">
      <c r="E4078" s="28"/>
    </row>
    <row r="4079" spans="5:5">
      <c r="E4079" s="28"/>
    </row>
    <row r="4080" spans="5:5">
      <c r="E4080" s="28"/>
    </row>
    <row r="4081" spans="5:5">
      <c r="E4081" s="28"/>
    </row>
    <row r="4082" spans="5:5">
      <c r="E4082" s="28"/>
    </row>
    <row r="4083" spans="5:5">
      <c r="E4083" s="28"/>
    </row>
    <row r="4084" spans="5:5">
      <c r="E4084" s="28"/>
    </row>
    <row r="4085" spans="5:5">
      <c r="E4085" s="28"/>
    </row>
    <row r="4086" spans="5:5">
      <c r="E4086" s="28"/>
    </row>
    <row r="4087" spans="5:5">
      <c r="E4087" s="28"/>
    </row>
    <row r="4088" spans="5:5">
      <c r="E4088" s="28"/>
    </row>
    <row r="4089" spans="5:5">
      <c r="E4089" s="28"/>
    </row>
    <row r="4090" spans="5:5">
      <c r="E4090" s="28"/>
    </row>
    <row r="4091" spans="5:5">
      <c r="E4091" s="28"/>
    </row>
    <row r="4092" spans="5:5">
      <c r="E4092" s="28"/>
    </row>
    <row r="4093" spans="5:5">
      <c r="E4093" s="28"/>
    </row>
    <row r="4094" spans="5:5">
      <c r="E4094" s="28"/>
    </row>
    <row r="4095" spans="5:5">
      <c r="E4095" s="28"/>
    </row>
    <row r="4096" spans="5:5">
      <c r="E4096" s="28"/>
    </row>
    <row r="4097" spans="5:5">
      <c r="E4097" s="28"/>
    </row>
    <row r="4098" spans="5:5">
      <c r="E4098" s="28"/>
    </row>
    <row r="4099" spans="5:5">
      <c r="E4099" s="28"/>
    </row>
    <row r="4100" spans="5:5">
      <c r="E4100" s="28"/>
    </row>
    <row r="4101" spans="5:5">
      <c r="E4101" s="28"/>
    </row>
    <row r="4102" spans="5:5">
      <c r="E4102" s="28"/>
    </row>
    <row r="4103" spans="5:5">
      <c r="E4103" s="28"/>
    </row>
    <row r="4104" spans="5:5">
      <c r="E4104" s="28"/>
    </row>
    <row r="4105" spans="5:5">
      <c r="E4105" s="28"/>
    </row>
    <row r="4106" spans="5:5">
      <c r="E4106" s="28"/>
    </row>
    <row r="4107" spans="5:5">
      <c r="E4107" s="28"/>
    </row>
    <row r="4108" spans="5:5">
      <c r="E4108" s="28"/>
    </row>
    <row r="4109" spans="5:5">
      <c r="E4109" s="28"/>
    </row>
    <row r="4110" spans="5:5">
      <c r="E4110" s="28"/>
    </row>
    <row r="4111" spans="5:5">
      <c r="E4111" s="28"/>
    </row>
    <row r="4112" spans="5:5">
      <c r="E4112" s="28"/>
    </row>
    <row r="4113" spans="5:5">
      <c r="E4113" s="28"/>
    </row>
    <row r="4114" spans="5:5">
      <c r="E4114" s="28"/>
    </row>
    <row r="4115" spans="5:5">
      <c r="E4115" s="28"/>
    </row>
    <row r="4116" spans="5:5">
      <c r="E4116" s="28"/>
    </row>
    <row r="4117" spans="5:5">
      <c r="E4117" s="28"/>
    </row>
    <row r="4118" spans="5:5">
      <c r="E4118" s="28"/>
    </row>
    <row r="4119" spans="5:5">
      <c r="E4119" s="28"/>
    </row>
    <row r="4120" spans="5:5">
      <c r="E4120" s="28"/>
    </row>
    <row r="4121" spans="5:5">
      <c r="E4121" s="28"/>
    </row>
    <row r="4122" spans="5:5">
      <c r="E4122" s="28"/>
    </row>
    <row r="4123" spans="5:5">
      <c r="E4123" s="28"/>
    </row>
    <row r="4124" spans="5:5">
      <c r="E4124" s="28"/>
    </row>
    <row r="4125" spans="5:5">
      <c r="E4125" s="28"/>
    </row>
    <row r="4126" spans="5:5">
      <c r="E4126" s="28"/>
    </row>
    <row r="4127" spans="5:5">
      <c r="E4127" s="28"/>
    </row>
    <row r="4128" spans="5:5">
      <c r="E4128" s="28"/>
    </row>
    <row r="4129" spans="5:5">
      <c r="E4129" s="28"/>
    </row>
    <row r="4130" spans="5:5">
      <c r="E4130" s="28"/>
    </row>
    <row r="4131" spans="5:5">
      <c r="E4131" s="28"/>
    </row>
    <row r="4132" spans="5:5">
      <c r="E4132" s="28"/>
    </row>
    <row r="4133" spans="5:5">
      <c r="E4133" s="28"/>
    </row>
    <row r="4134" spans="5:5">
      <c r="E4134" s="28"/>
    </row>
    <row r="4135" spans="5:5">
      <c r="E4135" s="28"/>
    </row>
    <row r="4136" spans="5:5">
      <c r="E4136" s="28"/>
    </row>
    <row r="4137" spans="5:5">
      <c r="E4137" s="28"/>
    </row>
    <row r="4138" spans="5:5">
      <c r="E4138" s="28"/>
    </row>
    <row r="4139" spans="5:5">
      <c r="E4139" s="28"/>
    </row>
    <row r="4140" spans="5:5">
      <c r="E4140" s="28"/>
    </row>
    <row r="4141" spans="5:5">
      <c r="E4141" s="28"/>
    </row>
    <row r="4142" spans="5:5">
      <c r="E4142" s="28"/>
    </row>
    <row r="4143" spans="5:5">
      <c r="E4143" s="28"/>
    </row>
    <row r="4144" spans="5:5">
      <c r="E4144" s="28"/>
    </row>
    <row r="4145" spans="5:5">
      <c r="E4145" s="28"/>
    </row>
    <row r="4146" spans="5:5">
      <c r="E4146" s="28"/>
    </row>
    <row r="4147" spans="5:5">
      <c r="E4147" s="28"/>
    </row>
    <row r="4148" spans="5:5">
      <c r="E4148" s="28"/>
    </row>
    <row r="4149" spans="5:5">
      <c r="E4149" s="28"/>
    </row>
    <row r="4150" spans="5:5">
      <c r="E4150" s="28"/>
    </row>
    <row r="4151" spans="5:5">
      <c r="E4151" s="28"/>
    </row>
    <row r="4152" spans="5:5">
      <c r="E4152" s="28"/>
    </row>
    <row r="4153" spans="5:5">
      <c r="E4153" s="28"/>
    </row>
    <row r="4154" spans="5:5">
      <c r="E4154" s="28"/>
    </row>
    <row r="4155" spans="5:5">
      <c r="E4155" s="28"/>
    </row>
    <row r="4156" spans="5:5">
      <c r="E4156" s="28"/>
    </row>
    <row r="4157" spans="5:5">
      <c r="E4157" s="28"/>
    </row>
    <row r="4158" spans="5:5">
      <c r="E4158" s="28"/>
    </row>
    <row r="4159" spans="5:5">
      <c r="E4159" s="28"/>
    </row>
    <row r="4160" spans="5:5">
      <c r="E4160" s="28"/>
    </row>
    <row r="4161" spans="5:5">
      <c r="E4161" s="28"/>
    </row>
    <row r="4162" spans="5:5">
      <c r="E4162" s="28"/>
    </row>
    <row r="4163" spans="5:5">
      <c r="E4163" s="28"/>
    </row>
    <row r="4164" spans="5:5">
      <c r="E4164" s="28"/>
    </row>
    <row r="4165" spans="5:5">
      <c r="E4165" s="28"/>
    </row>
    <row r="4166" spans="5:5">
      <c r="E4166" s="28"/>
    </row>
    <row r="4167" spans="5:5">
      <c r="E4167" s="28"/>
    </row>
    <row r="4168" spans="5:5">
      <c r="E4168" s="28"/>
    </row>
    <row r="4169" spans="5:5">
      <c r="E4169" s="28"/>
    </row>
    <row r="4170" spans="5:5">
      <c r="E4170" s="28"/>
    </row>
    <row r="4171" spans="5:5">
      <c r="E4171" s="28"/>
    </row>
    <row r="4172" spans="5:5">
      <c r="E4172" s="28"/>
    </row>
    <row r="4173" spans="5:5">
      <c r="E4173" s="28"/>
    </row>
    <row r="4174" spans="5:5">
      <c r="E4174" s="28"/>
    </row>
    <row r="4175" spans="5:5">
      <c r="E4175" s="28"/>
    </row>
    <row r="4176" spans="5:5">
      <c r="E4176" s="28"/>
    </row>
    <row r="4177" spans="5:5">
      <c r="E4177" s="28"/>
    </row>
    <row r="4178" spans="5:5">
      <c r="E4178" s="28"/>
    </row>
    <row r="4179" spans="5:5">
      <c r="E4179" s="28"/>
    </row>
    <row r="4180" spans="5:5">
      <c r="E4180" s="28"/>
    </row>
    <row r="4181" spans="5:5">
      <c r="E4181" s="28"/>
    </row>
    <row r="4182" spans="5:5">
      <c r="E4182" s="28"/>
    </row>
    <row r="4183" spans="5:5">
      <c r="E4183" s="28"/>
    </row>
    <row r="4184" spans="5:5">
      <c r="E4184" s="28"/>
    </row>
    <row r="4185" spans="5:5">
      <c r="E4185" s="28"/>
    </row>
    <row r="4186" spans="5:5">
      <c r="E4186" s="28"/>
    </row>
    <row r="4187" spans="5:5">
      <c r="E4187" s="28"/>
    </row>
    <row r="4188" spans="5:5">
      <c r="E4188" s="28"/>
    </row>
    <row r="4189" spans="5:5">
      <c r="E4189" s="28"/>
    </row>
    <row r="4190" spans="5:5">
      <c r="E4190" s="28"/>
    </row>
    <row r="4191" spans="5:5">
      <c r="E4191" s="28"/>
    </row>
    <row r="4192" spans="5:5">
      <c r="E4192" s="28"/>
    </row>
    <row r="4193" spans="5:5">
      <c r="E4193" s="28"/>
    </row>
    <row r="4194" spans="5:5">
      <c r="E4194" s="28"/>
    </row>
    <row r="4195" spans="5:5">
      <c r="E4195" s="28"/>
    </row>
    <row r="4196" spans="5:5">
      <c r="E4196" s="28"/>
    </row>
    <row r="4197" spans="5:5">
      <c r="E4197" s="28"/>
    </row>
    <row r="4198" spans="5:5">
      <c r="E4198" s="28"/>
    </row>
    <row r="4199" spans="5:5">
      <c r="E4199" s="28"/>
    </row>
    <row r="4200" spans="5:5">
      <c r="E4200" s="28"/>
    </row>
    <row r="4201" spans="5:5">
      <c r="E4201" s="28"/>
    </row>
    <row r="4202" spans="5:5">
      <c r="E4202" s="28"/>
    </row>
    <row r="4203" spans="5:5">
      <c r="E4203" s="28"/>
    </row>
    <row r="4204" spans="5:5">
      <c r="E4204" s="28"/>
    </row>
    <row r="4205" spans="5:5">
      <c r="E4205" s="28"/>
    </row>
    <row r="4206" spans="5:5">
      <c r="E4206" s="28"/>
    </row>
    <row r="4207" spans="5:5">
      <c r="E4207" s="28"/>
    </row>
    <row r="4208" spans="5:5">
      <c r="E4208" s="28"/>
    </row>
    <row r="4209" spans="5:5">
      <c r="E4209" s="28"/>
    </row>
    <row r="4210" spans="5:5">
      <c r="E4210" s="28"/>
    </row>
    <row r="4211" spans="5:5">
      <c r="E4211" s="28"/>
    </row>
    <row r="4212" spans="5:5">
      <c r="E4212" s="28"/>
    </row>
    <row r="4213" spans="5:5">
      <c r="E4213" s="28"/>
    </row>
    <row r="4214" spans="5:5">
      <c r="E4214" s="28"/>
    </row>
    <row r="4215" spans="5:5">
      <c r="E4215" s="28"/>
    </row>
    <row r="4216" spans="5:5">
      <c r="E4216" s="28"/>
    </row>
    <row r="4217" spans="5:5">
      <c r="E4217" s="28"/>
    </row>
    <row r="4218" spans="5:5">
      <c r="E4218" s="28"/>
    </row>
    <row r="4219" spans="5:5">
      <c r="E4219" s="28"/>
    </row>
    <row r="4220" spans="5:5">
      <c r="E4220" s="28"/>
    </row>
    <row r="4221" spans="5:5">
      <c r="E4221" s="28"/>
    </row>
    <row r="4222" spans="5:5">
      <c r="E4222" s="28"/>
    </row>
    <row r="4223" spans="5:5">
      <c r="E4223" s="28"/>
    </row>
    <row r="4224" spans="5:5">
      <c r="E4224" s="28"/>
    </row>
    <row r="4225" spans="5:5">
      <c r="E4225" s="28"/>
    </row>
    <row r="4226" spans="5:5">
      <c r="E4226" s="28"/>
    </row>
    <row r="4227" spans="5:5">
      <c r="E4227" s="28"/>
    </row>
    <row r="4228" spans="5:5">
      <c r="E4228" s="28"/>
    </row>
    <row r="4229" spans="5:5">
      <c r="E4229" s="28"/>
    </row>
    <row r="4230" spans="5:5">
      <c r="E4230" s="28"/>
    </row>
    <row r="4231" spans="5:5">
      <c r="E4231" s="28"/>
    </row>
    <row r="4232" spans="5:5">
      <c r="E4232" s="28"/>
    </row>
    <row r="4233" spans="5:5">
      <c r="E4233" s="28"/>
    </row>
    <row r="4234" spans="5:5">
      <c r="E4234" s="28"/>
    </row>
    <row r="4235" spans="5:5">
      <c r="E4235" s="28"/>
    </row>
    <row r="4236" spans="5:5">
      <c r="E4236" s="28"/>
    </row>
    <row r="4237" spans="5:5">
      <c r="E4237" s="28"/>
    </row>
    <row r="4238" spans="5:5">
      <c r="E4238" s="28"/>
    </row>
    <row r="4239" spans="5:5">
      <c r="E4239" s="28"/>
    </row>
    <row r="4240" spans="5:5">
      <c r="E4240" s="28"/>
    </row>
    <row r="4241" spans="5:5">
      <c r="E4241" s="28"/>
    </row>
    <row r="4242" spans="5:5">
      <c r="E4242" s="28"/>
    </row>
    <row r="4243" spans="5:5">
      <c r="E4243" s="28"/>
    </row>
    <row r="4244" spans="5:5">
      <c r="E4244" s="28"/>
    </row>
    <row r="4245" spans="5:5">
      <c r="E4245" s="28"/>
    </row>
    <row r="4246" spans="5:5">
      <c r="E4246" s="28"/>
    </row>
    <row r="4247" spans="5:5">
      <c r="E4247" s="28"/>
    </row>
    <row r="4248" spans="5:5">
      <c r="E4248" s="28"/>
    </row>
    <row r="4249" spans="5:5">
      <c r="E4249" s="28"/>
    </row>
    <row r="4250" spans="5:5">
      <c r="E4250" s="28"/>
    </row>
    <row r="4251" spans="5:5">
      <c r="E4251" s="28"/>
    </row>
    <row r="4252" spans="5:5">
      <c r="E4252" s="28"/>
    </row>
    <row r="4253" spans="5:5">
      <c r="E4253" s="28"/>
    </row>
    <row r="4254" spans="5:5">
      <c r="E4254" s="28"/>
    </row>
    <row r="4255" spans="5:5">
      <c r="E4255" s="28"/>
    </row>
    <row r="4256" spans="5:5">
      <c r="E4256" s="28"/>
    </row>
    <row r="4257" spans="5:5">
      <c r="E4257" s="28"/>
    </row>
    <row r="4258" spans="5:5">
      <c r="E4258" s="28"/>
    </row>
    <row r="4259" spans="5:5">
      <c r="E4259" s="28"/>
    </row>
    <row r="4260" spans="5:5">
      <c r="E4260" s="28"/>
    </row>
    <row r="4261" spans="5:5">
      <c r="E4261" s="28"/>
    </row>
    <row r="4262" spans="5:5">
      <c r="E4262" s="28"/>
    </row>
    <row r="4263" spans="5:5">
      <c r="E4263" s="28"/>
    </row>
    <row r="4264" spans="5:5">
      <c r="E4264" s="28"/>
    </row>
    <row r="4265" spans="5:5">
      <c r="E4265" s="28"/>
    </row>
    <row r="4266" spans="5:5">
      <c r="E4266" s="28"/>
    </row>
    <row r="4267" spans="5:5">
      <c r="E4267" s="28"/>
    </row>
    <row r="4268" spans="5:5">
      <c r="E4268" s="28"/>
    </row>
    <row r="4269" spans="5:5">
      <c r="E4269" s="28"/>
    </row>
    <row r="4270" spans="5:5">
      <c r="E4270" s="28"/>
    </row>
    <row r="4271" spans="5:5">
      <c r="E4271" s="28"/>
    </row>
    <row r="4272" spans="5:5">
      <c r="E4272" s="28"/>
    </row>
    <row r="4273" spans="5:5">
      <c r="E4273" s="28"/>
    </row>
    <row r="4274" spans="5:5">
      <c r="E4274" s="28"/>
    </row>
    <row r="4275" spans="5:5">
      <c r="E4275" s="28"/>
    </row>
    <row r="4276" spans="5:5">
      <c r="E4276" s="28"/>
    </row>
    <row r="4277" spans="5:5">
      <c r="E4277" s="28"/>
    </row>
    <row r="4278" spans="5:5">
      <c r="E4278" s="28"/>
    </row>
    <row r="4279" spans="5:5">
      <c r="E4279" s="28"/>
    </row>
    <row r="4280" spans="5:5">
      <c r="E4280" s="28"/>
    </row>
    <row r="4281" spans="5:5">
      <c r="E4281" s="28"/>
    </row>
    <row r="4282" spans="5:5">
      <c r="E4282" s="28"/>
    </row>
    <row r="4283" spans="5:5">
      <c r="E4283" s="28"/>
    </row>
    <row r="4284" spans="5:5">
      <c r="E4284" s="28"/>
    </row>
    <row r="4285" spans="5:5">
      <c r="E4285" s="28"/>
    </row>
    <row r="4286" spans="5:5">
      <c r="E4286" s="28"/>
    </row>
    <row r="4287" spans="5:5">
      <c r="E4287" s="28"/>
    </row>
    <row r="4288" spans="5:5">
      <c r="E4288" s="28"/>
    </row>
    <row r="4289" spans="5:5">
      <c r="E4289" s="28"/>
    </row>
    <row r="4290" spans="5:5">
      <c r="E4290" s="28"/>
    </row>
    <row r="4291" spans="5:5">
      <c r="E4291" s="28"/>
    </row>
    <row r="4292" spans="5:5">
      <c r="E4292" s="28"/>
    </row>
    <row r="4293" spans="5:5">
      <c r="E4293" s="28"/>
    </row>
    <row r="4294" spans="5:5">
      <c r="E4294" s="28"/>
    </row>
    <row r="4295" spans="5:5">
      <c r="E4295" s="28"/>
    </row>
    <row r="4296" spans="5:5">
      <c r="E4296" s="28"/>
    </row>
    <row r="4297" spans="5:5">
      <c r="E4297" s="28"/>
    </row>
    <row r="4298" spans="5:5">
      <c r="E4298" s="28"/>
    </row>
    <row r="4299" spans="5:5">
      <c r="E4299" s="28"/>
    </row>
    <row r="4300" spans="5:5">
      <c r="E4300" s="28"/>
    </row>
    <row r="4301" spans="5:5">
      <c r="E4301" s="28"/>
    </row>
    <row r="4302" spans="5:5">
      <c r="E4302" s="28"/>
    </row>
    <row r="4303" spans="5:5">
      <c r="E4303" s="28"/>
    </row>
    <row r="4304" spans="5:5">
      <c r="E4304" s="28"/>
    </row>
    <row r="4305" spans="5:5">
      <c r="E4305" s="28"/>
    </row>
    <row r="4306" spans="5:5">
      <c r="E4306" s="28"/>
    </row>
    <row r="4307" spans="5:5">
      <c r="E4307" s="28"/>
    </row>
    <row r="4308" spans="5:5">
      <c r="E4308" s="28"/>
    </row>
    <row r="4309" spans="5:5">
      <c r="E4309" s="28"/>
    </row>
    <row r="4310" spans="5:5">
      <c r="E4310" s="28"/>
    </row>
    <row r="4311" spans="5:5">
      <c r="E4311" s="28"/>
    </row>
    <row r="4312" spans="5:5">
      <c r="E4312" s="28"/>
    </row>
    <row r="4313" spans="5:5">
      <c r="E4313" s="28"/>
    </row>
    <row r="4314" spans="5:5">
      <c r="E4314" s="28"/>
    </row>
    <row r="4315" spans="5:5">
      <c r="E4315" s="28"/>
    </row>
    <row r="4316" spans="5:5">
      <c r="E4316" s="28"/>
    </row>
    <row r="4317" spans="5:5">
      <c r="E4317" s="28"/>
    </row>
    <row r="4318" spans="5:5">
      <c r="E4318" s="28"/>
    </row>
    <row r="4319" spans="5:5">
      <c r="E4319" s="28"/>
    </row>
    <row r="4320" spans="5:5">
      <c r="E4320" s="28"/>
    </row>
    <row r="4321" spans="5:5">
      <c r="E4321" s="28"/>
    </row>
    <row r="4322" spans="5:5">
      <c r="E4322" s="28"/>
    </row>
    <row r="4323" spans="5:5">
      <c r="E4323" s="28"/>
    </row>
    <row r="4324" spans="5:5">
      <c r="E4324" s="28"/>
    </row>
    <row r="4325" spans="5:5">
      <c r="E4325" s="28"/>
    </row>
    <row r="4326" spans="5:5">
      <c r="E4326" s="28"/>
    </row>
    <row r="4327" spans="5:5">
      <c r="E4327" s="28"/>
    </row>
    <row r="4328" spans="5:5">
      <c r="E4328" s="28"/>
    </row>
    <row r="4329" spans="5:5">
      <c r="E4329" s="28"/>
    </row>
    <row r="4330" spans="5:5">
      <c r="E4330" s="28"/>
    </row>
    <row r="4331" spans="5:5">
      <c r="E4331" s="28"/>
    </row>
    <row r="4332" spans="5:5">
      <c r="E4332" s="28"/>
    </row>
    <row r="4333" spans="5:5">
      <c r="E4333" s="28"/>
    </row>
    <row r="4334" spans="5:5">
      <c r="E4334" s="28"/>
    </row>
    <row r="4335" spans="5:5">
      <c r="E4335" s="28"/>
    </row>
    <row r="4336" spans="5:5">
      <c r="E4336" s="28"/>
    </row>
    <row r="4337" spans="5:5">
      <c r="E4337" s="28"/>
    </row>
    <row r="4338" spans="5:5">
      <c r="E4338" s="28"/>
    </row>
    <row r="4339" spans="5:5">
      <c r="E4339" s="28"/>
    </row>
    <row r="4340" spans="5:5">
      <c r="E4340" s="28"/>
    </row>
    <row r="4341" spans="5:5">
      <c r="E4341" s="28"/>
    </row>
    <row r="4342" spans="5:5">
      <c r="E4342" s="28"/>
    </row>
    <row r="4343" spans="5:5">
      <c r="E4343" s="28"/>
    </row>
    <row r="4344" spans="5:5">
      <c r="E4344" s="28"/>
    </row>
    <row r="4345" spans="5:5">
      <c r="E4345" s="28"/>
    </row>
    <row r="4346" spans="5:5">
      <c r="E4346" s="28"/>
    </row>
    <row r="4347" spans="5:5">
      <c r="E4347" s="28"/>
    </row>
    <row r="4348" spans="5:5">
      <c r="E4348" s="28"/>
    </row>
    <row r="4349" spans="5:5">
      <c r="E4349" s="28"/>
    </row>
    <row r="4350" spans="5:5">
      <c r="E4350" s="28"/>
    </row>
    <row r="4351" spans="5:5">
      <c r="E4351" s="28"/>
    </row>
    <row r="4352" spans="5:5">
      <c r="E4352" s="28"/>
    </row>
    <row r="4353" spans="5:5">
      <c r="E4353" s="28"/>
    </row>
    <row r="4354" spans="5:5">
      <c r="E4354" s="28"/>
    </row>
    <row r="4355" spans="5:5">
      <c r="E4355" s="28"/>
    </row>
    <row r="4356" spans="5:5">
      <c r="E4356" s="28"/>
    </row>
    <row r="4357" spans="5:5">
      <c r="E4357" s="28"/>
    </row>
    <row r="4358" spans="5:5">
      <c r="E4358" s="28"/>
    </row>
    <row r="4359" spans="5:5">
      <c r="E4359" s="28"/>
    </row>
    <row r="4360" spans="5:5">
      <c r="E4360" s="28"/>
    </row>
    <row r="4361" spans="5:5">
      <c r="E4361" s="28"/>
    </row>
    <row r="4362" spans="5:5">
      <c r="E4362" s="28"/>
    </row>
    <row r="4363" spans="5:5">
      <c r="E4363" s="28"/>
    </row>
    <row r="4364" spans="5:5">
      <c r="E4364" s="28"/>
    </row>
    <row r="4365" spans="5:5">
      <c r="E4365" s="28"/>
    </row>
    <row r="4366" spans="5:5">
      <c r="E4366" s="28"/>
    </row>
    <row r="4367" spans="5:5">
      <c r="E4367" s="28"/>
    </row>
    <row r="4368" spans="5:5">
      <c r="E4368" s="28"/>
    </row>
    <row r="4369" spans="5:5">
      <c r="E4369" s="28"/>
    </row>
    <row r="4370" spans="5:5">
      <c r="E4370" s="28"/>
    </row>
    <row r="4371" spans="5:5">
      <c r="E4371" s="28"/>
    </row>
    <row r="4372" spans="5:5">
      <c r="E4372" s="28"/>
    </row>
    <row r="4373" spans="5:5">
      <c r="E4373" s="28"/>
    </row>
    <row r="4374" spans="5:5">
      <c r="E4374" s="28"/>
    </row>
    <row r="4375" spans="5:5">
      <c r="E4375" s="28"/>
    </row>
    <row r="4376" spans="5:5">
      <c r="E4376" s="28"/>
    </row>
    <row r="4377" spans="5:5">
      <c r="E4377" s="28"/>
    </row>
    <row r="4378" spans="5:5">
      <c r="E4378" s="28"/>
    </row>
    <row r="4379" spans="5:5">
      <c r="E4379" s="28"/>
    </row>
    <row r="4380" spans="5:5">
      <c r="E4380" s="28"/>
    </row>
    <row r="4381" spans="5:5">
      <c r="E4381" s="28"/>
    </row>
    <row r="4382" spans="5:5">
      <c r="E4382" s="28"/>
    </row>
    <row r="4383" spans="5:5">
      <c r="E4383" s="28"/>
    </row>
    <row r="4384" spans="5:5">
      <c r="E4384" s="28"/>
    </row>
    <row r="4385" spans="5:5">
      <c r="E4385" s="28"/>
    </row>
    <row r="4386" spans="5:5">
      <c r="E4386" s="28"/>
    </row>
    <row r="4387" spans="5:5">
      <c r="E4387" s="28"/>
    </row>
    <row r="4388" spans="5:5">
      <c r="E4388" s="28"/>
    </row>
    <row r="4389" spans="5:5">
      <c r="E4389" s="28"/>
    </row>
    <row r="4390" spans="5:5">
      <c r="E4390" s="28"/>
    </row>
    <row r="4391" spans="5:5">
      <c r="E4391" s="28"/>
    </row>
    <row r="4392" spans="5:5">
      <c r="E4392" s="28"/>
    </row>
    <row r="4393" spans="5:5">
      <c r="E4393" s="28"/>
    </row>
    <row r="4394" spans="5:5">
      <c r="E4394" s="28"/>
    </row>
    <row r="4395" spans="5:5">
      <c r="E4395" s="28"/>
    </row>
    <row r="4396" spans="5:5">
      <c r="E4396" s="28"/>
    </row>
    <row r="4397" spans="5:5">
      <c r="E4397" s="28"/>
    </row>
    <row r="4398" spans="5:5">
      <c r="E4398" s="28"/>
    </row>
    <row r="4399" spans="5:5">
      <c r="E4399" s="28"/>
    </row>
    <row r="4400" spans="5:5">
      <c r="E4400" s="28"/>
    </row>
    <row r="4401" spans="5:5">
      <c r="E4401" s="28"/>
    </row>
    <row r="4402" spans="5:5">
      <c r="E4402" s="28"/>
    </row>
    <row r="4403" spans="5:5">
      <c r="E4403" s="28"/>
    </row>
    <row r="4404" spans="5:5">
      <c r="E4404" s="28"/>
    </row>
    <row r="4405" spans="5:5">
      <c r="E4405" s="28"/>
    </row>
    <row r="4406" spans="5:5">
      <c r="E4406" s="28"/>
    </row>
    <row r="4407" spans="5:5">
      <c r="E4407" s="28"/>
    </row>
    <row r="4408" spans="5:5">
      <c r="E4408" s="28"/>
    </row>
    <row r="4409" spans="5:5">
      <c r="E4409" s="28"/>
    </row>
    <row r="4410" spans="5:5">
      <c r="E4410" s="28"/>
    </row>
    <row r="4411" spans="5:5">
      <c r="E4411" s="28"/>
    </row>
    <row r="4412" spans="5:5">
      <c r="E4412" s="28"/>
    </row>
    <row r="4413" spans="5:5">
      <c r="E4413" s="28"/>
    </row>
    <row r="4414" spans="5:5">
      <c r="E4414" s="28"/>
    </row>
    <row r="4415" spans="5:5">
      <c r="E4415" s="28"/>
    </row>
    <row r="4416" spans="5:5">
      <c r="E4416" s="28"/>
    </row>
    <row r="4417" spans="5:5">
      <c r="E4417" s="28"/>
    </row>
    <row r="4418" spans="5:5">
      <c r="E4418" s="28"/>
    </row>
    <row r="4419" spans="5:5">
      <c r="E4419" s="28"/>
    </row>
    <row r="4420" spans="5:5">
      <c r="E4420" s="28"/>
    </row>
    <row r="4421" spans="5:5">
      <c r="E4421" s="28"/>
    </row>
    <row r="4422" spans="5:5">
      <c r="E4422" s="28"/>
    </row>
    <row r="4423" spans="5:5">
      <c r="E4423" s="28"/>
    </row>
    <row r="4424" spans="5:5">
      <c r="E4424" s="28"/>
    </row>
    <row r="4425" spans="5:5">
      <c r="E4425" s="28"/>
    </row>
    <row r="4426" spans="5:5">
      <c r="E4426" s="28"/>
    </row>
    <row r="4427" spans="5:5">
      <c r="E4427" s="28"/>
    </row>
    <row r="4428" spans="5:5">
      <c r="E4428" s="28"/>
    </row>
    <row r="4429" spans="5:5">
      <c r="E4429" s="28"/>
    </row>
    <row r="4430" spans="5:5">
      <c r="E4430" s="28"/>
    </row>
    <row r="4431" spans="5:5">
      <c r="E4431" s="28"/>
    </row>
    <row r="4432" spans="5:5">
      <c r="E4432" s="28"/>
    </row>
    <row r="4433" spans="5:5">
      <c r="E4433" s="28"/>
    </row>
    <row r="4434" spans="5:5">
      <c r="E4434" s="28"/>
    </row>
    <row r="4435" spans="5:5">
      <c r="E4435" s="28"/>
    </row>
    <row r="4436" spans="5:5">
      <c r="E4436" s="28"/>
    </row>
    <row r="4437" spans="5:5">
      <c r="E4437" s="28"/>
    </row>
    <row r="4438" spans="5:5">
      <c r="E4438" s="28"/>
    </row>
    <row r="4439" spans="5:5">
      <c r="E4439" s="28"/>
    </row>
    <row r="4440" spans="5:5">
      <c r="E4440" s="28"/>
    </row>
    <row r="4441" spans="5:5">
      <c r="E4441" s="28"/>
    </row>
    <row r="4442" spans="5:5">
      <c r="E4442" s="28"/>
    </row>
    <row r="4443" spans="5:5">
      <c r="E4443" s="28"/>
    </row>
    <row r="4444" spans="5:5">
      <c r="E4444" s="28"/>
    </row>
    <row r="4445" spans="5:5">
      <c r="E4445" s="28"/>
    </row>
    <row r="4446" spans="5:5">
      <c r="E4446" s="28"/>
    </row>
    <row r="4447" spans="5:5">
      <c r="E4447" s="28"/>
    </row>
    <row r="4448" spans="5:5">
      <c r="E4448" s="28"/>
    </row>
    <row r="4449" spans="5:5">
      <c r="E4449" s="28"/>
    </row>
    <row r="4450" spans="5:5">
      <c r="E4450" s="28"/>
    </row>
    <row r="4451" spans="5:5">
      <c r="E4451" s="28"/>
    </row>
    <row r="4452" spans="5:5">
      <c r="E4452" s="28"/>
    </row>
    <row r="4453" spans="5:5">
      <c r="E4453" s="28"/>
    </row>
    <row r="4454" spans="5:5">
      <c r="E4454" s="28"/>
    </row>
    <row r="4455" spans="5:5">
      <c r="E4455" s="28"/>
    </row>
    <row r="4456" spans="5:5">
      <c r="E4456" s="28"/>
    </row>
    <row r="4457" spans="5:5">
      <c r="E4457" s="28"/>
    </row>
    <row r="4458" spans="5:5">
      <c r="E4458" s="28"/>
    </row>
    <row r="4459" spans="5:5">
      <c r="E4459" s="28"/>
    </row>
    <row r="4460" spans="5:5">
      <c r="E4460" s="28"/>
    </row>
    <row r="4461" spans="5:5">
      <c r="E4461" s="28"/>
    </row>
    <row r="4462" spans="5:5">
      <c r="E4462" s="28"/>
    </row>
    <row r="4463" spans="5:5">
      <c r="E4463" s="28"/>
    </row>
    <row r="4464" spans="5:5">
      <c r="E4464" s="28"/>
    </row>
    <row r="4465" spans="5:5">
      <c r="E4465" s="28"/>
    </row>
    <row r="4466" spans="5:5">
      <c r="E4466" s="28"/>
    </row>
    <row r="4467" spans="5:5">
      <c r="E4467" s="28"/>
    </row>
    <row r="4468" spans="5:5">
      <c r="E4468" s="28"/>
    </row>
    <row r="4469" spans="5:5">
      <c r="E4469" s="28"/>
    </row>
    <row r="4470" spans="5:5">
      <c r="E4470" s="28"/>
    </row>
    <row r="4471" spans="5:5">
      <c r="E4471" s="28"/>
    </row>
    <row r="4472" spans="5:5">
      <c r="E4472" s="28"/>
    </row>
    <row r="4473" spans="5:5">
      <c r="E4473" s="28"/>
    </row>
    <row r="4474" spans="5:5">
      <c r="E4474" s="28"/>
    </row>
    <row r="4475" spans="5:5">
      <c r="E4475" s="28"/>
    </row>
    <row r="4476" spans="5:5">
      <c r="E4476" s="28"/>
    </row>
    <row r="4477" spans="5:5">
      <c r="E4477" s="28"/>
    </row>
    <row r="4478" spans="5:5">
      <c r="E4478" s="28"/>
    </row>
    <row r="4479" spans="5:5">
      <c r="E4479" s="28"/>
    </row>
    <row r="4480" spans="5:5">
      <c r="E4480" s="28"/>
    </row>
    <row r="4481" spans="5:5">
      <c r="E4481" s="28"/>
    </row>
    <row r="4482" spans="5:5">
      <c r="E4482" s="28"/>
    </row>
    <row r="4483" spans="5:5">
      <c r="E4483" s="28"/>
    </row>
    <row r="4484" spans="5:5">
      <c r="E4484" s="28"/>
    </row>
    <row r="4485" spans="5:5">
      <c r="E4485" s="28"/>
    </row>
    <row r="4486" spans="5:5">
      <c r="E4486" s="28"/>
    </row>
    <row r="4487" spans="5:5">
      <c r="E4487" s="28"/>
    </row>
    <row r="4488" spans="5:5">
      <c r="E4488" s="28"/>
    </row>
    <row r="4489" spans="5:5">
      <c r="E4489" s="28"/>
    </row>
    <row r="4490" spans="5:5">
      <c r="E4490" s="28"/>
    </row>
    <row r="4491" spans="5:5">
      <c r="E4491" s="28"/>
    </row>
    <row r="4492" spans="5:5">
      <c r="E4492" s="28"/>
    </row>
    <row r="4493" spans="5:5">
      <c r="E4493" s="28"/>
    </row>
    <row r="4494" spans="5:5">
      <c r="E4494" s="28"/>
    </row>
    <row r="4495" spans="5:5">
      <c r="E4495" s="28"/>
    </row>
    <row r="4496" spans="5:5">
      <c r="E4496" s="28"/>
    </row>
    <row r="4497" spans="5:5">
      <c r="E4497" s="28"/>
    </row>
    <row r="4498" spans="5:5">
      <c r="E4498" s="28"/>
    </row>
    <row r="4499" spans="5:5">
      <c r="E4499" s="28"/>
    </row>
    <row r="4500" spans="5:5">
      <c r="E4500" s="28"/>
    </row>
    <row r="4501" spans="5:5">
      <c r="E4501" s="28"/>
    </row>
    <row r="4502" spans="5:5">
      <c r="E4502" s="28"/>
    </row>
    <row r="4503" spans="5:5">
      <c r="E4503" s="28"/>
    </row>
    <row r="4504" spans="5:5">
      <c r="E4504" s="28"/>
    </row>
    <row r="4505" spans="5:5">
      <c r="E4505" s="28"/>
    </row>
    <row r="4506" spans="5:5">
      <c r="E4506" s="28"/>
    </row>
    <row r="4507" spans="5:5">
      <c r="E4507" s="28"/>
    </row>
    <row r="4508" spans="5:5">
      <c r="E4508" s="28"/>
    </row>
    <row r="4509" spans="5:5">
      <c r="E4509" s="28"/>
    </row>
    <row r="4510" spans="5:5">
      <c r="E4510" s="28"/>
    </row>
    <row r="4511" spans="5:5">
      <c r="E4511" s="28"/>
    </row>
    <row r="4512" spans="5:5">
      <c r="E4512" s="28"/>
    </row>
    <row r="4513" spans="5:5">
      <c r="E4513" s="28"/>
    </row>
    <row r="4514" spans="5:5">
      <c r="E4514" s="28"/>
    </row>
    <row r="4515" spans="5:5">
      <c r="E4515" s="28"/>
    </row>
    <row r="4516" spans="5:5">
      <c r="E4516" s="28"/>
    </row>
    <row r="4517" spans="5:5">
      <c r="E4517" s="28"/>
    </row>
    <row r="4518" spans="5:5">
      <c r="E4518" s="28"/>
    </row>
    <row r="4519" spans="5:5">
      <c r="E4519" s="28"/>
    </row>
    <row r="4520" spans="5:5">
      <c r="E4520" s="28"/>
    </row>
    <row r="4521" spans="5:5">
      <c r="E4521" s="28"/>
    </row>
    <row r="4522" spans="5:5">
      <c r="E4522" s="28"/>
    </row>
    <row r="4523" spans="5:5">
      <c r="E4523" s="28"/>
    </row>
    <row r="4524" spans="5:5">
      <c r="E4524" s="28"/>
    </row>
    <row r="4525" spans="5:5">
      <c r="E4525" s="28"/>
    </row>
    <row r="4526" spans="5:5">
      <c r="E4526" s="28"/>
    </row>
    <row r="4527" spans="5:5">
      <c r="E4527" s="28"/>
    </row>
    <row r="4528" spans="5:5">
      <c r="E4528" s="28"/>
    </row>
    <row r="4529" spans="5:5">
      <c r="E4529" s="28"/>
    </row>
    <row r="4530" spans="5:5">
      <c r="E4530" s="28"/>
    </row>
    <row r="4531" spans="5:5">
      <c r="E4531" s="28"/>
    </row>
    <row r="4532" spans="5:5">
      <c r="E4532" s="28"/>
    </row>
    <row r="4533" spans="5:5">
      <c r="E4533" s="28"/>
    </row>
    <row r="4534" spans="5:5">
      <c r="E4534" s="28"/>
    </row>
    <row r="4535" spans="5:5">
      <c r="E4535" s="28"/>
    </row>
    <row r="4536" spans="5:5">
      <c r="E4536" s="28"/>
    </row>
    <row r="4537" spans="5:5">
      <c r="E4537" s="28"/>
    </row>
    <row r="4538" spans="5:5">
      <c r="E4538" s="28"/>
    </row>
    <row r="4539" spans="5:5">
      <c r="E4539" s="28"/>
    </row>
    <row r="4540" spans="5:5">
      <c r="E4540" s="28"/>
    </row>
    <row r="4541" spans="5:5">
      <c r="E4541" s="28"/>
    </row>
    <row r="4542" spans="5:5">
      <c r="E4542" s="28"/>
    </row>
    <row r="4543" spans="5:5">
      <c r="E4543" s="28"/>
    </row>
    <row r="4544" spans="5:5">
      <c r="E4544" s="28"/>
    </row>
    <row r="4545" spans="5:5">
      <c r="E4545" s="28"/>
    </row>
    <row r="4546" spans="5:5">
      <c r="E4546" s="28"/>
    </row>
    <row r="4547" spans="5:5">
      <c r="E4547" s="28"/>
    </row>
    <row r="4548" spans="5:5">
      <c r="E4548" s="28"/>
    </row>
    <row r="4549" spans="5:5">
      <c r="E4549" s="28"/>
    </row>
    <row r="4550" spans="5:5">
      <c r="E4550" s="28"/>
    </row>
    <row r="4551" spans="5:5">
      <c r="E4551" s="28"/>
    </row>
    <row r="4552" spans="5:5">
      <c r="E4552" s="28"/>
    </row>
    <row r="4553" spans="5:5">
      <c r="E4553" s="28"/>
    </row>
    <row r="4554" spans="5:5">
      <c r="E4554" s="28"/>
    </row>
    <row r="4555" spans="5:5">
      <c r="E4555" s="28"/>
    </row>
    <row r="4556" spans="5:5">
      <c r="E4556" s="28"/>
    </row>
    <row r="4557" spans="5:5">
      <c r="E4557" s="28"/>
    </row>
    <row r="4558" spans="5:5">
      <c r="E4558" s="28"/>
    </row>
    <row r="4559" spans="5:5">
      <c r="E4559" s="28"/>
    </row>
    <row r="4560" spans="5:5">
      <c r="E4560" s="28"/>
    </row>
    <row r="4561" spans="5:5">
      <c r="E4561" s="28"/>
    </row>
    <row r="4562" spans="5:5">
      <c r="E4562" s="28"/>
    </row>
    <row r="4563" spans="5:5">
      <c r="E4563" s="28"/>
    </row>
    <row r="4564" spans="5:5">
      <c r="E4564" s="28"/>
    </row>
    <row r="4565" spans="5:5">
      <c r="E4565" s="28"/>
    </row>
    <row r="4566" spans="5:5">
      <c r="E4566" s="28"/>
    </row>
    <row r="4567" spans="5:5">
      <c r="E4567" s="28"/>
    </row>
    <row r="4568" spans="5:5">
      <c r="E4568" s="28"/>
    </row>
    <row r="4569" spans="5:5">
      <c r="E4569" s="28"/>
    </row>
    <row r="4570" spans="5:5">
      <c r="E4570" s="28"/>
    </row>
    <row r="4571" spans="5:5">
      <c r="E4571" s="28"/>
    </row>
    <row r="4572" spans="5:5">
      <c r="E4572" s="28"/>
    </row>
    <row r="4573" spans="5:5">
      <c r="E4573" s="28"/>
    </row>
    <row r="4574" spans="5:5">
      <c r="E4574" s="28"/>
    </row>
    <row r="4575" spans="5:5">
      <c r="E4575" s="28"/>
    </row>
    <row r="4576" spans="5:5">
      <c r="E4576" s="28"/>
    </row>
    <row r="4577" spans="5:5">
      <c r="E4577" s="28"/>
    </row>
    <row r="4578" spans="5:5">
      <c r="E4578" s="28"/>
    </row>
    <row r="4579" spans="5:5">
      <c r="E4579" s="28"/>
    </row>
    <row r="4580" spans="5:5">
      <c r="E4580" s="28"/>
    </row>
    <row r="4581" spans="5:5">
      <c r="E4581" s="28"/>
    </row>
    <row r="4582" spans="5:5">
      <c r="E4582" s="28"/>
    </row>
    <row r="4583" spans="5:5">
      <c r="E4583" s="28"/>
    </row>
    <row r="4584" spans="5:5">
      <c r="E4584" s="28"/>
    </row>
    <row r="4585" spans="5:5">
      <c r="E4585" s="28"/>
    </row>
    <row r="4586" spans="5:5">
      <c r="E4586" s="28"/>
    </row>
    <row r="4587" spans="5:5">
      <c r="E4587" s="28"/>
    </row>
    <row r="4588" spans="5:5">
      <c r="E4588" s="28"/>
    </row>
    <row r="4589" spans="5:5">
      <c r="E4589" s="28"/>
    </row>
    <row r="4590" spans="5:5">
      <c r="E4590" s="28"/>
    </row>
    <row r="4591" spans="5:5">
      <c r="E4591" s="28"/>
    </row>
    <row r="4592" spans="5:5">
      <c r="E4592" s="28"/>
    </row>
    <row r="4593" spans="5:5">
      <c r="E4593" s="28"/>
    </row>
    <row r="4594" spans="5:5">
      <c r="E4594" s="28"/>
    </row>
    <row r="4595" spans="5:5">
      <c r="E4595" s="28"/>
    </row>
    <row r="4596" spans="5:5">
      <c r="E4596" s="28"/>
    </row>
    <row r="4597" spans="5:5">
      <c r="E4597" s="28"/>
    </row>
    <row r="4598" spans="5:5">
      <c r="E4598" s="28"/>
    </row>
    <row r="4599" spans="5:5">
      <c r="E4599" s="28"/>
    </row>
    <row r="4600" spans="5:5">
      <c r="E4600" s="28"/>
    </row>
    <row r="4601" spans="5:5">
      <c r="E4601" s="28"/>
    </row>
    <row r="4602" spans="5:5">
      <c r="E4602" s="28"/>
    </row>
    <row r="4603" spans="5:5">
      <c r="E4603" s="28"/>
    </row>
    <row r="4604" spans="5:5">
      <c r="E4604" s="28"/>
    </row>
    <row r="4605" spans="5:5">
      <c r="E4605" s="28"/>
    </row>
    <row r="4606" spans="5:5">
      <c r="E4606" s="28"/>
    </row>
    <row r="4607" spans="5:5">
      <c r="E4607" s="28"/>
    </row>
    <row r="4608" spans="5:5">
      <c r="E4608" s="28"/>
    </row>
    <row r="4609" spans="5:5">
      <c r="E4609" s="28"/>
    </row>
    <row r="4610" spans="5:5">
      <c r="E4610" s="28"/>
    </row>
    <row r="4611" spans="5:5">
      <c r="E4611" s="28"/>
    </row>
    <row r="4612" spans="5:5">
      <c r="E4612" s="28"/>
    </row>
    <row r="4613" spans="5:5">
      <c r="E4613" s="28"/>
    </row>
    <row r="4614" spans="5:5">
      <c r="E4614" s="28"/>
    </row>
    <row r="4615" spans="5:5">
      <c r="E4615" s="28"/>
    </row>
    <row r="4616" spans="5:5">
      <c r="E4616" s="28"/>
    </row>
    <row r="4617" spans="5:5">
      <c r="E4617" s="28"/>
    </row>
    <row r="4618" spans="5:5">
      <c r="E4618" s="28"/>
    </row>
    <row r="4619" spans="5:5">
      <c r="E4619" s="28"/>
    </row>
    <row r="4620" spans="5:5">
      <c r="E4620" s="28"/>
    </row>
    <row r="4621" spans="5:5">
      <c r="E4621" s="28"/>
    </row>
    <row r="4622" spans="5:5">
      <c r="E4622" s="28"/>
    </row>
    <row r="4623" spans="5:5">
      <c r="E4623" s="28"/>
    </row>
    <row r="4624" spans="5:5">
      <c r="E4624" s="28"/>
    </row>
    <row r="4625" spans="5:5">
      <c r="E4625" s="28"/>
    </row>
    <row r="4626" spans="5:5">
      <c r="E4626" s="28"/>
    </row>
    <row r="4627" spans="5:5">
      <c r="E4627" s="28"/>
    </row>
    <row r="4628" spans="5:5">
      <c r="E4628" s="28"/>
    </row>
    <row r="4629" spans="5:5">
      <c r="E4629" s="28"/>
    </row>
    <row r="4630" spans="5:5">
      <c r="E4630" s="28"/>
    </row>
    <row r="4631" spans="5:5">
      <c r="E4631" s="28"/>
    </row>
    <row r="4632" spans="5:5">
      <c r="E4632" s="28"/>
    </row>
    <row r="4633" spans="5:5">
      <c r="E4633" s="28"/>
    </row>
    <row r="4634" spans="5:5">
      <c r="E4634" s="28"/>
    </row>
    <row r="4635" spans="5:5">
      <c r="E4635" s="28"/>
    </row>
    <row r="4636" spans="5:5">
      <c r="E4636" s="28"/>
    </row>
    <row r="4637" spans="5:5">
      <c r="E4637" s="28"/>
    </row>
    <row r="4638" spans="5:5">
      <c r="E4638" s="28"/>
    </row>
    <row r="4639" spans="5:5">
      <c r="E4639" s="28"/>
    </row>
    <row r="4640" spans="5:5">
      <c r="E4640" s="28"/>
    </row>
    <row r="4641" spans="5:5">
      <c r="E4641" s="28"/>
    </row>
    <row r="4642" spans="5:5">
      <c r="E4642" s="28"/>
    </row>
    <row r="4643" spans="5:5">
      <c r="E4643" s="28"/>
    </row>
    <row r="4644" spans="5:5">
      <c r="E4644" s="28"/>
    </row>
    <row r="4645" spans="5:5">
      <c r="E4645" s="28"/>
    </row>
    <row r="4646" spans="5:5">
      <c r="E4646" s="28"/>
    </row>
    <row r="4647" spans="5:5">
      <c r="E4647" s="28"/>
    </row>
    <row r="4648" spans="5:5">
      <c r="E4648" s="28"/>
    </row>
    <row r="4649" spans="5:5">
      <c r="E4649" s="28"/>
    </row>
    <row r="4650" spans="5:5">
      <c r="E4650" s="28"/>
    </row>
    <row r="4651" spans="5:5">
      <c r="E4651" s="28"/>
    </row>
    <row r="4652" spans="5:5">
      <c r="E4652" s="28"/>
    </row>
    <row r="4653" spans="5:5">
      <c r="E4653" s="28"/>
    </row>
    <row r="4654" spans="5:5">
      <c r="E4654" s="28"/>
    </row>
    <row r="4655" spans="5:5">
      <c r="E4655" s="28"/>
    </row>
    <row r="4656" spans="5:5">
      <c r="E4656" s="28"/>
    </row>
    <row r="4657" spans="5:5">
      <c r="E4657" s="28"/>
    </row>
    <row r="4658" spans="5:5">
      <c r="E4658" s="28"/>
    </row>
    <row r="4659" spans="5:5">
      <c r="E4659" s="28"/>
    </row>
    <row r="4660" spans="5:5">
      <c r="E4660" s="28"/>
    </row>
    <row r="4661" spans="5:5">
      <c r="E4661" s="28"/>
    </row>
    <row r="4662" spans="5:5">
      <c r="E4662" s="28"/>
    </row>
    <row r="4663" spans="5:5">
      <c r="E4663" s="28"/>
    </row>
    <row r="4664" spans="5:5">
      <c r="E4664" s="28"/>
    </row>
    <row r="4665" spans="5:5">
      <c r="E4665" s="28"/>
    </row>
    <row r="4666" spans="5:5">
      <c r="E4666" s="28"/>
    </row>
    <row r="4667" spans="5:5">
      <c r="E4667" s="28"/>
    </row>
    <row r="4668" spans="5:5">
      <c r="E4668" s="28"/>
    </row>
    <row r="4669" spans="5:5">
      <c r="E4669" s="28"/>
    </row>
    <row r="4670" spans="5:5">
      <c r="E4670" s="28"/>
    </row>
    <row r="4671" spans="5:5">
      <c r="E4671" s="28"/>
    </row>
    <row r="4672" spans="5:5">
      <c r="E4672" s="28"/>
    </row>
    <row r="4673" spans="5:5">
      <c r="E4673" s="28"/>
    </row>
    <row r="4674" spans="5:5">
      <c r="E4674" s="28"/>
    </row>
    <row r="4675" spans="5:5">
      <c r="E4675" s="28"/>
    </row>
    <row r="4676" spans="5:5">
      <c r="E4676" s="28"/>
    </row>
    <row r="4677" spans="5:5">
      <c r="E4677" s="28"/>
    </row>
    <row r="4678" spans="5:5">
      <c r="E4678" s="28"/>
    </row>
    <row r="4679" spans="5:5">
      <c r="E4679" s="28"/>
    </row>
    <row r="4680" spans="5:5">
      <c r="E4680" s="28"/>
    </row>
    <row r="4681" spans="5:5">
      <c r="E4681" s="28"/>
    </row>
    <row r="4682" spans="5:5">
      <c r="E4682" s="28"/>
    </row>
    <row r="4683" spans="5:5">
      <c r="E4683" s="28"/>
    </row>
    <row r="4684" spans="5:5">
      <c r="E4684" s="28"/>
    </row>
    <row r="4685" spans="5:5">
      <c r="E4685" s="28"/>
    </row>
    <row r="4686" spans="5:5">
      <c r="E4686" s="28"/>
    </row>
    <row r="4687" spans="5:5">
      <c r="E4687" s="28"/>
    </row>
    <row r="4688" spans="5:5">
      <c r="E4688" s="28"/>
    </row>
    <row r="4689" spans="5:5">
      <c r="E4689" s="28"/>
    </row>
    <row r="4690" spans="5:5">
      <c r="E4690" s="28"/>
    </row>
    <row r="4691" spans="5:5">
      <c r="E4691" s="28"/>
    </row>
    <row r="4692" spans="5:5">
      <c r="E4692" s="28"/>
    </row>
    <row r="4693" spans="5:5">
      <c r="E4693" s="28"/>
    </row>
    <row r="4694" spans="5:5">
      <c r="E4694" s="28"/>
    </row>
    <row r="4695" spans="5:5">
      <c r="E4695" s="28"/>
    </row>
    <row r="4696" spans="5:5">
      <c r="E4696" s="28"/>
    </row>
    <row r="4697" spans="5:5">
      <c r="E4697" s="28"/>
    </row>
    <row r="4698" spans="5:5">
      <c r="E4698" s="28"/>
    </row>
    <row r="4699" spans="5:5">
      <c r="E4699" s="28"/>
    </row>
    <row r="4700" spans="5:5">
      <c r="E4700" s="28"/>
    </row>
    <row r="4701" spans="5:5">
      <c r="E4701" s="28"/>
    </row>
    <row r="4702" spans="5:5">
      <c r="E4702" s="28"/>
    </row>
    <row r="4703" spans="5:5">
      <c r="E4703" s="28"/>
    </row>
    <row r="4704" spans="5:5">
      <c r="E4704" s="28"/>
    </row>
    <row r="4705" spans="5:5">
      <c r="E4705" s="28"/>
    </row>
    <row r="4706" spans="5:5">
      <c r="E4706" s="28"/>
    </row>
    <row r="4707" spans="5:5">
      <c r="E4707" s="28"/>
    </row>
    <row r="4708" spans="5:5">
      <c r="E4708" s="28"/>
    </row>
    <row r="4709" spans="5:5">
      <c r="E4709" s="28"/>
    </row>
    <row r="4710" spans="5:5">
      <c r="E4710" s="28"/>
    </row>
    <row r="4711" spans="5:5">
      <c r="E4711" s="28"/>
    </row>
    <row r="4712" spans="5:5">
      <c r="E4712" s="28"/>
    </row>
    <row r="4713" spans="5:5">
      <c r="E4713" s="28"/>
    </row>
    <row r="4714" spans="5:5">
      <c r="E4714" s="28"/>
    </row>
    <row r="4715" spans="5:5">
      <c r="E4715" s="28"/>
    </row>
    <row r="4716" spans="5:5">
      <c r="E4716" s="28"/>
    </row>
    <row r="4717" spans="5:5">
      <c r="E4717" s="28"/>
    </row>
    <row r="4718" spans="5:5">
      <c r="E4718" s="28"/>
    </row>
    <row r="4719" spans="5:5">
      <c r="E4719" s="28"/>
    </row>
    <row r="4720" spans="5:5">
      <c r="E4720" s="28"/>
    </row>
    <row r="4721" spans="5:5">
      <c r="E4721" s="28"/>
    </row>
    <row r="4722" spans="5:5">
      <c r="E4722" s="28"/>
    </row>
    <row r="4723" spans="5:5">
      <c r="E4723" s="28"/>
    </row>
    <row r="4724" spans="5:5">
      <c r="E4724" s="28"/>
    </row>
    <row r="4725" spans="5:5">
      <c r="E4725" s="28"/>
    </row>
    <row r="4726" spans="5:5">
      <c r="E4726" s="28"/>
    </row>
    <row r="4727" spans="5:5">
      <c r="E4727" s="28"/>
    </row>
    <row r="4728" spans="5:5">
      <c r="E4728" s="28"/>
    </row>
    <row r="4729" spans="5:5">
      <c r="E4729" s="28"/>
    </row>
    <row r="4730" spans="5:5">
      <c r="E4730" s="28"/>
    </row>
    <row r="4731" spans="5:5">
      <c r="E4731" s="28"/>
    </row>
    <row r="4732" spans="5:5">
      <c r="E4732" s="28"/>
    </row>
    <row r="4733" spans="5:5">
      <c r="E4733" s="28"/>
    </row>
    <row r="4734" spans="5:5">
      <c r="E4734" s="28"/>
    </row>
    <row r="4735" spans="5:5">
      <c r="E4735" s="28"/>
    </row>
    <row r="4736" spans="5:5">
      <c r="E4736" s="28"/>
    </row>
    <row r="4737" spans="5:5">
      <c r="E4737" s="28"/>
    </row>
    <row r="4738" spans="5:5">
      <c r="E4738" s="28"/>
    </row>
    <row r="4739" spans="5:5">
      <c r="E4739" s="28"/>
    </row>
    <row r="4740" spans="5:5">
      <c r="E4740" s="28"/>
    </row>
    <row r="4741" spans="5:5">
      <c r="E4741" s="28"/>
    </row>
    <row r="4742" spans="5:5">
      <c r="E4742" s="28"/>
    </row>
    <row r="4743" spans="5:5">
      <c r="E4743" s="28"/>
    </row>
    <row r="4744" spans="5:5">
      <c r="E4744" s="28"/>
    </row>
    <row r="4745" spans="5:5">
      <c r="E4745" s="28"/>
    </row>
    <row r="4746" spans="5:5">
      <c r="E4746" s="28"/>
    </row>
    <row r="4747" spans="5:5">
      <c r="E4747" s="28"/>
    </row>
    <row r="4748" spans="5:5">
      <c r="E4748" s="28"/>
    </row>
    <row r="4749" spans="5:5">
      <c r="E4749" s="28"/>
    </row>
    <row r="4750" spans="5:5">
      <c r="E4750" s="28"/>
    </row>
    <row r="4751" spans="5:5">
      <c r="E4751" s="28"/>
    </row>
    <row r="4752" spans="5:5">
      <c r="E4752" s="28"/>
    </row>
    <row r="4753" spans="5:5">
      <c r="E4753" s="28"/>
    </row>
    <row r="4754" spans="5:5">
      <c r="E4754" s="28"/>
    </row>
    <row r="4755" spans="5:5">
      <c r="E4755" s="28"/>
    </row>
    <row r="4756" spans="5:5">
      <c r="E4756" s="28"/>
    </row>
    <row r="4757" spans="5:5">
      <c r="E4757" s="28"/>
    </row>
    <row r="4758" spans="5:5">
      <c r="E4758" s="28"/>
    </row>
    <row r="4759" spans="5:5">
      <c r="E4759" s="28"/>
    </row>
    <row r="4760" spans="5:5">
      <c r="E4760" s="28"/>
    </row>
    <row r="4761" spans="5:5">
      <c r="E4761" s="28"/>
    </row>
    <row r="4762" spans="5:5">
      <c r="E4762" s="28"/>
    </row>
    <row r="4763" spans="5:5">
      <c r="E4763" s="28"/>
    </row>
    <row r="4764" spans="5:5">
      <c r="E4764" s="28"/>
    </row>
    <row r="4765" spans="5:5">
      <c r="E4765" s="28"/>
    </row>
    <row r="4766" spans="5:5">
      <c r="E4766" s="28"/>
    </row>
    <row r="4767" spans="5:5">
      <c r="E4767" s="28"/>
    </row>
    <row r="4768" spans="5:5">
      <c r="E4768" s="28"/>
    </row>
    <row r="4769" spans="5:5">
      <c r="E4769" s="28"/>
    </row>
    <row r="4770" spans="5:5">
      <c r="E4770" s="28"/>
    </row>
    <row r="4771" spans="5:5">
      <c r="E4771" s="28"/>
    </row>
    <row r="4772" spans="5:5">
      <c r="E4772" s="28"/>
    </row>
    <row r="4773" spans="5:5">
      <c r="E4773" s="28"/>
    </row>
    <row r="4774" spans="5:5">
      <c r="E4774" s="28"/>
    </row>
    <row r="4775" spans="5:5">
      <c r="E4775" s="28"/>
    </row>
    <row r="4776" spans="5:5">
      <c r="E4776" s="28"/>
    </row>
    <row r="4777" spans="5:5">
      <c r="E4777" s="28"/>
    </row>
    <row r="4778" spans="5:5">
      <c r="E4778" s="28"/>
    </row>
    <row r="4779" spans="5:5">
      <c r="E4779" s="28"/>
    </row>
    <row r="4780" spans="5:5">
      <c r="E4780" s="28"/>
    </row>
    <row r="4781" spans="5:5">
      <c r="E4781" s="28"/>
    </row>
    <row r="4782" spans="5:5">
      <c r="E4782" s="28"/>
    </row>
    <row r="4783" spans="5:5">
      <c r="E4783" s="28"/>
    </row>
    <row r="4784" spans="5:5">
      <c r="E4784" s="28"/>
    </row>
    <row r="4785" spans="5:5">
      <c r="E4785" s="28"/>
    </row>
    <row r="4786" spans="5:5">
      <c r="E4786" s="28"/>
    </row>
    <row r="4787" spans="5:5">
      <c r="E4787" s="28"/>
    </row>
    <row r="4788" spans="5:5">
      <c r="E4788" s="28"/>
    </row>
    <row r="4789" spans="5:5">
      <c r="E4789" s="28"/>
    </row>
    <row r="4790" spans="5:5">
      <c r="E4790" s="28"/>
    </row>
    <row r="4791" spans="5:5">
      <c r="E4791" s="28"/>
    </row>
    <row r="4792" spans="5:5">
      <c r="E4792" s="28"/>
    </row>
    <row r="4793" spans="5:5">
      <c r="E4793" s="28"/>
    </row>
    <row r="4794" spans="5:5">
      <c r="E4794" s="28"/>
    </row>
    <row r="4795" spans="5:5">
      <c r="E4795" s="28"/>
    </row>
    <row r="4796" spans="5:5">
      <c r="E4796" s="28"/>
    </row>
    <row r="4797" spans="5:5">
      <c r="E4797" s="28"/>
    </row>
    <row r="4798" spans="5:5">
      <c r="E4798" s="28"/>
    </row>
    <row r="4799" spans="5:5">
      <c r="E4799" s="28"/>
    </row>
    <row r="4800" spans="5:5">
      <c r="E4800" s="28"/>
    </row>
    <row r="4801" spans="5:5">
      <c r="E4801" s="28"/>
    </row>
    <row r="4802" spans="5:5">
      <c r="E4802" s="28"/>
    </row>
    <row r="4803" spans="5:5">
      <c r="E4803" s="28"/>
    </row>
    <row r="4804" spans="5:5">
      <c r="E4804" s="28"/>
    </row>
    <row r="4805" spans="5:5">
      <c r="E4805" s="28"/>
    </row>
    <row r="4806" spans="5:5">
      <c r="E4806" s="28"/>
    </row>
    <row r="4807" spans="5:5">
      <c r="E4807" s="28"/>
    </row>
    <row r="4808" spans="5:5">
      <c r="E4808" s="28"/>
    </row>
    <row r="4809" spans="5:5">
      <c r="E4809" s="28"/>
    </row>
    <row r="4810" spans="5:5">
      <c r="E4810" s="28"/>
    </row>
    <row r="4811" spans="5:5">
      <c r="E4811" s="28"/>
    </row>
    <row r="4812" spans="5:5">
      <c r="E4812" s="28"/>
    </row>
    <row r="4813" spans="5:5">
      <c r="E4813" s="28"/>
    </row>
    <row r="4814" spans="5:5">
      <c r="E4814" s="28"/>
    </row>
    <row r="4815" spans="5:5">
      <c r="E4815" s="28"/>
    </row>
    <row r="4816" spans="5:5">
      <c r="E4816" s="28"/>
    </row>
    <row r="4817" spans="5:5">
      <c r="E4817" s="28"/>
    </row>
    <row r="4818" spans="5:5">
      <c r="E4818" s="28"/>
    </row>
    <row r="4819" spans="5:5">
      <c r="E4819" s="28"/>
    </row>
    <row r="4820" spans="5:5">
      <c r="E4820" s="28"/>
    </row>
    <row r="4821" spans="5:5">
      <c r="E4821" s="28"/>
    </row>
    <row r="4822" spans="5:5">
      <c r="E4822" s="28"/>
    </row>
    <row r="4823" spans="5:5">
      <c r="E4823" s="28"/>
    </row>
    <row r="4824" spans="5:5">
      <c r="E4824" s="28"/>
    </row>
    <row r="4825" spans="5:5">
      <c r="E4825" s="28"/>
    </row>
    <row r="4826" spans="5:5">
      <c r="E4826" s="28"/>
    </row>
    <row r="4827" spans="5:5">
      <c r="E4827" s="28"/>
    </row>
    <row r="4828" spans="5:5">
      <c r="E4828" s="28"/>
    </row>
    <row r="4829" spans="5:5">
      <c r="E4829" s="28"/>
    </row>
    <row r="4830" spans="5:5">
      <c r="E4830" s="28"/>
    </row>
    <row r="4831" spans="5:5">
      <c r="E4831" s="28"/>
    </row>
    <row r="4832" spans="5:5">
      <c r="E4832" s="28"/>
    </row>
    <row r="4833" spans="5:5">
      <c r="E4833" s="28"/>
    </row>
    <row r="4834" spans="5:5">
      <c r="E4834" s="28"/>
    </row>
    <row r="4835" spans="5:5">
      <c r="E4835" s="28"/>
    </row>
    <row r="4836" spans="5:5">
      <c r="E4836" s="28"/>
    </row>
    <row r="4837" spans="5:5">
      <c r="E4837" s="28"/>
    </row>
    <row r="4838" spans="5:5">
      <c r="E4838" s="28"/>
    </row>
    <row r="4839" spans="5:5">
      <c r="E4839" s="28"/>
    </row>
    <row r="4840" spans="5:5">
      <c r="E4840" s="28"/>
    </row>
    <row r="4841" spans="5:5">
      <c r="E4841" s="28"/>
    </row>
    <row r="4842" spans="5:5">
      <c r="E4842" s="28"/>
    </row>
    <row r="4843" spans="5:5">
      <c r="E4843" s="28"/>
    </row>
    <row r="4844" spans="5:5">
      <c r="E4844" s="28"/>
    </row>
    <row r="4845" spans="5:5">
      <c r="E4845" s="28"/>
    </row>
    <row r="4846" spans="5:5">
      <c r="E4846" s="28"/>
    </row>
    <row r="4847" spans="5:5">
      <c r="E4847" s="28"/>
    </row>
    <row r="4848" spans="5:5">
      <c r="E4848" s="28"/>
    </row>
    <row r="4849" spans="5:5">
      <c r="E4849" s="28"/>
    </row>
    <row r="4850" spans="5:5">
      <c r="E4850" s="28"/>
    </row>
    <row r="4851" spans="5:5">
      <c r="E4851" s="28"/>
    </row>
    <row r="4852" spans="5:5">
      <c r="E4852" s="28"/>
    </row>
    <row r="4853" spans="5:5">
      <c r="E4853" s="28"/>
    </row>
    <row r="4854" spans="5:5">
      <c r="E4854" s="28"/>
    </row>
    <row r="4855" spans="5:5">
      <c r="E4855" s="28"/>
    </row>
    <row r="4856" spans="5:5">
      <c r="E4856" s="28"/>
    </row>
    <row r="4857" spans="5:5">
      <c r="E4857" s="28"/>
    </row>
    <row r="4858" spans="5:5">
      <c r="E4858" s="28"/>
    </row>
    <row r="4859" spans="5:5">
      <c r="E4859" s="28"/>
    </row>
    <row r="4860" spans="5:5">
      <c r="E4860" s="28"/>
    </row>
    <row r="4861" spans="5:5">
      <c r="E4861" s="28"/>
    </row>
    <row r="4862" spans="5:5">
      <c r="E4862" s="28"/>
    </row>
    <row r="4863" spans="5:5">
      <c r="E4863" s="28"/>
    </row>
    <row r="4864" spans="5:5">
      <c r="E4864" s="28"/>
    </row>
    <row r="4865" spans="5:5">
      <c r="E4865" s="28"/>
    </row>
    <row r="4866" spans="5:5">
      <c r="E4866" s="28"/>
    </row>
    <row r="4867" spans="5:5">
      <c r="E4867" s="28"/>
    </row>
    <row r="4868" spans="5:5">
      <c r="E4868" s="28"/>
    </row>
    <row r="4869" spans="5:5">
      <c r="E4869" s="28"/>
    </row>
    <row r="4870" spans="5:5">
      <c r="E4870" s="28"/>
    </row>
    <row r="4871" spans="5:5">
      <c r="E4871" s="28"/>
    </row>
    <row r="4872" spans="5:5">
      <c r="E4872" s="28"/>
    </row>
    <row r="4873" spans="5:5">
      <c r="E4873" s="28"/>
    </row>
    <row r="4874" spans="5:5">
      <c r="E4874" s="28"/>
    </row>
    <row r="4875" spans="5:5">
      <c r="E4875" s="28"/>
    </row>
    <row r="4876" spans="5:5">
      <c r="E4876" s="28"/>
    </row>
    <row r="4877" spans="5:5">
      <c r="E4877" s="28"/>
    </row>
    <row r="4878" spans="5:5">
      <c r="E4878" s="28"/>
    </row>
    <row r="4879" spans="5:5">
      <c r="E4879" s="28"/>
    </row>
    <row r="4880" spans="5:5">
      <c r="E4880" s="28"/>
    </row>
    <row r="4881" spans="5:5">
      <c r="E4881" s="28"/>
    </row>
    <row r="4882" spans="5:5">
      <c r="E4882" s="28"/>
    </row>
    <row r="4883" spans="5:5">
      <c r="E4883" s="28"/>
    </row>
    <row r="4884" spans="5:5">
      <c r="E4884" s="28"/>
    </row>
    <row r="4885" spans="5:5">
      <c r="E4885" s="28"/>
    </row>
    <row r="4886" spans="5:5">
      <c r="E4886" s="28"/>
    </row>
    <row r="4887" spans="5:5">
      <c r="E4887" s="28"/>
    </row>
    <row r="4888" spans="5:5">
      <c r="E4888" s="28"/>
    </row>
    <row r="4889" spans="5:5">
      <c r="E4889" s="28"/>
    </row>
    <row r="4890" spans="5:5">
      <c r="E4890" s="28"/>
    </row>
    <row r="4891" spans="5:5">
      <c r="E4891" s="28"/>
    </row>
    <row r="4892" spans="5:5">
      <c r="E4892" s="28"/>
    </row>
    <row r="4893" spans="5:5">
      <c r="E4893" s="28"/>
    </row>
    <row r="4894" spans="5:5">
      <c r="E4894" s="28"/>
    </row>
    <row r="4895" spans="5:5">
      <c r="E4895" s="28"/>
    </row>
    <row r="4896" spans="5:5">
      <c r="E4896" s="28"/>
    </row>
    <row r="4897" spans="5:5">
      <c r="E4897" s="28"/>
    </row>
    <row r="4898" spans="5:5">
      <c r="E4898" s="28"/>
    </row>
    <row r="4899" spans="5:5">
      <c r="E4899" s="28"/>
    </row>
    <row r="4900" spans="5:5">
      <c r="E4900" s="28"/>
    </row>
    <row r="4901" spans="5:5">
      <c r="E4901" s="28"/>
    </row>
    <row r="4902" spans="5:5">
      <c r="E4902" s="28"/>
    </row>
    <row r="4903" spans="5:5">
      <c r="E4903" s="28"/>
    </row>
    <row r="4904" spans="5:5">
      <c r="E4904" s="28"/>
    </row>
    <row r="4905" spans="5:5">
      <c r="E4905" s="28"/>
    </row>
    <row r="4906" spans="5:5">
      <c r="E4906" s="28"/>
    </row>
    <row r="4907" spans="5:5">
      <c r="E4907" s="28"/>
    </row>
    <row r="4908" spans="5:5">
      <c r="E4908" s="28"/>
    </row>
    <row r="4909" spans="5:5">
      <c r="E4909" s="28"/>
    </row>
    <row r="4910" spans="5:5">
      <c r="E4910" s="28"/>
    </row>
    <row r="4911" spans="5:5">
      <c r="E4911" s="28"/>
    </row>
    <row r="4912" spans="5:5">
      <c r="E4912" s="28"/>
    </row>
    <row r="4913" spans="5:5">
      <c r="E4913" s="28"/>
    </row>
    <row r="4914" spans="5:5">
      <c r="E4914" s="28"/>
    </row>
    <row r="4915" spans="5:5">
      <c r="E4915" s="28"/>
    </row>
    <row r="4916" spans="5:5">
      <c r="E4916" s="28"/>
    </row>
    <row r="4917" spans="5:5">
      <c r="E4917" s="28"/>
    </row>
    <row r="4918" spans="5:5">
      <c r="E4918" s="28"/>
    </row>
    <row r="4919" spans="5:5">
      <c r="E4919" s="28"/>
    </row>
    <row r="4920" spans="5:5">
      <c r="E4920" s="28"/>
    </row>
    <row r="4921" spans="5:5">
      <c r="E4921" s="28"/>
    </row>
    <row r="4922" spans="5:5">
      <c r="E4922" s="28"/>
    </row>
    <row r="4923" spans="5:5">
      <c r="E4923" s="28"/>
    </row>
    <row r="4924" spans="5:5">
      <c r="E4924" s="28"/>
    </row>
    <row r="4925" spans="5:5">
      <c r="E4925" s="28"/>
    </row>
    <row r="4926" spans="5:5">
      <c r="E4926" s="28"/>
    </row>
    <row r="4927" spans="5:5">
      <c r="E4927" s="28"/>
    </row>
    <row r="4928" spans="5:5">
      <c r="E4928" s="28"/>
    </row>
    <row r="4929" spans="5:5">
      <c r="E4929" s="28"/>
    </row>
    <row r="4930" spans="5:5">
      <c r="E4930" s="28"/>
    </row>
    <row r="4931" spans="5:5">
      <c r="E4931" s="28"/>
    </row>
    <row r="4932" spans="5:5">
      <c r="E4932" s="28"/>
    </row>
    <row r="4933" spans="5:5">
      <c r="E4933" s="28"/>
    </row>
    <row r="4934" spans="5:5">
      <c r="E4934" s="28"/>
    </row>
    <row r="4935" spans="5:5">
      <c r="E4935" s="28"/>
    </row>
    <row r="4936" spans="5:5">
      <c r="E4936" s="28"/>
    </row>
    <row r="4937" spans="5:5">
      <c r="E4937" s="28"/>
    </row>
    <row r="4938" spans="5:5">
      <c r="E4938" s="28"/>
    </row>
    <row r="4939" spans="5:5">
      <c r="E4939" s="28"/>
    </row>
    <row r="4940" spans="5:5">
      <c r="E4940" s="28"/>
    </row>
    <row r="4941" spans="5:5">
      <c r="E4941" s="28"/>
    </row>
    <row r="4942" spans="5:5">
      <c r="E4942" s="28"/>
    </row>
    <row r="4943" spans="5:5">
      <c r="E4943" s="28"/>
    </row>
    <row r="4944" spans="5:5">
      <c r="E4944" s="28"/>
    </row>
    <row r="4945" spans="5:5">
      <c r="E4945" s="28"/>
    </row>
    <row r="4946" spans="5:5">
      <c r="E4946" s="28"/>
    </row>
    <row r="4947" spans="5:5">
      <c r="E4947" s="28"/>
    </row>
    <row r="4948" spans="5:5">
      <c r="E4948" s="28"/>
    </row>
    <row r="4949" spans="5:5">
      <c r="E4949" s="28"/>
    </row>
    <row r="4950" spans="5:5">
      <c r="E4950" s="28"/>
    </row>
    <row r="4951" spans="5:5">
      <c r="E4951" s="28"/>
    </row>
    <row r="4952" spans="5:5">
      <c r="E4952" s="28"/>
    </row>
    <row r="4953" spans="5:5">
      <c r="E4953" s="28"/>
    </row>
    <row r="4954" spans="5:5">
      <c r="E4954" s="28"/>
    </row>
    <row r="4955" spans="5:5">
      <c r="E4955" s="28"/>
    </row>
    <row r="4956" spans="5:5">
      <c r="E4956" s="28"/>
    </row>
    <row r="4957" spans="5:5">
      <c r="E4957" s="28"/>
    </row>
    <row r="4958" spans="5:5">
      <c r="E4958" s="28"/>
    </row>
    <row r="4959" spans="5:5">
      <c r="E4959" s="28"/>
    </row>
    <row r="4960" spans="5:5">
      <c r="E4960" s="28"/>
    </row>
    <row r="4961" spans="5:5">
      <c r="E4961" s="28"/>
    </row>
    <row r="4962" spans="5:5">
      <c r="E4962" s="28"/>
    </row>
    <row r="4963" spans="5:5">
      <c r="E4963" s="28"/>
    </row>
    <row r="4964" spans="5:5">
      <c r="E4964" s="28"/>
    </row>
    <row r="4965" spans="5:5">
      <c r="E4965" s="28"/>
    </row>
    <row r="4966" spans="5:5">
      <c r="E4966" s="28"/>
    </row>
    <row r="4967" spans="5:5">
      <c r="E4967" s="28"/>
    </row>
    <row r="4968" spans="5:5">
      <c r="E4968" s="28"/>
    </row>
    <row r="4969" spans="5:5">
      <c r="E4969" s="28"/>
    </row>
    <row r="4970" spans="5:5">
      <c r="E4970" s="28"/>
    </row>
    <row r="4971" spans="5:5">
      <c r="E4971" s="28"/>
    </row>
    <row r="4972" spans="5:5">
      <c r="E4972" s="28"/>
    </row>
    <row r="4973" spans="5:5">
      <c r="E4973" s="28"/>
    </row>
    <row r="4974" spans="5:5">
      <c r="E4974" s="28"/>
    </row>
    <row r="4975" spans="5:5">
      <c r="E4975" s="28"/>
    </row>
    <row r="4976" spans="5:5">
      <c r="E4976" s="28"/>
    </row>
    <row r="4977" spans="5:5">
      <c r="E4977" s="28"/>
    </row>
    <row r="4978" spans="5:5">
      <c r="E4978" s="28"/>
    </row>
    <row r="4979" spans="5:5">
      <c r="E4979" s="28"/>
    </row>
    <row r="4980" spans="5:5">
      <c r="E4980" s="28"/>
    </row>
    <row r="4981" spans="5:5">
      <c r="E4981" s="28"/>
    </row>
    <row r="4982" spans="5:5">
      <c r="E4982" s="28"/>
    </row>
    <row r="4983" spans="5:5">
      <c r="E4983" s="28"/>
    </row>
    <row r="4984" spans="5:5">
      <c r="E4984" s="28"/>
    </row>
    <row r="4985" spans="5:5">
      <c r="E4985" s="28"/>
    </row>
    <row r="4986" spans="5:5">
      <c r="E4986" s="28"/>
    </row>
    <row r="4987" spans="5:5">
      <c r="E4987" s="28"/>
    </row>
    <row r="4988" spans="5:5">
      <c r="E4988" s="28"/>
    </row>
    <row r="4989" spans="5:5">
      <c r="E4989" s="28"/>
    </row>
    <row r="4990" spans="5:5">
      <c r="E4990" s="28"/>
    </row>
    <row r="4991" spans="5:5">
      <c r="E4991" s="28"/>
    </row>
    <row r="4992" spans="5:5">
      <c r="E4992" s="28"/>
    </row>
    <row r="4993" spans="5:5">
      <c r="E4993" s="28"/>
    </row>
    <row r="4994" spans="5:5">
      <c r="E4994" s="28"/>
    </row>
    <row r="4995" spans="5:5">
      <c r="E4995" s="28"/>
    </row>
    <row r="4996" spans="5:5">
      <c r="E4996" s="28"/>
    </row>
    <row r="4997" spans="5:5">
      <c r="E4997" s="28"/>
    </row>
    <row r="4998" spans="5:5">
      <c r="E4998" s="28"/>
    </row>
    <row r="4999" spans="5:5">
      <c r="E4999" s="28"/>
    </row>
    <row r="5000" spans="5:5">
      <c r="E5000" s="28"/>
    </row>
    <row r="5001" spans="5:5">
      <c r="E5001" s="28"/>
    </row>
    <row r="5002" spans="5:5">
      <c r="E5002" s="28"/>
    </row>
    <row r="5003" spans="5:5">
      <c r="E5003" s="28"/>
    </row>
    <row r="5004" spans="5:5">
      <c r="E5004" s="28"/>
    </row>
    <row r="5005" spans="5:5">
      <c r="E5005" s="28"/>
    </row>
    <row r="5006" spans="5:5">
      <c r="E5006" s="28"/>
    </row>
    <row r="5007" spans="5:5">
      <c r="E5007" s="28"/>
    </row>
    <row r="5008" spans="5:5">
      <c r="E5008" s="28"/>
    </row>
    <row r="5009" spans="5:5">
      <c r="E5009" s="28"/>
    </row>
    <row r="5010" spans="5:5">
      <c r="E5010" s="28"/>
    </row>
    <row r="5011" spans="5:5">
      <c r="E5011" s="28"/>
    </row>
    <row r="5012" spans="5:5">
      <c r="E5012" s="28"/>
    </row>
    <row r="5013" spans="5:5">
      <c r="E5013" s="28"/>
    </row>
    <row r="5014" spans="5:5">
      <c r="E5014" s="28"/>
    </row>
    <row r="5015" spans="5:5">
      <c r="E5015" s="28"/>
    </row>
    <row r="5016" spans="5:5">
      <c r="E5016" s="28"/>
    </row>
    <row r="5017" spans="5:5">
      <c r="E5017" s="28"/>
    </row>
    <row r="5018" spans="5:5">
      <c r="E5018" s="28"/>
    </row>
    <row r="5019" spans="5:5">
      <c r="E5019" s="28"/>
    </row>
    <row r="5020" spans="5:5">
      <c r="E5020" s="28"/>
    </row>
    <row r="5021" spans="5:5">
      <c r="E5021" s="28"/>
    </row>
    <row r="5022" spans="5:5">
      <c r="E5022" s="28"/>
    </row>
    <row r="5023" spans="5:5">
      <c r="E5023" s="28"/>
    </row>
    <row r="5024" spans="5:5">
      <c r="E5024" s="28"/>
    </row>
    <row r="5025" spans="5:5">
      <c r="E5025" s="28"/>
    </row>
    <row r="5026" spans="5:5">
      <c r="E5026" s="28"/>
    </row>
    <row r="5027" spans="5:5">
      <c r="E5027" s="28"/>
    </row>
    <row r="5028" spans="5:5">
      <c r="E5028" s="28"/>
    </row>
    <row r="5029" spans="5:5">
      <c r="E5029" s="28"/>
    </row>
    <row r="5030" spans="5:5">
      <c r="E5030" s="28"/>
    </row>
    <row r="5031" spans="5:5">
      <c r="E5031" s="28"/>
    </row>
    <row r="5032" spans="5:5">
      <c r="E5032" s="28"/>
    </row>
    <row r="5033" spans="5:5">
      <c r="E5033" s="28"/>
    </row>
    <row r="5034" spans="5:5">
      <c r="E5034" s="28"/>
    </row>
    <row r="5035" spans="5:5">
      <c r="E5035" s="28"/>
    </row>
    <row r="5036" spans="5:5">
      <c r="E5036" s="28"/>
    </row>
    <row r="5037" spans="5:5">
      <c r="E5037" s="28"/>
    </row>
    <row r="5038" spans="5:5">
      <c r="E5038" s="28"/>
    </row>
    <row r="5039" spans="5:5">
      <c r="E5039" s="28"/>
    </row>
    <row r="5040" spans="5:5">
      <c r="E5040" s="28"/>
    </row>
    <row r="5041" spans="5:5">
      <c r="E5041" s="28"/>
    </row>
    <row r="5042" spans="5:5">
      <c r="E5042" s="28"/>
    </row>
    <row r="5043" spans="5:5">
      <c r="E5043" s="28"/>
    </row>
    <row r="5044" spans="5:5">
      <c r="E5044" s="28"/>
    </row>
    <row r="5045" spans="5:5">
      <c r="E5045" s="28"/>
    </row>
    <row r="5046" spans="5:5">
      <c r="E5046" s="28"/>
    </row>
    <row r="5047" spans="5:5">
      <c r="E5047" s="28"/>
    </row>
    <row r="5048" spans="5:5">
      <c r="E5048" s="28"/>
    </row>
    <row r="5049" spans="5:5">
      <c r="E5049" s="28"/>
    </row>
    <row r="5050" spans="5:5">
      <c r="E5050" s="28"/>
    </row>
    <row r="5051" spans="5:5">
      <c r="E5051" s="28"/>
    </row>
    <row r="5052" spans="5:5">
      <c r="E5052" s="28"/>
    </row>
    <row r="5053" spans="5:5">
      <c r="E5053" s="28"/>
    </row>
    <row r="5054" spans="5:5">
      <c r="E5054" s="28"/>
    </row>
    <row r="5055" spans="5:5">
      <c r="E5055" s="28"/>
    </row>
    <row r="5056" spans="5:5">
      <c r="E5056" s="28"/>
    </row>
    <row r="5057" spans="5:5">
      <c r="E5057" s="28"/>
    </row>
    <row r="5058" spans="5:5">
      <c r="E5058" s="28"/>
    </row>
    <row r="5059" spans="5:5">
      <c r="E5059" s="28"/>
    </row>
    <row r="5060" spans="5:5">
      <c r="E5060" s="28"/>
    </row>
    <row r="5061" spans="5:5">
      <c r="E5061" s="28"/>
    </row>
    <row r="5062" spans="5:5">
      <c r="E5062" s="28"/>
    </row>
    <row r="5063" spans="5:5">
      <c r="E5063" s="28"/>
    </row>
    <row r="5064" spans="5:5">
      <c r="E5064" s="28"/>
    </row>
    <row r="5065" spans="5:5">
      <c r="E5065" s="28"/>
    </row>
    <row r="5066" spans="5:5">
      <c r="E5066" s="28"/>
    </row>
    <row r="5067" spans="5:5">
      <c r="E5067" s="28"/>
    </row>
    <row r="5068" spans="5:5">
      <c r="E5068" s="28"/>
    </row>
    <row r="5069" spans="5:5">
      <c r="E5069" s="28"/>
    </row>
    <row r="5070" spans="5:5">
      <c r="E5070" s="28"/>
    </row>
    <row r="5071" spans="5:5">
      <c r="E5071" s="28"/>
    </row>
    <row r="5072" spans="5:5">
      <c r="E5072" s="28"/>
    </row>
    <row r="5073" spans="5:5">
      <c r="E5073" s="28"/>
    </row>
    <row r="5074" spans="5:5">
      <c r="E5074" s="28"/>
    </row>
    <row r="5075" spans="5:5">
      <c r="E5075" s="28"/>
    </row>
    <row r="5076" spans="5:5">
      <c r="E5076" s="28"/>
    </row>
    <row r="5077" spans="5:5">
      <c r="E5077" s="28"/>
    </row>
    <row r="5078" spans="5:5">
      <c r="E5078" s="28"/>
    </row>
    <row r="5079" spans="5:5">
      <c r="E5079" s="28"/>
    </row>
    <row r="5080" spans="5:5">
      <c r="E5080" s="28"/>
    </row>
    <row r="5081" spans="5:5">
      <c r="E5081" s="28"/>
    </row>
    <row r="5082" spans="5:5">
      <c r="E5082" s="28"/>
    </row>
    <row r="5083" spans="5:5">
      <c r="E5083" s="28"/>
    </row>
    <row r="5084" spans="5:5">
      <c r="E5084" s="28"/>
    </row>
    <row r="5085" spans="5:5">
      <c r="E5085" s="28"/>
    </row>
    <row r="5086" spans="5:5">
      <c r="E5086" s="28"/>
    </row>
    <row r="5087" spans="5:5">
      <c r="E5087" s="28"/>
    </row>
    <row r="5088" spans="5:5">
      <c r="E5088" s="28"/>
    </row>
    <row r="5089" spans="5:5">
      <c r="E5089" s="28"/>
    </row>
    <row r="5090" spans="5:5">
      <c r="E5090" s="28"/>
    </row>
    <row r="5091" spans="5:5">
      <c r="E5091" s="28"/>
    </row>
    <row r="5092" spans="5:5">
      <c r="E5092" s="28"/>
    </row>
    <row r="5093" spans="5:5">
      <c r="E5093" s="28"/>
    </row>
    <row r="5094" spans="5:5">
      <c r="E5094" s="28"/>
    </row>
    <row r="5095" spans="5:5">
      <c r="E5095" s="28"/>
    </row>
    <row r="5096" spans="5:5">
      <c r="E5096" s="28"/>
    </row>
    <row r="5097" spans="5:5">
      <c r="E5097" s="28"/>
    </row>
    <row r="5098" spans="5:5">
      <c r="E5098" s="28"/>
    </row>
    <row r="5099" spans="5:5">
      <c r="E5099" s="28"/>
    </row>
    <row r="5100" spans="5:5">
      <c r="E5100" s="28"/>
    </row>
    <row r="5101" spans="5:5">
      <c r="E5101" s="28"/>
    </row>
    <row r="5102" spans="5:5">
      <c r="E5102" s="28"/>
    </row>
    <row r="5103" spans="5:5">
      <c r="E5103" s="28"/>
    </row>
    <row r="5104" spans="5:5">
      <c r="E5104" s="28"/>
    </row>
    <row r="5105" spans="5:5">
      <c r="E5105" s="28"/>
    </row>
    <row r="5106" spans="5:5">
      <c r="E5106" s="28"/>
    </row>
    <row r="5107" spans="5:5">
      <c r="E5107" s="28"/>
    </row>
    <row r="5108" spans="5:5">
      <c r="E5108" s="28"/>
    </row>
    <row r="5109" spans="5:5">
      <c r="E5109" s="28"/>
    </row>
    <row r="5110" spans="5:5">
      <c r="E5110" s="28"/>
    </row>
    <row r="5111" spans="5:5">
      <c r="E5111" s="28"/>
    </row>
    <row r="5112" spans="5:5">
      <c r="E5112" s="28"/>
    </row>
    <row r="5113" spans="5:5">
      <c r="E5113" s="28"/>
    </row>
    <row r="5114" spans="5:5">
      <c r="E5114" s="28"/>
    </row>
    <row r="5115" spans="5:5">
      <c r="E5115" s="28"/>
    </row>
    <row r="5116" spans="5:5">
      <c r="E5116" s="28"/>
    </row>
    <row r="5117" spans="5:5">
      <c r="E5117" s="28"/>
    </row>
    <row r="5118" spans="5:5">
      <c r="E5118" s="28"/>
    </row>
    <row r="5119" spans="5:5">
      <c r="E5119" s="28"/>
    </row>
    <row r="5120" spans="5:5">
      <c r="E5120" s="28"/>
    </row>
    <row r="5121" spans="5:5">
      <c r="E5121" s="28"/>
    </row>
    <row r="5122" spans="5:5">
      <c r="E5122" s="28"/>
    </row>
    <row r="5123" spans="5:5">
      <c r="E5123" s="28"/>
    </row>
    <row r="5124" spans="5:5">
      <c r="E5124" s="28"/>
    </row>
    <row r="5125" spans="5:5">
      <c r="E5125" s="28"/>
    </row>
    <row r="5126" spans="5:5">
      <c r="E5126" s="28"/>
    </row>
    <row r="5127" spans="5:5">
      <c r="E5127" s="28"/>
    </row>
    <row r="5128" spans="5:5">
      <c r="E5128" s="28"/>
    </row>
    <row r="5129" spans="5:5">
      <c r="E5129" s="28"/>
    </row>
    <row r="5130" spans="5:5">
      <c r="E5130" s="28"/>
    </row>
    <row r="5131" spans="5:5">
      <c r="E5131" s="28"/>
    </row>
    <row r="5132" spans="5:5">
      <c r="E5132" s="28"/>
    </row>
    <row r="5133" spans="5:5">
      <c r="E5133" s="28"/>
    </row>
    <row r="5134" spans="5:5">
      <c r="E5134" s="28"/>
    </row>
    <row r="5135" spans="5:5">
      <c r="E5135" s="28"/>
    </row>
    <row r="5136" spans="5:5">
      <c r="E5136" s="28"/>
    </row>
    <row r="5137" spans="5:5">
      <c r="E5137" s="28"/>
    </row>
    <row r="5138" spans="5:5">
      <c r="E5138" s="28"/>
    </row>
    <row r="5139" spans="5:5">
      <c r="E5139" s="28"/>
    </row>
    <row r="5140" spans="5:5">
      <c r="E5140" s="28"/>
    </row>
    <row r="5141" spans="5:5">
      <c r="E5141" s="28"/>
    </row>
    <row r="5142" spans="5:5">
      <c r="E5142" s="28"/>
    </row>
    <row r="5143" spans="5:5">
      <c r="E5143" s="28"/>
    </row>
    <row r="5144" spans="5:5">
      <c r="E5144" s="28"/>
    </row>
    <row r="5145" spans="5:5">
      <c r="E5145" s="28"/>
    </row>
    <row r="5146" spans="5:5">
      <c r="E5146" s="28"/>
    </row>
    <row r="5147" spans="5:5">
      <c r="E5147" s="28"/>
    </row>
    <row r="5148" spans="5:5">
      <c r="E5148" s="28"/>
    </row>
    <row r="5149" spans="5:5">
      <c r="E5149" s="28"/>
    </row>
    <row r="5150" spans="5:5">
      <c r="E5150" s="28"/>
    </row>
    <row r="5151" spans="5:5">
      <c r="E5151" s="28"/>
    </row>
    <row r="5152" spans="5:5">
      <c r="E5152" s="28"/>
    </row>
    <row r="5153" spans="5:5">
      <c r="E5153" s="28"/>
    </row>
    <row r="5154" spans="5:5">
      <c r="E5154" s="28"/>
    </row>
    <row r="5155" spans="5:5">
      <c r="E5155" s="28"/>
    </row>
    <row r="5156" spans="5:5">
      <c r="E5156" s="28"/>
    </row>
    <row r="5157" spans="5:5">
      <c r="E5157" s="28"/>
    </row>
    <row r="5158" spans="5:5">
      <c r="E5158" s="28"/>
    </row>
    <row r="5159" spans="5:5">
      <c r="E5159" s="28"/>
    </row>
    <row r="5160" spans="5:5">
      <c r="E5160" s="28"/>
    </row>
    <row r="5161" spans="5:5">
      <c r="E5161" s="28"/>
    </row>
    <row r="5162" spans="5:5">
      <c r="E5162" s="28"/>
    </row>
    <row r="5163" spans="5:5">
      <c r="E5163" s="28"/>
    </row>
    <row r="5164" spans="5:5">
      <c r="E5164" s="28"/>
    </row>
    <row r="5165" spans="5:5">
      <c r="E5165" s="28"/>
    </row>
    <row r="5166" spans="5:5">
      <c r="E5166" s="28"/>
    </row>
    <row r="5167" spans="5:5">
      <c r="E5167" s="28"/>
    </row>
    <row r="5168" spans="5:5">
      <c r="E5168" s="28"/>
    </row>
    <row r="5169" spans="5:5">
      <c r="E5169" s="28"/>
    </row>
    <row r="5170" spans="5:5">
      <c r="E5170" s="28"/>
    </row>
    <row r="5171" spans="5:5">
      <c r="E5171" s="28"/>
    </row>
    <row r="5172" spans="5:5">
      <c r="E5172" s="28"/>
    </row>
    <row r="5173" spans="5:5">
      <c r="E5173" s="28"/>
    </row>
    <row r="5174" spans="5:5">
      <c r="E5174" s="28"/>
    </row>
    <row r="5175" spans="5:5">
      <c r="E5175" s="28"/>
    </row>
    <row r="5176" spans="5:5">
      <c r="E5176" s="28"/>
    </row>
    <row r="5177" spans="5:5">
      <c r="E5177" s="28"/>
    </row>
    <row r="5178" spans="5:5">
      <c r="E5178" s="28"/>
    </row>
    <row r="5179" spans="5:5">
      <c r="E5179" s="28"/>
    </row>
    <row r="5180" spans="5:5">
      <c r="E5180" s="28"/>
    </row>
    <row r="5181" spans="5:5">
      <c r="E5181" s="28"/>
    </row>
    <row r="5182" spans="5:5">
      <c r="E5182" s="28"/>
    </row>
    <row r="5183" spans="5:5">
      <c r="E5183" s="28"/>
    </row>
    <row r="5184" spans="5:5">
      <c r="E5184" s="28"/>
    </row>
    <row r="5185" spans="5:5">
      <c r="E5185" s="28"/>
    </row>
    <row r="5186" spans="5:5">
      <c r="E5186" s="28"/>
    </row>
    <row r="5187" spans="5:5">
      <c r="E5187" s="28"/>
    </row>
    <row r="5188" spans="5:5">
      <c r="E5188" s="28"/>
    </row>
    <row r="5189" spans="5:5">
      <c r="E5189" s="28"/>
    </row>
    <row r="5190" spans="5:5">
      <c r="E5190" s="28"/>
    </row>
    <row r="5191" spans="5:5">
      <c r="E5191" s="28"/>
    </row>
    <row r="5192" spans="5:5">
      <c r="E5192" s="28"/>
    </row>
    <row r="5193" spans="5:5">
      <c r="E5193" s="28"/>
    </row>
    <row r="5194" spans="5:5">
      <c r="E5194" s="28"/>
    </row>
    <row r="5195" spans="5:5">
      <c r="E5195" s="28"/>
    </row>
    <row r="5196" spans="5:5">
      <c r="E5196" s="28"/>
    </row>
    <row r="5197" spans="5:5">
      <c r="E5197" s="28"/>
    </row>
    <row r="5198" spans="5:5">
      <c r="E5198" s="28"/>
    </row>
    <row r="5199" spans="5:5">
      <c r="E5199" s="28"/>
    </row>
    <row r="5200" spans="5:5">
      <c r="E5200" s="28"/>
    </row>
    <row r="5201" spans="5:5">
      <c r="E5201" s="28"/>
    </row>
    <row r="5202" spans="5:5">
      <c r="E5202" s="28"/>
    </row>
    <row r="5203" spans="5:5">
      <c r="E5203" s="28"/>
    </row>
    <row r="5204" spans="5:5">
      <c r="E5204" s="28"/>
    </row>
    <row r="5205" spans="5:5">
      <c r="E5205" s="28"/>
    </row>
    <row r="5206" spans="5:5">
      <c r="E5206" s="28"/>
    </row>
    <row r="5207" spans="5:5">
      <c r="E5207" s="28"/>
    </row>
    <row r="5208" spans="5:5">
      <c r="E5208" s="28"/>
    </row>
    <row r="5209" spans="5:5">
      <c r="E5209" s="28"/>
    </row>
    <row r="5210" spans="5:5">
      <c r="E5210" s="28"/>
    </row>
    <row r="5211" spans="5:5">
      <c r="E5211" s="28"/>
    </row>
    <row r="5212" spans="5:5">
      <c r="E5212" s="28"/>
    </row>
    <row r="5213" spans="5:5">
      <c r="E5213" s="28"/>
    </row>
    <row r="5214" spans="5:5">
      <c r="E5214" s="28"/>
    </row>
    <row r="5215" spans="5:5">
      <c r="E5215" s="28"/>
    </row>
    <row r="5216" spans="5:5">
      <c r="E5216" s="28"/>
    </row>
    <row r="5217" spans="5:5">
      <c r="E5217" s="28"/>
    </row>
    <row r="5218" spans="5:5">
      <c r="E5218" s="28"/>
    </row>
    <row r="5219" spans="5:5">
      <c r="E5219" s="28"/>
    </row>
    <row r="5220" spans="5:5">
      <c r="E5220" s="28"/>
    </row>
    <row r="5221" spans="5:5">
      <c r="E5221" s="28"/>
    </row>
    <row r="5222" spans="5:5">
      <c r="E5222" s="28"/>
    </row>
    <row r="5223" spans="5:5">
      <c r="E5223" s="28"/>
    </row>
    <row r="5224" spans="5:5">
      <c r="E5224" s="28"/>
    </row>
    <row r="5225" spans="5:5">
      <c r="E5225" s="28"/>
    </row>
    <row r="5226" spans="5:5">
      <c r="E5226" s="28"/>
    </row>
    <row r="5227" spans="5:5">
      <c r="E5227" s="28"/>
    </row>
    <row r="5228" spans="5:5">
      <c r="E5228" s="28"/>
    </row>
    <row r="5229" spans="5:5">
      <c r="E5229" s="28"/>
    </row>
    <row r="5230" spans="5:5">
      <c r="E5230" s="28"/>
    </row>
    <row r="5231" spans="5:5">
      <c r="E5231" s="28"/>
    </row>
    <row r="5232" spans="5:5">
      <c r="E5232" s="28"/>
    </row>
    <row r="5233" spans="5:5">
      <c r="E5233" s="28"/>
    </row>
    <row r="5234" spans="5:5">
      <c r="E5234" s="28"/>
    </row>
    <row r="5235" spans="5:5">
      <c r="E5235" s="28"/>
    </row>
    <row r="5236" spans="5:5">
      <c r="E5236" s="28"/>
    </row>
    <row r="5237" spans="5:5">
      <c r="E5237" s="28"/>
    </row>
    <row r="5238" spans="5:5">
      <c r="E5238" s="28"/>
    </row>
    <row r="5239" spans="5:5">
      <c r="E5239" s="28"/>
    </row>
    <row r="5240" spans="5:5">
      <c r="E5240" s="28"/>
    </row>
    <row r="5241" spans="5:5">
      <c r="E5241" s="28"/>
    </row>
    <row r="5242" spans="5:5">
      <c r="E5242" s="28"/>
    </row>
    <row r="5243" spans="5:5">
      <c r="E5243" s="28"/>
    </row>
    <row r="5244" spans="5:5">
      <c r="E5244" s="28"/>
    </row>
    <row r="5245" spans="5:5">
      <c r="E5245" s="28"/>
    </row>
    <row r="5246" spans="5:5">
      <c r="E5246" s="28"/>
    </row>
    <row r="5247" spans="5:5">
      <c r="E5247" s="28"/>
    </row>
    <row r="5248" spans="5:5">
      <c r="E5248" s="28"/>
    </row>
    <row r="5249" spans="5:5">
      <c r="E5249" s="28"/>
    </row>
    <row r="5250" spans="5:5">
      <c r="E5250" s="28"/>
    </row>
    <row r="5251" spans="5:5">
      <c r="E5251" s="28"/>
    </row>
    <row r="5252" spans="5:5">
      <c r="E5252" s="28"/>
    </row>
    <row r="5253" spans="5:5">
      <c r="E5253" s="28"/>
    </row>
    <row r="5254" spans="5:5">
      <c r="E5254" s="28"/>
    </row>
    <row r="5255" spans="5:5">
      <c r="E5255" s="28"/>
    </row>
    <row r="5256" spans="5:5">
      <c r="E5256" s="28"/>
    </row>
    <row r="5257" spans="5:5">
      <c r="E5257" s="28"/>
    </row>
    <row r="5258" spans="5:5">
      <c r="E5258" s="28"/>
    </row>
    <row r="5259" spans="5:5">
      <c r="E5259" s="28"/>
    </row>
    <row r="5260" spans="5:5">
      <c r="E5260" s="28"/>
    </row>
    <row r="5261" spans="5:5">
      <c r="E5261" s="28"/>
    </row>
    <row r="5262" spans="5:5">
      <c r="E5262" s="28"/>
    </row>
    <row r="5263" spans="5:5">
      <c r="E5263" s="28"/>
    </row>
    <row r="5264" spans="5:5">
      <c r="E5264" s="28"/>
    </row>
    <row r="5265" spans="5:5">
      <c r="E5265" s="28"/>
    </row>
    <row r="5266" spans="5:5">
      <c r="E5266" s="28"/>
    </row>
    <row r="5267" spans="5:5">
      <c r="E5267" s="28"/>
    </row>
    <row r="5268" spans="5:5">
      <c r="E5268" s="28"/>
    </row>
    <row r="5269" spans="5:5">
      <c r="E5269" s="28"/>
    </row>
    <row r="5270" spans="5:5">
      <c r="E5270" s="28"/>
    </row>
    <row r="5271" spans="5:5">
      <c r="E5271" s="28"/>
    </row>
    <row r="5272" spans="5:5">
      <c r="E5272" s="28"/>
    </row>
    <row r="5273" spans="5:5">
      <c r="E5273" s="28"/>
    </row>
    <row r="5274" spans="5:5">
      <c r="E5274" s="28"/>
    </row>
    <row r="5275" spans="5:5">
      <c r="E5275" s="28"/>
    </row>
    <row r="5276" spans="5:5">
      <c r="E5276" s="28"/>
    </row>
    <row r="5277" spans="5:5">
      <c r="E5277" s="28"/>
    </row>
    <row r="5278" spans="5:5">
      <c r="E5278" s="28"/>
    </row>
    <row r="5279" spans="5:5">
      <c r="E5279" s="28"/>
    </row>
    <row r="5280" spans="5:5">
      <c r="E5280" s="28"/>
    </row>
    <row r="5281" spans="5:5">
      <c r="E5281" s="28"/>
    </row>
    <row r="5282" spans="5:5">
      <c r="E5282" s="28"/>
    </row>
    <row r="5283" spans="5:5">
      <c r="E5283" s="28"/>
    </row>
    <row r="5284" spans="5:5">
      <c r="E5284" s="28"/>
    </row>
    <row r="5285" spans="5:5">
      <c r="E5285" s="28"/>
    </row>
    <row r="5286" spans="5:5">
      <c r="E5286" s="28"/>
    </row>
    <row r="5287" spans="5:5">
      <c r="E5287" s="28"/>
    </row>
    <row r="5288" spans="5:5">
      <c r="E5288" s="28"/>
    </row>
    <row r="5289" spans="5:5">
      <c r="E5289" s="28"/>
    </row>
    <row r="5290" spans="5:5">
      <c r="E5290" s="28"/>
    </row>
    <row r="5291" spans="5:5">
      <c r="E5291" s="28"/>
    </row>
    <row r="5292" spans="5:5">
      <c r="E5292" s="28"/>
    </row>
    <row r="5293" spans="5:5">
      <c r="E5293" s="28"/>
    </row>
    <row r="5294" spans="5:5">
      <c r="E5294" s="28"/>
    </row>
    <row r="5295" spans="5:5">
      <c r="E5295" s="28"/>
    </row>
    <row r="5296" spans="5:5">
      <c r="E5296" s="28"/>
    </row>
    <row r="5297" spans="5:5">
      <c r="E5297" s="28"/>
    </row>
    <row r="5298" spans="5:5">
      <c r="E5298" s="28"/>
    </row>
    <row r="5299" spans="5:5">
      <c r="E5299" s="28"/>
    </row>
    <row r="5300" spans="5:5">
      <c r="E5300" s="28"/>
    </row>
    <row r="5301" spans="5:5">
      <c r="E5301" s="28"/>
    </row>
    <row r="5302" spans="5:5">
      <c r="E5302" s="28"/>
    </row>
    <row r="5303" spans="5:5">
      <c r="E5303" s="28"/>
    </row>
    <row r="5304" spans="5:5">
      <c r="E5304" s="28"/>
    </row>
    <row r="5305" spans="5:5">
      <c r="E5305" s="28"/>
    </row>
    <row r="5306" spans="5:5">
      <c r="E5306" s="28"/>
    </row>
    <row r="5307" spans="5:5">
      <c r="E5307" s="28"/>
    </row>
    <row r="5308" spans="5:5">
      <c r="E5308" s="28"/>
    </row>
    <row r="5309" spans="5:5">
      <c r="E5309" s="28"/>
    </row>
    <row r="5310" spans="5:5">
      <c r="E5310" s="28"/>
    </row>
    <row r="5311" spans="5:5">
      <c r="E5311" s="28"/>
    </row>
    <row r="5312" spans="5:5">
      <c r="E5312" s="28"/>
    </row>
    <row r="5313" spans="5:5">
      <c r="E5313" s="28"/>
    </row>
    <row r="5314" spans="5:5">
      <c r="E5314" s="28"/>
    </row>
    <row r="5315" spans="5:5">
      <c r="E5315" s="28"/>
    </row>
    <row r="5316" spans="5:5">
      <c r="E5316" s="28"/>
    </row>
    <row r="5317" spans="5:5">
      <c r="E5317" s="28"/>
    </row>
    <row r="5318" spans="5:5">
      <c r="E5318" s="28"/>
    </row>
    <row r="5319" spans="5:5">
      <c r="E5319" s="28"/>
    </row>
    <row r="5320" spans="5:5">
      <c r="E5320" s="28"/>
    </row>
    <row r="5321" spans="5:5">
      <c r="E5321" s="28"/>
    </row>
    <row r="5322" spans="5:5">
      <c r="E5322" s="28"/>
    </row>
    <row r="5323" spans="5:5">
      <c r="E5323" s="28"/>
    </row>
    <row r="5324" spans="5:5">
      <c r="E5324" s="28"/>
    </row>
    <row r="5325" spans="5:5">
      <c r="E5325" s="28"/>
    </row>
    <row r="5326" spans="5:5">
      <c r="E5326" s="28"/>
    </row>
    <row r="5327" spans="5:5">
      <c r="E5327" s="28"/>
    </row>
    <row r="5328" spans="5:5">
      <c r="E5328" s="28"/>
    </row>
    <row r="5329" spans="5:5">
      <c r="E5329" s="28"/>
    </row>
    <row r="5330" spans="5:5">
      <c r="E5330" s="28"/>
    </row>
    <row r="5331" spans="5:5">
      <c r="E5331" s="28"/>
    </row>
    <row r="5332" spans="5:5">
      <c r="E5332" s="28"/>
    </row>
    <row r="5333" spans="5:5">
      <c r="E5333" s="28"/>
    </row>
    <row r="5334" spans="5:5">
      <c r="E5334" s="28"/>
    </row>
    <row r="5335" spans="5:5">
      <c r="E5335" s="28"/>
    </row>
    <row r="5336" spans="5:5">
      <c r="E5336" s="28"/>
    </row>
    <row r="5337" spans="5:5">
      <c r="E5337" s="28"/>
    </row>
    <row r="5338" spans="5:5">
      <c r="E5338" s="28"/>
    </row>
    <row r="5339" spans="5:5">
      <c r="E5339" s="28"/>
    </row>
    <row r="5340" spans="5:5">
      <c r="E5340" s="28"/>
    </row>
    <row r="5341" spans="5:5">
      <c r="E5341" s="28"/>
    </row>
    <row r="5342" spans="5:5">
      <c r="E5342" s="28"/>
    </row>
    <row r="5343" spans="5:5">
      <c r="E5343" s="28"/>
    </row>
    <row r="5344" spans="5:5">
      <c r="E5344" s="28"/>
    </row>
    <row r="5345" spans="5:5">
      <c r="E5345" s="28"/>
    </row>
    <row r="5346" spans="5:5">
      <c r="E5346" s="28"/>
    </row>
    <row r="5347" spans="5:5">
      <c r="E5347" s="28"/>
    </row>
    <row r="5348" spans="5:5">
      <c r="E5348" s="28"/>
    </row>
    <row r="5349" spans="5:5">
      <c r="E5349" s="28"/>
    </row>
    <row r="5350" spans="5:5">
      <c r="E5350" s="28"/>
    </row>
    <row r="5351" spans="5:5">
      <c r="E5351" s="28"/>
    </row>
    <row r="5352" spans="5:5">
      <c r="E5352" s="28"/>
    </row>
    <row r="5353" spans="5:5">
      <c r="E5353" s="28"/>
    </row>
    <row r="5354" spans="5:5">
      <c r="E5354" s="28"/>
    </row>
    <row r="5355" spans="5:5">
      <c r="E5355" s="28"/>
    </row>
    <row r="5356" spans="5:5">
      <c r="E5356" s="28"/>
    </row>
    <row r="5357" spans="5:5">
      <c r="E5357" s="28"/>
    </row>
    <row r="5358" spans="5:5">
      <c r="E5358" s="28"/>
    </row>
    <row r="5359" spans="5:5">
      <c r="E5359" s="28"/>
    </row>
    <row r="5360" spans="5:5">
      <c r="E5360" s="28"/>
    </row>
    <row r="5361" spans="5:5">
      <c r="E5361" s="28"/>
    </row>
    <row r="5362" spans="5:5">
      <c r="E5362" s="28"/>
    </row>
    <row r="5363" spans="5:5">
      <c r="E5363" s="28"/>
    </row>
    <row r="5364" spans="5:5">
      <c r="E5364" s="28"/>
    </row>
    <row r="5365" spans="5:5">
      <c r="E5365" s="28"/>
    </row>
    <row r="5366" spans="5:5">
      <c r="E5366" s="28"/>
    </row>
    <row r="5367" spans="5:5">
      <c r="E5367" s="28"/>
    </row>
    <row r="5368" spans="5:5">
      <c r="E5368" s="28"/>
    </row>
    <row r="5369" spans="5:5">
      <c r="E5369" s="28"/>
    </row>
    <row r="5370" spans="5:5">
      <c r="E5370" s="28"/>
    </row>
    <row r="5371" spans="5:5">
      <c r="E5371" s="28"/>
    </row>
    <row r="5372" spans="5:5">
      <c r="E5372" s="28"/>
    </row>
    <row r="5373" spans="5:5">
      <c r="E5373" s="28"/>
    </row>
    <row r="5374" spans="5:5">
      <c r="E5374" s="28"/>
    </row>
    <row r="5375" spans="5:5">
      <c r="E5375" s="28"/>
    </row>
    <row r="5376" spans="5:5">
      <c r="E5376" s="28"/>
    </row>
    <row r="5377" spans="5:5">
      <c r="E5377" s="28"/>
    </row>
    <row r="5378" spans="5:5">
      <c r="E5378" s="28"/>
    </row>
    <row r="5379" spans="5:5">
      <c r="E5379" s="28"/>
    </row>
    <row r="5380" spans="5:5">
      <c r="E5380" s="28"/>
    </row>
    <row r="5381" spans="5:5">
      <c r="E5381" s="28"/>
    </row>
    <row r="5382" spans="5:5">
      <c r="E5382" s="28"/>
    </row>
    <row r="5383" spans="5:5">
      <c r="E5383" s="28"/>
    </row>
    <row r="5384" spans="5:5">
      <c r="E5384" s="28"/>
    </row>
    <row r="5385" spans="5:5">
      <c r="E5385" s="28"/>
    </row>
    <row r="5386" spans="5:5">
      <c r="E5386" s="28"/>
    </row>
    <row r="5387" spans="5:5">
      <c r="E5387" s="28"/>
    </row>
    <row r="5388" spans="5:5">
      <c r="E5388" s="28"/>
    </row>
    <row r="5389" spans="5:5">
      <c r="E5389" s="28"/>
    </row>
    <row r="5390" spans="5:5">
      <c r="E5390" s="28"/>
    </row>
    <row r="5391" spans="5:5">
      <c r="E5391" s="28"/>
    </row>
    <row r="5392" spans="5:5">
      <c r="E5392" s="28"/>
    </row>
    <row r="5393" spans="5:5">
      <c r="E5393" s="28"/>
    </row>
    <row r="5394" spans="5:5">
      <c r="E5394" s="28"/>
    </row>
    <row r="5395" spans="5:5">
      <c r="E5395" s="28"/>
    </row>
    <row r="5396" spans="5:5">
      <c r="E5396" s="28"/>
    </row>
    <row r="5397" spans="5:5">
      <c r="E5397" s="28"/>
    </row>
    <row r="5398" spans="5:5">
      <c r="E5398" s="28"/>
    </row>
    <row r="5399" spans="5:5">
      <c r="E5399" s="28"/>
    </row>
    <row r="5400" spans="5:5">
      <c r="E5400" s="28"/>
    </row>
    <row r="5401" spans="5:5">
      <c r="E5401" s="28"/>
    </row>
    <row r="5402" spans="5:5">
      <c r="E5402" s="28"/>
    </row>
    <row r="5403" spans="5:5">
      <c r="E5403" s="28"/>
    </row>
    <row r="5404" spans="5:5">
      <c r="E5404" s="28"/>
    </row>
    <row r="5405" spans="5:5">
      <c r="E5405" s="28"/>
    </row>
    <row r="5406" spans="5:5">
      <c r="E5406" s="28"/>
    </row>
    <row r="5407" spans="5:5">
      <c r="E5407" s="28"/>
    </row>
    <row r="5408" spans="5:5">
      <c r="E5408" s="28"/>
    </row>
    <row r="5409" spans="5:5">
      <c r="E5409" s="28"/>
    </row>
    <row r="5410" spans="5:5">
      <c r="E5410" s="28"/>
    </row>
    <row r="5411" spans="5:5">
      <c r="E5411" s="28"/>
    </row>
    <row r="5412" spans="5:5">
      <c r="E5412" s="28"/>
    </row>
    <row r="5413" spans="5:5">
      <c r="E5413" s="28"/>
    </row>
    <row r="5414" spans="5:5">
      <c r="E5414" s="28"/>
    </row>
    <row r="5415" spans="5:5">
      <c r="E5415" s="28"/>
    </row>
    <row r="5416" spans="5:5">
      <c r="E5416" s="28"/>
    </row>
    <row r="5417" spans="5:5">
      <c r="E5417" s="28"/>
    </row>
    <row r="5418" spans="5:5">
      <c r="E5418" s="28"/>
    </row>
    <row r="5419" spans="5:5">
      <c r="E5419" s="28"/>
    </row>
    <row r="5420" spans="5:5">
      <c r="E5420" s="28"/>
    </row>
    <row r="5421" spans="5:5">
      <c r="E5421" s="28"/>
    </row>
    <row r="5422" spans="5:5">
      <c r="E5422" s="28"/>
    </row>
    <row r="5423" spans="5:5">
      <c r="E5423" s="28"/>
    </row>
    <row r="5424" spans="5:5">
      <c r="E5424" s="28"/>
    </row>
    <row r="5425" spans="5:5">
      <c r="E5425" s="28"/>
    </row>
    <row r="5426" spans="5:5">
      <c r="E5426" s="28"/>
    </row>
    <row r="5427" spans="5:5">
      <c r="E5427" s="28"/>
    </row>
    <row r="5428" spans="5:5">
      <c r="E5428" s="28"/>
    </row>
    <row r="5429" spans="5:5">
      <c r="E5429" s="28"/>
    </row>
    <row r="5430" spans="5:5">
      <c r="E5430" s="28"/>
    </row>
    <row r="5431" spans="5:5">
      <c r="E5431" s="28"/>
    </row>
    <row r="5432" spans="5:5">
      <c r="E5432" s="28"/>
    </row>
    <row r="5433" spans="5:5">
      <c r="E5433" s="28"/>
    </row>
    <row r="5434" spans="5:5">
      <c r="E5434" s="28"/>
    </row>
    <row r="5435" spans="5:5">
      <c r="E5435" s="28"/>
    </row>
    <row r="5436" spans="5:5">
      <c r="E5436" s="28"/>
    </row>
    <row r="5437" spans="5:5">
      <c r="E5437" s="28"/>
    </row>
    <row r="5438" spans="5:5">
      <c r="E5438" s="28"/>
    </row>
    <row r="5439" spans="5:5">
      <c r="E5439" s="28"/>
    </row>
    <row r="5440" spans="5:5">
      <c r="E5440" s="28"/>
    </row>
    <row r="5441" spans="5:5">
      <c r="E5441" s="28"/>
    </row>
    <row r="5442" spans="5:5">
      <c r="E5442" s="28"/>
    </row>
    <row r="5443" spans="5:5">
      <c r="E5443" s="28"/>
    </row>
    <row r="5444" spans="5:5">
      <c r="E5444" s="28"/>
    </row>
    <row r="5445" spans="5:5">
      <c r="E5445" s="28"/>
    </row>
    <row r="5446" spans="5:5">
      <c r="E5446" s="28"/>
    </row>
    <row r="5447" spans="5:5">
      <c r="E5447" s="28"/>
    </row>
    <row r="5448" spans="5:5">
      <c r="E5448" s="28"/>
    </row>
    <row r="5449" spans="5:5">
      <c r="E5449" s="28"/>
    </row>
    <row r="5450" spans="5:5">
      <c r="E5450" s="28"/>
    </row>
    <row r="5451" spans="5:5">
      <c r="E5451" s="28"/>
    </row>
    <row r="5452" spans="5:5">
      <c r="E5452" s="28"/>
    </row>
    <row r="5453" spans="5:5">
      <c r="E5453" s="28"/>
    </row>
    <row r="5454" spans="5:5">
      <c r="E5454" s="28"/>
    </row>
    <row r="5455" spans="5:5">
      <c r="E5455" s="28"/>
    </row>
    <row r="5456" spans="5:5">
      <c r="E5456" s="28"/>
    </row>
    <row r="5457" spans="5:5">
      <c r="E5457" s="28"/>
    </row>
    <row r="5458" spans="5:5">
      <c r="E5458" s="28"/>
    </row>
    <row r="5459" spans="5:5">
      <c r="E5459" s="28"/>
    </row>
    <row r="5460" spans="5:5">
      <c r="E5460" s="28"/>
    </row>
    <row r="5461" spans="5:5">
      <c r="E5461" s="28"/>
    </row>
    <row r="5462" spans="5:5">
      <c r="E5462" s="28"/>
    </row>
    <row r="5463" spans="5:5">
      <c r="E5463" s="28"/>
    </row>
    <row r="5464" spans="5:5">
      <c r="E5464" s="28"/>
    </row>
    <row r="5465" spans="5:5">
      <c r="E5465" s="28"/>
    </row>
    <row r="5466" spans="5:5">
      <c r="E5466" s="28"/>
    </row>
    <row r="5467" spans="5:5">
      <c r="E5467" s="28"/>
    </row>
    <row r="5468" spans="5:5">
      <c r="E5468" s="28"/>
    </row>
    <row r="5469" spans="5:5">
      <c r="E5469" s="28"/>
    </row>
    <row r="5470" spans="5:5">
      <c r="E5470" s="28"/>
    </row>
    <row r="5471" spans="5:5">
      <c r="E5471" s="28"/>
    </row>
    <row r="5472" spans="5:5">
      <c r="E5472" s="28"/>
    </row>
    <row r="5473" spans="5:5">
      <c r="E5473" s="28"/>
    </row>
    <row r="5474" spans="5:5">
      <c r="E5474" s="28"/>
    </row>
    <row r="5475" spans="5:5">
      <c r="E5475" s="28"/>
    </row>
    <row r="5476" spans="5:5">
      <c r="E5476" s="28"/>
    </row>
    <row r="5477" spans="5:5">
      <c r="E5477" s="28"/>
    </row>
    <row r="5478" spans="5:5">
      <c r="E5478" s="28"/>
    </row>
    <row r="5479" spans="5:5">
      <c r="E5479" s="28"/>
    </row>
    <row r="5480" spans="5:5">
      <c r="E5480" s="28"/>
    </row>
    <row r="5481" spans="5:5">
      <c r="E5481" s="28"/>
    </row>
    <row r="5482" spans="5:5">
      <c r="E5482" s="28"/>
    </row>
    <row r="5483" spans="5:5">
      <c r="E5483" s="28"/>
    </row>
    <row r="5484" spans="5:5">
      <c r="E5484" s="28"/>
    </row>
    <row r="5485" spans="5:5">
      <c r="E5485" s="28"/>
    </row>
    <row r="5486" spans="5:5">
      <c r="E5486" s="28"/>
    </row>
    <row r="5487" spans="5:5">
      <c r="E5487" s="28"/>
    </row>
    <row r="5488" spans="5:5">
      <c r="E5488" s="28"/>
    </row>
    <row r="5489" spans="5:5">
      <c r="E5489" s="28"/>
    </row>
    <row r="5490" spans="5:5">
      <c r="E5490" s="28"/>
    </row>
    <row r="5491" spans="5:5">
      <c r="E5491" s="28"/>
    </row>
    <row r="5492" spans="5:5">
      <c r="E5492" s="28"/>
    </row>
    <row r="5493" spans="5:5">
      <c r="E5493" s="28"/>
    </row>
    <row r="5494" spans="5:5">
      <c r="E5494" s="28"/>
    </row>
    <row r="5495" spans="5:5">
      <c r="E5495" s="28"/>
    </row>
    <row r="5496" spans="5:5">
      <c r="E5496" s="28"/>
    </row>
    <row r="5497" spans="5:5">
      <c r="E5497" s="28"/>
    </row>
    <row r="5498" spans="5:5">
      <c r="E5498" s="28"/>
    </row>
    <row r="5499" spans="5:5">
      <c r="E5499" s="28"/>
    </row>
    <row r="5500" spans="5:5">
      <c r="E5500" s="28"/>
    </row>
    <row r="5501" spans="5:5">
      <c r="E5501" s="28"/>
    </row>
    <row r="5502" spans="5:5">
      <c r="E5502" s="28"/>
    </row>
    <row r="5503" spans="5:5">
      <c r="E5503" s="28"/>
    </row>
    <row r="5504" spans="5:5">
      <c r="E5504" s="28"/>
    </row>
    <row r="5505" spans="5:5">
      <c r="E5505" s="28"/>
    </row>
    <row r="5506" spans="5:5">
      <c r="E5506" s="28"/>
    </row>
    <row r="5507" spans="5:5">
      <c r="E5507" s="28"/>
    </row>
    <row r="5508" spans="5:5">
      <c r="E5508" s="28"/>
    </row>
    <row r="5509" spans="5:5">
      <c r="E5509" s="28"/>
    </row>
    <row r="5510" spans="5:5">
      <c r="E5510" s="28"/>
    </row>
    <row r="5511" spans="5:5">
      <c r="E5511" s="28"/>
    </row>
    <row r="5512" spans="5:5">
      <c r="E5512" s="28"/>
    </row>
    <row r="5513" spans="5:5">
      <c r="E5513" s="28"/>
    </row>
    <row r="5514" spans="5:5">
      <c r="E5514" s="28"/>
    </row>
    <row r="5515" spans="5:5">
      <c r="E5515" s="28"/>
    </row>
    <row r="5516" spans="5:5">
      <c r="E5516" s="28"/>
    </row>
    <row r="5517" spans="5:5">
      <c r="E5517" s="28"/>
    </row>
    <row r="5518" spans="5:5">
      <c r="E5518" s="28"/>
    </row>
    <row r="5519" spans="5:5">
      <c r="E5519" s="28"/>
    </row>
    <row r="5520" spans="5:5">
      <c r="E5520" s="28"/>
    </row>
    <row r="5521" spans="5:5">
      <c r="E5521" s="28"/>
    </row>
    <row r="5522" spans="5:5">
      <c r="E5522" s="28"/>
    </row>
    <row r="5523" spans="5:5">
      <c r="E5523" s="28"/>
    </row>
    <row r="5524" spans="5:5">
      <c r="E5524" s="28"/>
    </row>
    <row r="5525" spans="5:5">
      <c r="E5525" s="28"/>
    </row>
    <row r="5526" spans="5:5">
      <c r="E5526" s="28"/>
    </row>
    <row r="5527" spans="5:5">
      <c r="E5527" s="28"/>
    </row>
    <row r="5528" spans="5:5">
      <c r="E5528" s="28"/>
    </row>
    <row r="5529" spans="5:5">
      <c r="E5529" s="28"/>
    </row>
    <row r="5530" spans="5:5">
      <c r="E5530" s="28"/>
    </row>
    <row r="5531" spans="5:5">
      <c r="E5531" s="28"/>
    </row>
    <row r="5532" spans="5:5">
      <c r="E5532" s="28"/>
    </row>
    <row r="5533" spans="5:5">
      <c r="E5533" s="28"/>
    </row>
    <row r="5534" spans="5:5">
      <c r="E5534" s="28"/>
    </row>
    <row r="5535" spans="5:5">
      <c r="E5535" s="28"/>
    </row>
    <row r="5536" spans="5:5">
      <c r="E5536" s="28"/>
    </row>
    <row r="5537" spans="5:5">
      <c r="E5537" s="28"/>
    </row>
    <row r="5538" spans="5:5">
      <c r="E5538" s="28"/>
    </row>
    <row r="5539" spans="5:5">
      <c r="E5539" s="28"/>
    </row>
    <row r="5540" spans="5:5">
      <c r="E5540" s="28"/>
    </row>
    <row r="5541" spans="5:5">
      <c r="E5541" s="28"/>
    </row>
    <row r="5542" spans="5:5">
      <c r="E5542" s="28"/>
    </row>
    <row r="5543" spans="5:5">
      <c r="E5543" s="28"/>
    </row>
    <row r="5544" spans="5:5">
      <c r="E5544" s="28"/>
    </row>
    <row r="5545" spans="5:5">
      <c r="E5545" s="28"/>
    </row>
    <row r="5546" spans="5:5">
      <c r="E5546" s="28"/>
    </row>
    <row r="5547" spans="5:5">
      <c r="E5547" s="28"/>
    </row>
    <row r="5548" spans="5:5">
      <c r="E5548" s="28"/>
    </row>
    <row r="5549" spans="5:5">
      <c r="E5549" s="28"/>
    </row>
    <row r="5550" spans="5:5">
      <c r="E5550" s="28"/>
    </row>
    <row r="5551" spans="5:5">
      <c r="E5551" s="28"/>
    </row>
    <row r="5552" spans="5:5">
      <c r="E5552" s="28"/>
    </row>
    <row r="5553" spans="5:5">
      <c r="E5553" s="28"/>
    </row>
    <row r="5554" spans="5:5">
      <c r="E5554" s="28"/>
    </row>
    <row r="5555" spans="5:5">
      <c r="E5555" s="28"/>
    </row>
    <row r="5556" spans="5:5">
      <c r="E5556" s="28"/>
    </row>
    <row r="5557" spans="5:5">
      <c r="E5557" s="28"/>
    </row>
    <row r="5558" spans="5:5">
      <c r="E5558" s="28"/>
    </row>
    <row r="5559" spans="5:5">
      <c r="E5559" s="28"/>
    </row>
    <row r="5560" spans="5:5">
      <c r="E5560" s="28"/>
    </row>
    <row r="5561" spans="5:5">
      <c r="E5561" s="28"/>
    </row>
    <row r="5562" spans="5:5">
      <c r="E5562" s="28"/>
    </row>
    <row r="5563" spans="5:5">
      <c r="E5563" s="28"/>
    </row>
    <row r="5564" spans="5:5">
      <c r="E5564" s="28"/>
    </row>
    <row r="5565" spans="5:5">
      <c r="E5565" s="28"/>
    </row>
    <row r="5566" spans="5:5">
      <c r="E5566" s="28"/>
    </row>
    <row r="5567" spans="5:5">
      <c r="E5567" s="28"/>
    </row>
    <row r="5568" spans="5:5">
      <c r="E5568" s="28"/>
    </row>
    <row r="5569" spans="5:5">
      <c r="E5569" s="28"/>
    </row>
    <row r="5570" spans="5:5">
      <c r="E5570" s="28"/>
    </row>
    <row r="5571" spans="5:5">
      <c r="E5571" s="28"/>
    </row>
    <row r="5572" spans="5:5">
      <c r="E5572" s="28"/>
    </row>
    <row r="5573" spans="5:5">
      <c r="E5573" s="28"/>
    </row>
    <row r="5574" spans="5:5">
      <c r="E5574" s="28"/>
    </row>
    <row r="5575" spans="5:5">
      <c r="E5575" s="28"/>
    </row>
    <row r="5576" spans="5:5">
      <c r="E5576" s="28"/>
    </row>
    <row r="5577" spans="5:5">
      <c r="E5577" s="28"/>
    </row>
    <row r="5578" spans="5:5">
      <c r="E5578" s="28"/>
    </row>
    <row r="5579" spans="5:5">
      <c r="E5579" s="28"/>
    </row>
    <row r="5580" spans="5:5">
      <c r="E5580" s="28"/>
    </row>
    <row r="5581" spans="5:5">
      <c r="E5581" s="28"/>
    </row>
    <row r="5582" spans="5:5">
      <c r="E5582" s="28"/>
    </row>
    <row r="5583" spans="5:5">
      <c r="E5583" s="28"/>
    </row>
    <row r="5584" spans="5:5">
      <c r="E5584" s="28"/>
    </row>
    <row r="5585" spans="5:5">
      <c r="E5585" s="28"/>
    </row>
    <row r="5586" spans="5:5">
      <c r="E5586" s="28"/>
    </row>
    <row r="5587" spans="5:5">
      <c r="E5587" s="28"/>
    </row>
    <row r="5588" spans="5:5">
      <c r="E5588" s="28"/>
    </row>
    <row r="5589" spans="5:5">
      <c r="E5589" s="28"/>
    </row>
    <row r="5590" spans="5:5">
      <c r="E5590" s="28"/>
    </row>
    <row r="5591" spans="5:5">
      <c r="E5591" s="28"/>
    </row>
    <row r="5592" spans="5:5">
      <c r="E5592" s="28"/>
    </row>
    <row r="5593" spans="5:5">
      <c r="E5593" s="28"/>
    </row>
    <row r="5594" spans="5:5">
      <c r="E5594" s="28"/>
    </row>
    <row r="5595" spans="5:5">
      <c r="E5595" s="28"/>
    </row>
    <row r="5596" spans="5:5">
      <c r="E5596" s="28"/>
    </row>
    <row r="5597" spans="5:5">
      <c r="E5597" s="28"/>
    </row>
    <row r="5598" spans="5:5">
      <c r="E5598" s="28"/>
    </row>
    <row r="5599" spans="5:5">
      <c r="E5599" s="28"/>
    </row>
    <row r="5600" spans="5:5">
      <c r="E5600" s="28"/>
    </row>
    <row r="5601" spans="5:5">
      <c r="E5601" s="28"/>
    </row>
    <row r="5602" spans="5:5">
      <c r="E5602" s="28"/>
    </row>
    <row r="5603" spans="5:5">
      <c r="E5603" s="28"/>
    </row>
    <row r="5604" spans="5:5">
      <c r="E5604" s="28"/>
    </row>
    <row r="5605" spans="5:5">
      <c r="E5605" s="28"/>
    </row>
    <row r="5606" spans="5:5">
      <c r="E5606" s="28"/>
    </row>
    <row r="5607" spans="5:5">
      <c r="E5607" s="28"/>
    </row>
    <row r="5608" spans="5:5">
      <c r="E5608" s="28"/>
    </row>
    <row r="5609" spans="5:5">
      <c r="E5609" s="28"/>
    </row>
    <row r="5610" spans="5:5">
      <c r="E5610" s="28"/>
    </row>
    <row r="5611" spans="5:5">
      <c r="E5611" s="28"/>
    </row>
    <row r="5612" spans="5:5">
      <c r="E5612" s="28"/>
    </row>
    <row r="5613" spans="5:5">
      <c r="E5613" s="28"/>
    </row>
    <row r="5614" spans="5:5">
      <c r="E5614" s="28"/>
    </row>
    <row r="5615" spans="5:5">
      <c r="E5615" s="28"/>
    </row>
    <row r="5616" spans="5:5">
      <c r="E5616" s="28"/>
    </row>
    <row r="5617" spans="5:5">
      <c r="E5617" s="28"/>
    </row>
    <row r="5618" spans="5:5">
      <c r="E5618" s="28"/>
    </row>
    <row r="5619" spans="5:5">
      <c r="E5619" s="28"/>
    </row>
    <row r="5620" spans="5:5">
      <c r="E5620" s="28"/>
    </row>
    <row r="5621" spans="5:5">
      <c r="E5621" s="28"/>
    </row>
    <row r="5622" spans="5:5">
      <c r="E5622" s="28"/>
    </row>
    <row r="5623" spans="5:5">
      <c r="E5623" s="28"/>
    </row>
    <row r="5624" spans="5:5">
      <c r="E5624" s="28"/>
    </row>
    <row r="5625" spans="5:5">
      <c r="E5625" s="28"/>
    </row>
    <row r="5626" spans="5:5">
      <c r="E5626" s="28"/>
    </row>
    <row r="5627" spans="5:5">
      <c r="E5627" s="28"/>
    </row>
    <row r="5628" spans="5:5">
      <c r="E5628" s="28"/>
    </row>
    <row r="5629" spans="5:5">
      <c r="E5629" s="28"/>
    </row>
    <row r="5630" spans="5:5">
      <c r="E5630" s="28"/>
    </row>
    <row r="5631" spans="5:5">
      <c r="E5631" s="28"/>
    </row>
    <row r="5632" spans="5:5">
      <c r="E5632" s="28"/>
    </row>
    <row r="5633" spans="5:5">
      <c r="E5633" s="28"/>
    </row>
    <row r="5634" spans="5:5">
      <c r="E5634" s="28"/>
    </row>
    <row r="5635" spans="5:5">
      <c r="E5635" s="28"/>
    </row>
    <row r="5636" spans="5:5">
      <c r="E5636" s="28"/>
    </row>
    <row r="5637" spans="5:5">
      <c r="E5637" s="28"/>
    </row>
    <row r="5638" spans="5:5">
      <c r="E5638" s="28"/>
    </row>
    <row r="5639" spans="5:5">
      <c r="E5639" s="28"/>
    </row>
    <row r="5640" spans="5:5">
      <c r="E5640" s="28"/>
    </row>
    <row r="5641" spans="5:5">
      <c r="E5641" s="28"/>
    </row>
    <row r="5642" spans="5:5">
      <c r="E5642" s="28"/>
    </row>
    <row r="5643" spans="5:5">
      <c r="E5643" s="28"/>
    </row>
    <row r="5644" spans="5:5">
      <c r="E5644" s="28"/>
    </row>
    <row r="5645" spans="5:5">
      <c r="E5645" s="28"/>
    </row>
    <row r="5646" spans="5:5">
      <c r="E5646" s="28"/>
    </row>
    <row r="5647" spans="5:5">
      <c r="E5647" s="28"/>
    </row>
    <row r="5648" spans="5:5">
      <c r="E5648" s="28"/>
    </row>
    <row r="5649" spans="5:5">
      <c r="E5649" s="28"/>
    </row>
    <row r="5650" spans="5:5">
      <c r="E5650" s="28"/>
    </row>
    <row r="5651" spans="5:5">
      <c r="E5651" s="28"/>
    </row>
    <row r="5652" spans="5:5">
      <c r="E5652" s="28"/>
    </row>
    <row r="5653" spans="5:5">
      <c r="E5653" s="28"/>
    </row>
    <row r="5654" spans="5:5">
      <c r="E5654" s="28"/>
    </row>
    <row r="5655" spans="5:5">
      <c r="E5655" s="28"/>
    </row>
    <row r="5656" spans="5:5">
      <c r="E5656" s="28"/>
    </row>
    <row r="5657" spans="5:5">
      <c r="E5657" s="28"/>
    </row>
    <row r="5658" spans="5:5">
      <c r="E5658" s="28"/>
    </row>
    <row r="5659" spans="5:5">
      <c r="E5659" s="28"/>
    </row>
    <row r="5660" spans="5:5">
      <c r="E5660" s="28"/>
    </row>
    <row r="5661" spans="5:5">
      <c r="E5661" s="28"/>
    </row>
    <row r="5662" spans="5:5">
      <c r="E5662" s="28"/>
    </row>
    <row r="5663" spans="5:5">
      <c r="E5663" s="28"/>
    </row>
    <row r="5664" spans="5:5">
      <c r="E5664" s="28"/>
    </row>
    <row r="5665" spans="5:5">
      <c r="E5665" s="28"/>
    </row>
    <row r="5666" spans="5:5">
      <c r="E5666" s="28"/>
    </row>
    <row r="5667" spans="5:5">
      <c r="E5667" s="28"/>
    </row>
    <row r="5668" spans="5:5">
      <c r="E5668" s="28"/>
    </row>
    <row r="5669" spans="5:5">
      <c r="E5669" s="28"/>
    </row>
    <row r="5670" spans="5:5">
      <c r="E5670" s="28"/>
    </row>
    <row r="5671" spans="5:5">
      <c r="E5671" s="28"/>
    </row>
    <row r="5672" spans="5:5">
      <c r="E5672" s="28"/>
    </row>
    <row r="5673" spans="5:5">
      <c r="E5673" s="28"/>
    </row>
    <row r="5674" spans="5:5">
      <c r="E5674" s="28"/>
    </row>
    <row r="5675" spans="5:5">
      <c r="E5675" s="28"/>
    </row>
    <row r="5676" spans="5:5">
      <c r="E5676" s="28"/>
    </row>
    <row r="5677" spans="5:5">
      <c r="E5677" s="28"/>
    </row>
    <row r="5678" spans="5:5">
      <c r="E5678" s="28"/>
    </row>
    <row r="5679" spans="5:5">
      <c r="E5679" s="28"/>
    </row>
    <row r="5680" spans="5:5">
      <c r="E5680" s="28"/>
    </row>
    <row r="5681" spans="5:5">
      <c r="E5681" s="28"/>
    </row>
    <row r="5682" spans="5:5">
      <c r="E5682" s="28"/>
    </row>
    <row r="5683" spans="5:5">
      <c r="E5683" s="28"/>
    </row>
    <row r="5684" spans="5:5">
      <c r="E5684" s="28"/>
    </row>
    <row r="5685" spans="5:5">
      <c r="E5685" s="28"/>
    </row>
    <row r="5686" spans="5:5">
      <c r="E5686" s="28"/>
    </row>
    <row r="5687" spans="5:5">
      <c r="E5687" s="28"/>
    </row>
    <row r="5688" spans="5:5">
      <c r="E5688" s="28"/>
    </row>
    <row r="5689" spans="5:5">
      <c r="E5689" s="28"/>
    </row>
    <row r="5690" spans="5:5">
      <c r="E5690" s="28"/>
    </row>
    <row r="5691" spans="5:5">
      <c r="E5691" s="28"/>
    </row>
    <row r="5692" spans="5:5">
      <c r="E5692" s="28"/>
    </row>
    <row r="5693" spans="5:5">
      <c r="E5693" s="28"/>
    </row>
    <row r="5694" spans="5:5">
      <c r="E5694" s="28"/>
    </row>
    <row r="5695" spans="5:5">
      <c r="E5695" s="28"/>
    </row>
    <row r="5696" spans="5:5">
      <c r="E5696" s="28"/>
    </row>
    <row r="5697" spans="5:5">
      <c r="E5697" s="28"/>
    </row>
    <row r="5698" spans="5:5">
      <c r="E5698" s="28"/>
    </row>
    <row r="5699" spans="5:5">
      <c r="E5699" s="28"/>
    </row>
    <row r="5700" spans="5:5">
      <c r="E5700" s="28"/>
    </row>
    <row r="5701" spans="5:5">
      <c r="E5701" s="28"/>
    </row>
    <row r="5702" spans="5:5">
      <c r="E5702" s="28"/>
    </row>
    <row r="5703" spans="5:5">
      <c r="E5703" s="28"/>
    </row>
    <row r="5704" spans="5:5">
      <c r="E5704" s="28"/>
    </row>
    <row r="5705" spans="5:5">
      <c r="E5705" s="28"/>
    </row>
    <row r="5706" spans="5:5">
      <c r="E5706" s="28"/>
    </row>
    <row r="5707" spans="5:5">
      <c r="E5707" s="28"/>
    </row>
    <row r="5708" spans="5:5">
      <c r="E5708" s="28"/>
    </row>
    <row r="5709" spans="5:5">
      <c r="E5709" s="28"/>
    </row>
    <row r="5710" spans="5:5">
      <c r="E5710" s="28"/>
    </row>
    <row r="5711" spans="5:5">
      <c r="E5711" s="28"/>
    </row>
    <row r="5712" spans="5:5">
      <c r="E5712" s="28"/>
    </row>
    <row r="5713" spans="5:5">
      <c r="E5713" s="28"/>
    </row>
    <row r="5714" spans="5:5">
      <c r="E5714" s="28"/>
    </row>
    <row r="5715" spans="5:5">
      <c r="E5715" s="28"/>
    </row>
    <row r="5716" spans="5:5">
      <c r="E5716" s="28"/>
    </row>
    <row r="5717" spans="5:5">
      <c r="E5717" s="28"/>
    </row>
    <row r="5718" spans="5:5">
      <c r="E5718" s="28"/>
    </row>
    <row r="5719" spans="5:5">
      <c r="E5719" s="28"/>
    </row>
    <row r="5720" spans="5:5">
      <c r="E5720" s="28"/>
    </row>
    <row r="5721" spans="5:5">
      <c r="E5721" s="28"/>
    </row>
    <row r="5722" spans="5:5">
      <c r="E5722" s="28"/>
    </row>
    <row r="5723" spans="5:5">
      <c r="E5723" s="28"/>
    </row>
    <row r="5724" spans="5:5">
      <c r="E5724" s="28"/>
    </row>
    <row r="5725" spans="5:5">
      <c r="E5725" s="28"/>
    </row>
    <row r="5726" spans="5:5">
      <c r="E5726" s="28"/>
    </row>
    <row r="5727" spans="5:5">
      <c r="E5727" s="28"/>
    </row>
    <row r="5728" spans="5:5">
      <c r="E5728" s="28"/>
    </row>
    <row r="5729" spans="5:5">
      <c r="E5729" s="28"/>
    </row>
    <row r="5730" spans="5:5">
      <c r="E5730" s="28"/>
    </row>
    <row r="5731" spans="5:5">
      <c r="E5731" s="28"/>
    </row>
    <row r="5732" spans="5:5">
      <c r="E5732" s="28"/>
    </row>
    <row r="5733" spans="5:5">
      <c r="E5733" s="28"/>
    </row>
    <row r="5734" spans="5:5">
      <c r="E5734" s="28"/>
    </row>
    <row r="5735" spans="5:5">
      <c r="E5735" s="28"/>
    </row>
    <row r="5736" spans="5:5">
      <c r="E5736" s="28"/>
    </row>
    <row r="5737" spans="5:5">
      <c r="E5737" s="28"/>
    </row>
    <row r="5738" spans="5:5">
      <c r="E5738" s="28"/>
    </row>
    <row r="5739" spans="5:5">
      <c r="E5739" s="28"/>
    </row>
    <row r="5740" spans="5:5">
      <c r="E5740" s="28"/>
    </row>
    <row r="5741" spans="5:5">
      <c r="E5741" s="28"/>
    </row>
    <row r="5742" spans="5:5">
      <c r="E5742" s="28"/>
    </row>
    <row r="5743" spans="5:5">
      <c r="E5743" s="28"/>
    </row>
    <row r="5744" spans="5:5">
      <c r="E5744" s="28"/>
    </row>
    <row r="5745" spans="5:5">
      <c r="E5745" s="28"/>
    </row>
    <row r="5746" spans="5:5">
      <c r="E5746" s="28"/>
    </row>
    <row r="5747" spans="5:5">
      <c r="E5747" s="28"/>
    </row>
    <row r="5748" spans="5:5">
      <c r="E5748" s="28"/>
    </row>
    <row r="5749" spans="5:5">
      <c r="E5749" s="28"/>
    </row>
    <row r="5750" spans="5:5">
      <c r="E5750" s="28"/>
    </row>
    <row r="5751" spans="5:5">
      <c r="E5751" s="28"/>
    </row>
    <row r="5752" spans="5:5">
      <c r="E5752" s="28"/>
    </row>
    <row r="5753" spans="5:5">
      <c r="E5753" s="28"/>
    </row>
    <row r="5754" spans="5:5">
      <c r="E5754" s="28"/>
    </row>
    <row r="5755" spans="5:5">
      <c r="E5755" s="28"/>
    </row>
    <row r="5756" spans="5:5">
      <c r="E5756" s="28"/>
    </row>
    <row r="5757" spans="5:5">
      <c r="E5757" s="28"/>
    </row>
    <row r="5758" spans="5:5">
      <c r="E5758" s="28"/>
    </row>
    <row r="5759" spans="5:5">
      <c r="E5759" s="28"/>
    </row>
    <row r="5760" spans="5:5">
      <c r="E5760" s="28"/>
    </row>
    <row r="5761" spans="5:5">
      <c r="E5761" s="28"/>
    </row>
    <row r="5762" spans="5:5">
      <c r="E5762" s="28"/>
    </row>
    <row r="5763" spans="5:5">
      <c r="E5763" s="28"/>
    </row>
    <row r="5764" spans="5:5">
      <c r="E5764" s="28"/>
    </row>
    <row r="5765" spans="5:5">
      <c r="E5765" s="28"/>
    </row>
    <row r="5766" spans="5:5">
      <c r="E5766" s="28"/>
    </row>
    <row r="5767" spans="5:5">
      <c r="E5767" s="28"/>
    </row>
    <row r="5768" spans="5:5">
      <c r="E5768" s="28"/>
    </row>
    <row r="5769" spans="5:5">
      <c r="E5769" s="28"/>
    </row>
    <row r="5770" spans="5:5">
      <c r="E5770" s="28"/>
    </row>
    <row r="5771" spans="5:5">
      <c r="E5771" s="28"/>
    </row>
    <row r="5772" spans="5:5">
      <c r="E5772" s="28"/>
    </row>
    <row r="5773" spans="5:5">
      <c r="E5773" s="28"/>
    </row>
    <row r="5774" spans="5:5">
      <c r="E5774" s="28"/>
    </row>
    <row r="5775" spans="5:5">
      <c r="E5775" s="28"/>
    </row>
    <row r="5776" spans="5:5">
      <c r="E5776" s="28"/>
    </row>
    <row r="5777" spans="5:5">
      <c r="E5777" s="28"/>
    </row>
    <row r="5778" spans="5:5">
      <c r="E5778" s="28"/>
    </row>
    <row r="5779" spans="5:5">
      <c r="E5779" s="28"/>
    </row>
    <row r="5780" spans="5:5">
      <c r="E5780" s="28"/>
    </row>
    <row r="5781" spans="5:5">
      <c r="E5781" s="28"/>
    </row>
    <row r="5782" spans="5:5">
      <c r="E5782" s="28"/>
    </row>
    <row r="5783" spans="5:5">
      <c r="E5783" s="28"/>
    </row>
    <row r="5784" spans="5:5">
      <c r="E5784" s="28"/>
    </row>
    <row r="5785" spans="5:5">
      <c r="E5785" s="28"/>
    </row>
    <row r="5786" spans="5:5">
      <c r="E5786" s="28"/>
    </row>
    <row r="5787" spans="5:5">
      <c r="E5787" s="28"/>
    </row>
    <row r="5788" spans="5:5">
      <c r="E5788" s="28"/>
    </row>
    <row r="5789" spans="5:5">
      <c r="E5789" s="28"/>
    </row>
    <row r="5790" spans="5:5">
      <c r="E5790" s="28"/>
    </row>
    <row r="5791" spans="5:5">
      <c r="E5791" s="28"/>
    </row>
    <row r="5792" spans="5:5">
      <c r="E5792" s="28"/>
    </row>
    <row r="5793" spans="5:5">
      <c r="E5793" s="28"/>
    </row>
    <row r="5794" spans="5:5">
      <c r="E5794" s="28"/>
    </row>
    <row r="5795" spans="5:5">
      <c r="E5795" s="28"/>
    </row>
    <row r="5796" spans="5:5">
      <c r="E5796" s="28"/>
    </row>
    <row r="5797" spans="5:5">
      <c r="E5797" s="28"/>
    </row>
    <row r="5798" spans="5:5">
      <c r="E5798" s="28"/>
    </row>
    <row r="5799" spans="5:5">
      <c r="E5799" s="28"/>
    </row>
    <row r="5800" spans="5:5">
      <c r="E5800" s="28"/>
    </row>
    <row r="5801" spans="5:5">
      <c r="E5801" s="28"/>
    </row>
    <row r="5802" spans="5:5">
      <c r="E5802" s="28"/>
    </row>
    <row r="5803" spans="5:5">
      <c r="E5803" s="28"/>
    </row>
    <row r="5804" spans="5:5">
      <c r="E5804" s="28"/>
    </row>
    <row r="5805" spans="5:5">
      <c r="E5805" s="28"/>
    </row>
    <row r="5806" spans="5:5">
      <c r="E5806" s="28"/>
    </row>
    <row r="5807" spans="5:5">
      <c r="E5807" s="28"/>
    </row>
    <row r="5808" spans="5:5">
      <c r="E5808" s="28"/>
    </row>
    <row r="5809" spans="5:5">
      <c r="E5809" s="28"/>
    </row>
    <row r="5810" spans="5:5">
      <c r="E5810" s="28"/>
    </row>
    <row r="5811" spans="5:5">
      <c r="E5811" s="28"/>
    </row>
    <row r="5812" spans="5:5">
      <c r="E5812" s="28"/>
    </row>
    <row r="5813" spans="5:5">
      <c r="E5813" s="28"/>
    </row>
    <row r="5814" spans="5:5">
      <c r="E5814" s="28"/>
    </row>
    <row r="5815" spans="5:5">
      <c r="E5815" s="28"/>
    </row>
    <row r="5816" spans="5:5">
      <c r="E5816" s="28"/>
    </row>
    <row r="5817" spans="5:5">
      <c r="E5817" s="28"/>
    </row>
    <row r="5818" spans="5:5">
      <c r="E5818" s="28"/>
    </row>
    <row r="5819" spans="5:5">
      <c r="E5819" s="28"/>
    </row>
    <row r="5820" spans="5:5">
      <c r="E5820" s="28"/>
    </row>
    <row r="5821" spans="5:5">
      <c r="E5821" s="28"/>
    </row>
    <row r="5822" spans="5:5">
      <c r="E5822" s="28"/>
    </row>
    <row r="5823" spans="5:5">
      <c r="E5823" s="28"/>
    </row>
    <row r="5824" spans="5:5">
      <c r="E5824" s="28"/>
    </row>
    <row r="5825" spans="5:5">
      <c r="E5825" s="28"/>
    </row>
    <row r="5826" spans="5:5">
      <c r="E5826" s="28"/>
    </row>
    <row r="5827" spans="5:5">
      <c r="E5827" s="28"/>
    </row>
    <row r="5828" spans="5:5">
      <c r="E5828" s="28"/>
    </row>
    <row r="5829" spans="5:5">
      <c r="E5829" s="28"/>
    </row>
    <row r="5830" spans="5:5">
      <c r="E5830" s="28"/>
    </row>
    <row r="5831" spans="5:5">
      <c r="E5831" s="28"/>
    </row>
    <row r="5832" spans="5:5">
      <c r="E5832" s="28"/>
    </row>
    <row r="5833" spans="5:5">
      <c r="E5833" s="28"/>
    </row>
    <row r="5834" spans="5:5">
      <c r="E5834" s="28"/>
    </row>
    <row r="5835" spans="5:5">
      <c r="E5835" s="28"/>
    </row>
    <row r="5836" spans="5:5">
      <c r="E5836" s="28"/>
    </row>
    <row r="5837" spans="5:5">
      <c r="E5837" s="28"/>
    </row>
    <row r="5838" spans="5:5">
      <c r="E5838" s="28"/>
    </row>
    <row r="5839" spans="5:5">
      <c r="E5839" s="28"/>
    </row>
    <row r="5840" spans="5:5">
      <c r="E5840" s="28"/>
    </row>
    <row r="5841" spans="5:5">
      <c r="E5841" s="28"/>
    </row>
    <row r="5842" spans="5:5">
      <c r="E5842" s="28"/>
    </row>
    <row r="5843" spans="5:5">
      <c r="E5843" s="28"/>
    </row>
    <row r="5844" spans="5:5">
      <c r="E5844" s="28"/>
    </row>
    <row r="5845" spans="5:5">
      <c r="E5845" s="28"/>
    </row>
    <row r="5846" spans="5:5">
      <c r="E5846" s="28"/>
    </row>
    <row r="5847" spans="5:5">
      <c r="E5847" s="28"/>
    </row>
    <row r="5848" spans="5:5">
      <c r="E5848" s="28"/>
    </row>
    <row r="5849" spans="5:5">
      <c r="E5849" s="28"/>
    </row>
    <row r="5850" spans="5:5">
      <c r="E5850" s="28"/>
    </row>
    <row r="5851" spans="5:5">
      <c r="E5851" s="28"/>
    </row>
    <row r="5852" spans="5:5">
      <c r="E5852" s="28"/>
    </row>
    <row r="5853" spans="5:5">
      <c r="E5853" s="28"/>
    </row>
    <row r="5854" spans="5:5">
      <c r="E5854" s="28"/>
    </row>
    <row r="5855" spans="5:5">
      <c r="E5855" s="28"/>
    </row>
    <row r="5856" spans="5:5">
      <c r="E5856" s="28"/>
    </row>
    <row r="5857" spans="5:5">
      <c r="E5857" s="28"/>
    </row>
    <row r="5858" spans="5:5">
      <c r="E5858" s="28"/>
    </row>
    <row r="5859" spans="5:5">
      <c r="E5859" s="28"/>
    </row>
    <row r="5860" spans="5:5">
      <c r="E5860" s="28"/>
    </row>
    <row r="5861" spans="5:5">
      <c r="E5861" s="28"/>
    </row>
    <row r="5862" spans="5:5">
      <c r="E5862" s="28"/>
    </row>
    <row r="5863" spans="5:5">
      <c r="E5863" s="28"/>
    </row>
    <row r="5864" spans="5:5">
      <c r="E5864" s="28"/>
    </row>
    <row r="5865" spans="5:5">
      <c r="E5865" s="28"/>
    </row>
    <row r="5866" spans="5:5">
      <c r="E5866" s="28"/>
    </row>
    <row r="5867" spans="5:5">
      <c r="E5867" s="28"/>
    </row>
    <row r="5868" spans="5:5">
      <c r="E5868" s="28"/>
    </row>
    <row r="5869" spans="5:5">
      <c r="E5869" s="28"/>
    </row>
    <row r="5870" spans="5:5">
      <c r="E5870" s="28"/>
    </row>
    <row r="5871" spans="5:5">
      <c r="E5871" s="28"/>
    </row>
    <row r="5872" spans="5:5">
      <c r="E5872" s="28"/>
    </row>
    <row r="5873" spans="5:5">
      <c r="E5873" s="28"/>
    </row>
    <row r="5874" spans="5:5">
      <c r="E5874" s="28"/>
    </row>
    <row r="5875" spans="5:5">
      <c r="E5875" s="28"/>
    </row>
    <row r="5876" spans="5:5">
      <c r="E5876" s="28"/>
    </row>
    <row r="5877" spans="5:5">
      <c r="E5877" s="28"/>
    </row>
    <row r="5878" spans="5:5">
      <c r="E5878" s="28"/>
    </row>
    <row r="5879" spans="5:5">
      <c r="E5879" s="28"/>
    </row>
    <row r="5880" spans="5:5">
      <c r="E5880" s="28"/>
    </row>
    <row r="5881" spans="5:5">
      <c r="E5881" s="28"/>
    </row>
    <row r="5882" spans="5:5">
      <c r="E5882" s="28"/>
    </row>
    <row r="5883" spans="5:5">
      <c r="E5883" s="28"/>
    </row>
    <row r="5884" spans="5:5">
      <c r="E5884" s="28"/>
    </row>
    <row r="5885" spans="5:5">
      <c r="E5885" s="28"/>
    </row>
    <row r="5886" spans="5:5">
      <c r="E5886" s="28"/>
    </row>
    <row r="5887" spans="5:5">
      <c r="E5887" s="28"/>
    </row>
    <row r="5888" spans="5:5">
      <c r="E5888" s="28"/>
    </row>
    <row r="5889" spans="5:5">
      <c r="E5889" s="28"/>
    </row>
    <row r="5890" spans="5:5">
      <c r="E5890" s="28"/>
    </row>
    <row r="5891" spans="5:5">
      <c r="E5891" s="28"/>
    </row>
    <row r="5892" spans="5:5">
      <c r="E5892" s="28"/>
    </row>
    <row r="5893" spans="5:5">
      <c r="E5893" s="28"/>
    </row>
    <row r="5894" spans="5:5">
      <c r="E5894" s="28"/>
    </row>
    <row r="5895" spans="5:5">
      <c r="E5895" s="28"/>
    </row>
    <row r="5896" spans="5:5">
      <c r="E5896" s="28"/>
    </row>
    <row r="5897" spans="5:5">
      <c r="E5897" s="28"/>
    </row>
    <row r="5898" spans="5:5">
      <c r="E5898" s="28"/>
    </row>
    <row r="5899" spans="5:5">
      <c r="E5899" s="28"/>
    </row>
    <row r="5900" spans="5:5">
      <c r="E5900" s="28"/>
    </row>
    <row r="5901" spans="5:5">
      <c r="E5901" s="28"/>
    </row>
    <row r="5902" spans="5:5">
      <c r="E5902" s="28"/>
    </row>
    <row r="5903" spans="5:5">
      <c r="E5903" s="28"/>
    </row>
    <row r="5904" spans="5:5">
      <c r="E5904" s="28"/>
    </row>
    <row r="5905" spans="5:5">
      <c r="E5905" s="28"/>
    </row>
    <row r="5906" spans="5:5">
      <c r="E5906" s="28"/>
    </row>
    <row r="5907" spans="5:5">
      <c r="E5907" s="28"/>
    </row>
    <row r="5908" spans="5:5">
      <c r="E5908" s="28"/>
    </row>
    <row r="5909" spans="5:5">
      <c r="E5909" s="28"/>
    </row>
    <row r="5910" spans="5:5">
      <c r="E5910" s="28"/>
    </row>
    <row r="5911" spans="5:5">
      <c r="E5911" s="28"/>
    </row>
    <row r="5912" spans="5:5">
      <c r="E5912" s="28"/>
    </row>
    <row r="5913" spans="5:5">
      <c r="E5913" s="28"/>
    </row>
    <row r="5914" spans="5:5">
      <c r="E5914" s="28"/>
    </row>
    <row r="5915" spans="5:5">
      <c r="E5915" s="28"/>
    </row>
    <row r="5916" spans="5:5">
      <c r="E5916" s="28"/>
    </row>
    <row r="5917" spans="5:5">
      <c r="E5917" s="28"/>
    </row>
    <row r="5918" spans="5:5">
      <c r="E5918" s="28"/>
    </row>
    <row r="5919" spans="5:5">
      <c r="E5919" s="28"/>
    </row>
    <row r="5920" spans="5:5">
      <c r="E5920" s="28"/>
    </row>
    <row r="5921" spans="5:5">
      <c r="E5921" s="28"/>
    </row>
    <row r="5922" spans="5:5">
      <c r="E5922" s="28"/>
    </row>
    <row r="5923" spans="5:5">
      <c r="E5923" s="28"/>
    </row>
    <row r="5924" spans="5:5">
      <c r="E5924" s="28"/>
    </row>
    <row r="5925" spans="5:5">
      <c r="E5925" s="28"/>
    </row>
    <row r="5926" spans="5:5">
      <c r="E5926" s="28"/>
    </row>
    <row r="5927" spans="5:5">
      <c r="E5927" s="28"/>
    </row>
    <row r="5928" spans="5:5">
      <c r="E5928" s="28"/>
    </row>
    <row r="5929" spans="5:5">
      <c r="E5929" s="28"/>
    </row>
    <row r="5930" spans="5:5">
      <c r="E5930" s="28"/>
    </row>
    <row r="5931" spans="5:5">
      <c r="E5931" s="28"/>
    </row>
    <row r="5932" spans="5:5">
      <c r="E5932" s="28"/>
    </row>
    <row r="5933" spans="5:5">
      <c r="E5933" s="28"/>
    </row>
    <row r="5934" spans="5:5">
      <c r="E5934" s="28"/>
    </row>
    <row r="5935" spans="5:5">
      <c r="E5935" s="28"/>
    </row>
    <row r="5936" spans="5:5">
      <c r="E5936" s="28"/>
    </row>
    <row r="5937" spans="5:5">
      <c r="E5937" s="28"/>
    </row>
    <row r="5938" spans="5:5">
      <c r="E5938" s="28"/>
    </row>
    <row r="5939" spans="5:5">
      <c r="E5939" s="28"/>
    </row>
    <row r="5940" spans="5:5">
      <c r="E5940" s="28"/>
    </row>
    <row r="5941" spans="5:5">
      <c r="E5941" s="28"/>
    </row>
    <row r="5942" spans="5:5">
      <c r="E5942" s="28"/>
    </row>
    <row r="5943" spans="5:5">
      <c r="E5943" s="28"/>
    </row>
    <row r="5944" spans="5:5">
      <c r="E5944" s="28"/>
    </row>
    <row r="5945" spans="5:5">
      <c r="E5945" s="28"/>
    </row>
    <row r="5946" spans="5:5">
      <c r="E5946" s="28"/>
    </row>
    <row r="5947" spans="5:5">
      <c r="E5947" s="28"/>
    </row>
    <row r="5948" spans="5:5">
      <c r="E5948" s="28"/>
    </row>
    <row r="5949" spans="5:5">
      <c r="E5949" s="28"/>
    </row>
    <row r="5950" spans="5:5">
      <c r="E5950" s="28"/>
    </row>
    <row r="5951" spans="5:5">
      <c r="E5951" s="28"/>
    </row>
    <row r="5952" spans="5:5">
      <c r="E5952" s="28"/>
    </row>
    <row r="5953" spans="5:5">
      <c r="E5953" s="28"/>
    </row>
    <row r="5954" spans="5:5">
      <c r="E5954" s="28"/>
    </row>
    <row r="5955" spans="5:5">
      <c r="E5955" s="28"/>
    </row>
    <row r="5956" spans="5:5">
      <c r="E5956" s="28"/>
    </row>
    <row r="5957" spans="5:5">
      <c r="E5957" s="28"/>
    </row>
    <row r="5958" spans="5:5">
      <c r="E5958" s="28"/>
    </row>
    <row r="5959" spans="5:5">
      <c r="E5959" s="28"/>
    </row>
    <row r="5960" spans="5:5">
      <c r="E5960" s="28"/>
    </row>
    <row r="5961" spans="5:5">
      <c r="E5961" s="28"/>
    </row>
    <row r="5962" spans="5:5">
      <c r="E5962" s="28"/>
    </row>
    <row r="5963" spans="5:5">
      <c r="E5963" s="28"/>
    </row>
    <row r="5964" spans="5:5">
      <c r="E5964" s="28"/>
    </row>
    <row r="5965" spans="5:5">
      <c r="E5965" s="28"/>
    </row>
    <row r="5966" spans="5:5">
      <c r="E5966" s="28"/>
    </row>
    <row r="5967" spans="5:5">
      <c r="E5967" s="28"/>
    </row>
    <row r="5968" spans="5:5">
      <c r="E5968" s="28"/>
    </row>
    <row r="5969" spans="5:5">
      <c r="E5969" s="28"/>
    </row>
    <row r="5970" spans="5:5">
      <c r="E5970" s="28"/>
    </row>
    <row r="5971" spans="5:5">
      <c r="E5971" s="28"/>
    </row>
    <row r="5972" spans="5:5">
      <c r="E5972" s="28"/>
    </row>
    <row r="5973" spans="5:5">
      <c r="E5973" s="28"/>
    </row>
    <row r="5974" spans="5:5">
      <c r="E5974" s="28"/>
    </row>
    <row r="5975" spans="5:5">
      <c r="E5975" s="28"/>
    </row>
    <row r="5976" spans="5:5">
      <c r="E5976" s="28"/>
    </row>
    <row r="5977" spans="5:5">
      <c r="E5977" s="28"/>
    </row>
    <row r="5978" spans="5:5">
      <c r="E5978" s="28"/>
    </row>
    <row r="5979" spans="5:5">
      <c r="E5979" s="28"/>
    </row>
    <row r="5980" spans="5:5">
      <c r="E5980" s="28"/>
    </row>
    <row r="5981" spans="5:5">
      <c r="E5981" s="28"/>
    </row>
    <row r="5982" spans="5:5">
      <c r="E5982" s="28"/>
    </row>
    <row r="5983" spans="5:5">
      <c r="E5983" s="28"/>
    </row>
    <row r="5984" spans="5:5">
      <c r="E5984" s="28"/>
    </row>
    <row r="5985" spans="5:5">
      <c r="E5985" s="28"/>
    </row>
    <row r="5986" spans="5:5">
      <c r="E5986" s="28"/>
    </row>
    <row r="5987" spans="5:5">
      <c r="E5987" s="28"/>
    </row>
    <row r="5988" spans="5:5">
      <c r="E5988" s="28"/>
    </row>
    <row r="5989" spans="5:5">
      <c r="E5989" s="28"/>
    </row>
    <row r="5990" spans="5:5">
      <c r="E5990" s="28"/>
    </row>
    <row r="5991" spans="5:5">
      <c r="E5991" s="28"/>
    </row>
    <row r="5992" spans="5:5">
      <c r="E5992" s="28"/>
    </row>
    <row r="5993" spans="5:5">
      <c r="E5993" s="28"/>
    </row>
    <row r="5994" spans="5:5">
      <c r="E5994" s="28"/>
    </row>
    <row r="5995" spans="5:5">
      <c r="E5995" s="28"/>
    </row>
    <row r="5996" spans="5:5">
      <c r="E5996" s="28"/>
    </row>
    <row r="5997" spans="5:5">
      <c r="E5997" s="28"/>
    </row>
    <row r="5998" spans="5:5">
      <c r="E5998" s="28"/>
    </row>
    <row r="5999" spans="5:5">
      <c r="E5999" s="28"/>
    </row>
    <row r="6000" spans="5:5">
      <c r="E6000" s="28"/>
    </row>
    <row r="6001" spans="5:5">
      <c r="E6001" s="28"/>
    </row>
    <row r="6002" spans="5:5">
      <c r="E6002" s="28"/>
    </row>
    <row r="6003" spans="5:5">
      <c r="E6003" s="28"/>
    </row>
    <row r="6004" spans="5:5">
      <c r="E6004" s="28"/>
    </row>
    <row r="6005" spans="5:5">
      <c r="E6005" s="28"/>
    </row>
    <row r="6006" spans="5:5">
      <c r="E6006" s="28"/>
    </row>
    <row r="6007" spans="5:5">
      <c r="E6007" s="28"/>
    </row>
    <row r="6008" spans="5:5">
      <c r="E6008" s="28"/>
    </row>
    <row r="6009" spans="5:5">
      <c r="E6009" s="28"/>
    </row>
    <row r="6010" spans="5:5">
      <c r="E6010" s="28"/>
    </row>
    <row r="6011" spans="5:5">
      <c r="E6011" s="28"/>
    </row>
    <row r="6012" spans="5:5">
      <c r="E6012" s="28"/>
    </row>
    <row r="6013" spans="5:5">
      <c r="E6013" s="28"/>
    </row>
    <row r="6014" spans="5:5">
      <c r="E6014" s="28"/>
    </row>
    <row r="6015" spans="5:5">
      <c r="E6015" s="28"/>
    </row>
    <row r="6016" spans="5:5">
      <c r="E6016" s="28"/>
    </row>
    <row r="6017" spans="5:5">
      <c r="E6017" s="28"/>
    </row>
    <row r="6018" spans="5:5">
      <c r="E6018" s="28"/>
    </row>
    <row r="6019" spans="5:5">
      <c r="E6019" s="28"/>
    </row>
    <row r="6020" spans="5:5">
      <c r="E6020" s="28"/>
    </row>
    <row r="6021" spans="5:5">
      <c r="E6021" s="28"/>
    </row>
    <row r="6022" spans="5:5">
      <c r="E6022" s="28"/>
    </row>
    <row r="6023" spans="5:5">
      <c r="E6023" s="28"/>
    </row>
    <row r="6024" spans="5:5">
      <c r="E6024" s="28"/>
    </row>
    <row r="6025" spans="5:5">
      <c r="E6025" s="28"/>
    </row>
    <row r="6026" spans="5:5">
      <c r="E6026" s="28"/>
    </row>
    <row r="6027" spans="5:5">
      <c r="E6027" s="28"/>
    </row>
    <row r="6028" spans="5:5">
      <c r="E6028" s="28"/>
    </row>
    <row r="6029" spans="5:5">
      <c r="E6029" s="28"/>
    </row>
    <row r="6030" spans="5:5">
      <c r="E6030" s="28"/>
    </row>
    <row r="6031" spans="5:5">
      <c r="E6031" s="28"/>
    </row>
    <row r="6032" spans="5:5">
      <c r="E6032" s="28"/>
    </row>
    <row r="6033" spans="5:5">
      <c r="E6033" s="28"/>
    </row>
    <row r="6034" spans="5:5">
      <c r="E6034" s="28"/>
    </row>
    <row r="6035" spans="5:5">
      <c r="E6035" s="28"/>
    </row>
    <row r="6036" spans="5:5">
      <c r="E6036" s="28"/>
    </row>
    <row r="6037" spans="5:5">
      <c r="E6037" s="28"/>
    </row>
    <row r="6038" spans="5:5">
      <c r="E6038" s="28"/>
    </row>
    <row r="6039" spans="5:5">
      <c r="E6039" s="28"/>
    </row>
    <row r="6040" spans="5:5">
      <c r="E6040" s="28"/>
    </row>
    <row r="6041" spans="5:5">
      <c r="E6041" s="28"/>
    </row>
    <row r="6042" spans="5:5">
      <c r="E6042" s="28"/>
    </row>
    <row r="6043" spans="5:5">
      <c r="E6043" s="28"/>
    </row>
    <row r="6044" spans="5:5">
      <c r="E6044" s="28"/>
    </row>
    <row r="6045" spans="5:5">
      <c r="E6045" s="28"/>
    </row>
    <row r="6046" spans="5:5">
      <c r="E6046" s="28"/>
    </row>
    <row r="6047" spans="5:5">
      <c r="E6047" s="28"/>
    </row>
    <row r="6048" spans="5:5">
      <c r="E6048" s="28"/>
    </row>
    <row r="6049" spans="5:5">
      <c r="E6049" s="28"/>
    </row>
    <row r="6050" spans="5:5">
      <c r="E6050" s="28"/>
    </row>
    <row r="6051" spans="5:5">
      <c r="E6051" s="28"/>
    </row>
    <row r="6052" spans="5:5">
      <c r="E6052" s="28"/>
    </row>
    <row r="6053" spans="5:5">
      <c r="E6053" s="28"/>
    </row>
    <row r="6054" spans="5:5">
      <c r="E6054" s="28"/>
    </row>
    <row r="6055" spans="5:5">
      <c r="E6055" s="28"/>
    </row>
    <row r="6056" spans="5:5">
      <c r="E6056" s="28"/>
    </row>
    <row r="6057" spans="5:5">
      <c r="E6057" s="28"/>
    </row>
    <row r="6058" spans="5:5">
      <c r="E6058" s="28"/>
    </row>
    <row r="6059" spans="5:5">
      <c r="E6059" s="28"/>
    </row>
    <row r="6060" spans="5:5">
      <c r="E6060" s="28"/>
    </row>
    <row r="6061" spans="5:5">
      <c r="E6061" s="28"/>
    </row>
    <row r="6062" spans="5:5">
      <c r="E6062" s="28"/>
    </row>
    <row r="6063" spans="5:5">
      <c r="E6063" s="28"/>
    </row>
    <row r="6064" spans="5:5">
      <c r="E6064" s="28"/>
    </row>
    <row r="6065" spans="5:5">
      <c r="E6065" s="28"/>
    </row>
    <row r="6066" spans="5:5">
      <c r="E6066" s="28"/>
    </row>
    <row r="6067" spans="5:5">
      <c r="E6067" s="28"/>
    </row>
    <row r="6068" spans="5:5">
      <c r="E6068" s="28"/>
    </row>
    <row r="6069" spans="5:5">
      <c r="E6069" s="28"/>
    </row>
    <row r="6070" spans="5:5">
      <c r="E6070" s="28"/>
    </row>
    <row r="6071" spans="5:5">
      <c r="E6071" s="28"/>
    </row>
    <row r="6072" spans="5:5">
      <c r="E6072" s="28"/>
    </row>
    <row r="6073" spans="5:5">
      <c r="E6073" s="28"/>
    </row>
    <row r="6074" spans="5:5">
      <c r="E6074" s="28"/>
    </row>
    <row r="6075" spans="5:5">
      <c r="E6075" s="28"/>
    </row>
    <row r="6076" spans="5:5">
      <c r="E6076" s="28"/>
    </row>
    <row r="6077" spans="5:5">
      <c r="E6077" s="28"/>
    </row>
    <row r="6078" spans="5:5">
      <c r="E6078" s="28"/>
    </row>
    <row r="6079" spans="5:5">
      <c r="E6079" s="28"/>
    </row>
    <row r="6080" spans="5:5">
      <c r="E6080" s="28"/>
    </row>
    <row r="6081" spans="5:5">
      <c r="E6081" s="28"/>
    </row>
    <row r="6082" spans="5:5">
      <c r="E6082" s="28"/>
    </row>
    <row r="6083" spans="5:5">
      <c r="E6083" s="28"/>
    </row>
    <row r="6084" spans="5:5">
      <c r="E6084" s="28"/>
    </row>
    <row r="6085" spans="5:5">
      <c r="E6085" s="28"/>
    </row>
    <row r="6086" spans="5:5">
      <c r="E6086" s="28"/>
    </row>
    <row r="6087" spans="5:5">
      <c r="E6087" s="28"/>
    </row>
    <row r="6088" spans="5:5">
      <c r="E6088" s="28"/>
    </row>
    <row r="6089" spans="5:5">
      <c r="E6089" s="28"/>
    </row>
    <row r="6090" spans="5:5">
      <c r="E6090" s="28"/>
    </row>
    <row r="6091" spans="5:5">
      <c r="E6091" s="28"/>
    </row>
    <row r="6092" spans="5:5">
      <c r="E6092" s="28"/>
    </row>
    <row r="6093" spans="5:5">
      <c r="E6093" s="28"/>
    </row>
    <row r="6094" spans="5:5">
      <c r="E6094" s="28"/>
    </row>
    <row r="6095" spans="5:5">
      <c r="E6095" s="28"/>
    </row>
    <row r="6096" spans="5:5">
      <c r="E6096" s="28"/>
    </row>
    <row r="6097" spans="5:5">
      <c r="E6097" s="28"/>
    </row>
    <row r="6098" spans="5:5">
      <c r="E6098" s="28"/>
    </row>
    <row r="6099" spans="5:5">
      <c r="E6099" s="28"/>
    </row>
    <row r="6100" spans="5:5">
      <c r="E6100" s="28"/>
    </row>
    <row r="6101" spans="5:5">
      <c r="E6101" s="28"/>
    </row>
    <row r="6102" spans="5:5">
      <c r="E6102" s="28"/>
    </row>
    <row r="6103" spans="5:5">
      <c r="E6103" s="28"/>
    </row>
    <row r="6104" spans="5:5">
      <c r="E6104" s="28"/>
    </row>
    <row r="6105" spans="5:5">
      <c r="E6105" s="28"/>
    </row>
    <row r="6106" spans="5:5">
      <c r="E6106" s="28"/>
    </row>
    <row r="6107" spans="5:5">
      <c r="E6107" s="28"/>
    </row>
    <row r="6108" spans="5:5">
      <c r="E6108" s="28"/>
    </row>
    <row r="6109" spans="5:5">
      <c r="E6109" s="28"/>
    </row>
    <row r="6110" spans="5:5">
      <c r="E6110" s="28"/>
    </row>
    <row r="6111" spans="5:5">
      <c r="E6111" s="28"/>
    </row>
    <row r="6112" spans="5:5">
      <c r="E6112" s="28"/>
    </row>
    <row r="6113" spans="5:5">
      <c r="E6113" s="28"/>
    </row>
    <row r="6114" spans="5:5">
      <c r="E6114" s="28"/>
    </row>
    <row r="6115" spans="5:5">
      <c r="E6115" s="28"/>
    </row>
    <row r="6116" spans="5:5">
      <c r="E6116" s="28"/>
    </row>
    <row r="6117" spans="5:5">
      <c r="E6117" s="28"/>
    </row>
    <row r="6118" spans="5:5">
      <c r="E6118" s="28"/>
    </row>
    <row r="6119" spans="5:5">
      <c r="E6119" s="28"/>
    </row>
    <row r="6120" spans="5:5">
      <c r="E6120" s="28"/>
    </row>
    <row r="6121" spans="5:5">
      <c r="E6121" s="28"/>
    </row>
    <row r="6122" spans="5:5">
      <c r="E6122" s="28"/>
    </row>
    <row r="6123" spans="5:5">
      <c r="E6123" s="28"/>
    </row>
    <row r="6124" spans="5:5">
      <c r="E6124" s="28"/>
    </row>
    <row r="6125" spans="5:5">
      <c r="E6125" s="28"/>
    </row>
    <row r="6126" spans="5:5">
      <c r="E6126" s="28"/>
    </row>
    <row r="6127" spans="5:5">
      <c r="E6127" s="28"/>
    </row>
    <row r="6128" spans="5:5">
      <c r="E6128" s="28"/>
    </row>
    <row r="6129" spans="5:5">
      <c r="E6129" s="28"/>
    </row>
    <row r="6130" spans="5:5">
      <c r="E6130" s="28"/>
    </row>
    <row r="6131" spans="5:5">
      <c r="E6131" s="28"/>
    </row>
    <row r="6132" spans="5:5">
      <c r="E6132" s="28"/>
    </row>
    <row r="6133" spans="5:5">
      <c r="E6133" s="28"/>
    </row>
    <row r="6134" spans="5:5">
      <c r="E6134" s="28"/>
    </row>
    <row r="6135" spans="5:5">
      <c r="E6135" s="28"/>
    </row>
    <row r="6136" spans="5:5">
      <c r="E6136" s="28"/>
    </row>
    <row r="6137" spans="5:5">
      <c r="E6137" s="28"/>
    </row>
    <row r="6138" spans="5:5">
      <c r="E6138" s="28"/>
    </row>
    <row r="6139" spans="5:5">
      <c r="E6139" s="28"/>
    </row>
    <row r="6140" spans="5:5">
      <c r="E6140" s="28"/>
    </row>
    <row r="6141" spans="5:5">
      <c r="E6141" s="28"/>
    </row>
    <row r="6142" spans="5:5">
      <c r="E6142" s="28"/>
    </row>
    <row r="6143" spans="5:5">
      <c r="E6143" s="28"/>
    </row>
    <row r="6144" spans="5:5">
      <c r="E6144" s="28"/>
    </row>
    <row r="6145" spans="5:5">
      <c r="E6145" s="28"/>
    </row>
    <row r="6146" spans="5:5">
      <c r="E6146" s="28"/>
    </row>
    <row r="6147" spans="5:5">
      <c r="E6147" s="28"/>
    </row>
    <row r="6148" spans="5:5">
      <c r="E6148" s="28"/>
    </row>
    <row r="6149" spans="5:5">
      <c r="E6149" s="28"/>
    </row>
    <row r="6150" spans="5:5">
      <c r="E6150" s="28"/>
    </row>
    <row r="6151" spans="5:5">
      <c r="E6151" s="28"/>
    </row>
    <row r="6152" spans="5:5">
      <c r="E6152" s="28"/>
    </row>
    <row r="6153" spans="5:5">
      <c r="E6153" s="28"/>
    </row>
    <row r="6154" spans="5:5">
      <c r="E6154" s="28"/>
    </row>
    <row r="6155" spans="5:5">
      <c r="E6155" s="28"/>
    </row>
    <row r="6156" spans="5:5">
      <c r="E6156" s="28"/>
    </row>
    <row r="6157" spans="5:5">
      <c r="E6157" s="28"/>
    </row>
    <row r="6158" spans="5:5">
      <c r="E6158" s="28"/>
    </row>
    <row r="6159" spans="5:5">
      <c r="E6159" s="28"/>
    </row>
    <row r="6160" spans="5:5">
      <c r="E6160" s="28"/>
    </row>
    <row r="6161" spans="5:5">
      <c r="E6161" s="28"/>
    </row>
    <row r="6162" spans="5:5">
      <c r="E6162" s="28"/>
    </row>
    <row r="6163" spans="5:5">
      <c r="E6163" s="28"/>
    </row>
    <row r="6164" spans="5:5">
      <c r="E6164" s="28"/>
    </row>
    <row r="6165" spans="5:5">
      <c r="E6165" s="28"/>
    </row>
    <row r="6166" spans="5:5">
      <c r="E6166" s="28"/>
    </row>
    <row r="6167" spans="5:5">
      <c r="E6167" s="28"/>
    </row>
    <row r="6168" spans="5:5">
      <c r="E6168" s="28"/>
    </row>
    <row r="6169" spans="5:5">
      <c r="E6169" s="28"/>
    </row>
    <row r="6170" spans="5:5">
      <c r="E6170" s="28"/>
    </row>
    <row r="6171" spans="5:5">
      <c r="E6171" s="28"/>
    </row>
    <row r="6172" spans="5:5">
      <c r="E6172" s="28"/>
    </row>
    <row r="6173" spans="5:5">
      <c r="E6173" s="28"/>
    </row>
    <row r="6174" spans="5:5">
      <c r="E6174" s="28"/>
    </row>
    <row r="6175" spans="5:5">
      <c r="E6175" s="28"/>
    </row>
    <row r="6176" spans="5:5">
      <c r="E6176" s="28"/>
    </row>
    <row r="6177" spans="5:5">
      <c r="E6177" s="28"/>
    </row>
    <row r="6178" spans="5:5">
      <c r="E6178" s="28"/>
    </row>
    <row r="6179" spans="5:5">
      <c r="E6179" s="28"/>
    </row>
    <row r="6180" spans="5:5">
      <c r="E6180" s="28"/>
    </row>
    <row r="6181" spans="5:5">
      <c r="E6181" s="28"/>
    </row>
    <row r="6182" spans="5:5">
      <c r="E6182" s="28"/>
    </row>
    <row r="6183" spans="5:5">
      <c r="E6183" s="28"/>
    </row>
    <row r="6184" spans="5:5">
      <c r="E6184" s="28"/>
    </row>
    <row r="6185" spans="5:5">
      <c r="E6185" s="28"/>
    </row>
    <row r="6186" spans="5:5">
      <c r="E6186" s="28"/>
    </row>
    <row r="6187" spans="5:5">
      <c r="E6187" s="28"/>
    </row>
    <row r="6188" spans="5:5">
      <c r="E6188" s="28"/>
    </row>
    <row r="6189" spans="5:5">
      <c r="E6189" s="28"/>
    </row>
    <row r="6190" spans="5:5">
      <c r="E6190" s="28"/>
    </row>
    <row r="6191" spans="5:5">
      <c r="E6191" s="28"/>
    </row>
    <row r="6192" spans="5:5">
      <c r="E6192" s="28"/>
    </row>
    <row r="6193" spans="5:5">
      <c r="E6193" s="28"/>
    </row>
    <row r="6194" spans="5:5">
      <c r="E6194" s="28"/>
    </row>
    <row r="6195" spans="5:5">
      <c r="E6195" s="28"/>
    </row>
    <row r="6196" spans="5:5">
      <c r="E6196" s="28"/>
    </row>
    <row r="6197" spans="5:5">
      <c r="E6197" s="28"/>
    </row>
    <row r="6198" spans="5:5">
      <c r="E6198" s="28"/>
    </row>
    <row r="6199" spans="5:5">
      <c r="E6199" s="28"/>
    </row>
    <row r="6200" spans="5:5">
      <c r="E6200" s="28"/>
    </row>
    <row r="6201" spans="5:5">
      <c r="E6201" s="28"/>
    </row>
    <row r="6202" spans="5:5">
      <c r="E6202" s="28"/>
    </row>
    <row r="6203" spans="5:5">
      <c r="E6203" s="28"/>
    </row>
    <row r="6204" spans="5:5">
      <c r="E6204" s="28"/>
    </row>
    <row r="6205" spans="5:5">
      <c r="E6205" s="28"/>
    </row>
    <row r="6206" spans="5:5">
      <c r="E6206" s="28"/>
    </row>
    <row r="6207" spans="5:5">
      <c r="E6207" s="28"/>
    </row>
    <row r="6208" spans="5:5">
      <c r="E6208" s="28"/>
    </row>
    <row r="6209" spans="5:5">
      <c r="E6209" s="28"/>
    </row>
    <row r="6210" spans="5:5">
      <c r="E6210" s="28"/>
    </row>
    <row r="6211" spans="5:5">
      <c r="E6211" s="28"/>
    </row>
    <row r="6212" spans="5:5">
      <c r="E6212" s="28"/>
    </row>
    <row r="6213" spans="5:5">
      <c r="E6213" s="28"/>
    </row>
    <row r="6214" spans="5:5">
      <c r="E6214" s="28"/>
    </row>
    <row r="6215" spans="5:5">
      <c r="E6215" s="28"/>
    </row>
    <row r="6216" spans="5:5">
      <c r="E6216" s="28"/>
    </row>
    <row r="6217" spans="5:5">
      <c r="E6217" s="28"/>
    </row>
    <row r="6218" spans="5:5">
      <c r="E6218" s="28"/>
    </row>
    <row r="6219" spans="5:5">
      <c r="E6219" s="28"/>
    </row>
    <row r="6220" spans="5:5">
      <c r="E6220" s="28"/>
    </row>
    <row r="6221" spans="5:5">
      <c r="E6221" s="28"/>
    </row>
    <row r="6222" spans="5:5">
      <c r="E6222" s="28"/>
    </row>
    <row r="6223" spans="5:5">
      <c r="E6223" s="28"/>
    </row>
    <row r="6224" spans="5:5">
      <c r="E6224" s="28"/>
    </row>
    <row r="6225" spans="5:5">
      <c r="E6225" s="28"/>
    </row>
    <row r="6226" spans="5:5">
      <c r="E6226" s="28"/>
    </row>
    <row r="6227" spans="5:5">
      <c r="E6227" s="28"/>
    </row>
    <row r="6228" spans="5:5">
      <c r="E6228" s="28"/>
    </row>
    <row r="6229" spans="5:5">
      <c r="E6229" s="28"/>
    </row>
    <row r="6230" spans="5:5">
      <c r="E6230" s="28"/>
    </row>
    <row r="6231" spans="5:5">
      <c r="E6231" s="28"/>
    </row>
    <row r="6232" spans="5:5">
      <c r="E6232" s="28"/>
    </row>
    <row r="6233" spans="5:5">
      <c r="E6233" s="28"/>
    </row>
    <row r="6234" spans="5:5">
      <c r="E6234" s="28"/>
    </row>
    <row r="6235" spans="5:5">
      <c r="E6235" s="28"/>
    </row>
    <row r="6236" spans="5:5">
      <c r="E6236" s="28"/>
    </row>
    <row r="6237" spans="5:5">
      <c r="E6237" s="28"/>
    </row>
    <row r="6238" spans="5:5">
      <c r="E6238" s="28"/>
    </row>
    <row r="6239" spans="5:5">
      <c r="E6239" s="28"/>
    </row>
    <row r="6240" spans="5:5">
      <c r="E6240" s="28"/>
    </row>
    <row r="6241" spans="5:5">
      <c r="E6241" s="28"/>
    </row>
    <row r="6242" spans="5:5">
      <c r="E6242" s="28"/>
    </row>
    <row r="6243" spans="5:5">
      <c r="E6243" s="28"/>
    </row>
    <row r="6244" spans="5:5">
      <c r="E6244" s="28"/>
    </row>
    <row r="6245" spans="5:5">
      <c r="E6245" s="28"/>
    </row>
    <row r="6246" spans="5:5">
      <c r="E6246" s="28"/>
    </row>
    <row r="6247" spans="5:5">
      <c r="E6247" s="28"/>
    </row>
    <row r="6248" spans="5:5">
      <c r="E6248" s="28"/>
    </row>
    <row r="6249" spans="5:5">
      <c r="E6249" s="28"/>
    </row>
    <row r="6250" spans="5:5">
      <c r="E6250" s="28"/>
    </row>
    <row r="6251" spans="5:5">
      <c r="E6251" s="28"/>
    </row>
    <row r="6252" spans="5:5">
      <c r="E6252" s="28"/>
    </row>
    <row r="6253" spans="5:5">
      <c r="E6253" s="28"/>
    </row>
    <row r="6254" spans="5:5">
      <c r="E6254" s="28"/>
    </row>
    <row r="6255" spans="5:5">
      <c r="E6255" s="28"/>
    </row>
    <row r="6256" spans="5:5">
      <c r="E6256" s="28"/>
    </row>
    <row r="6257" spans="5:5">
      <c r="E6257" s="28"/>
    </row>
    <row r="6258" spans="5:5">
      <c r="E6258" s="28"/>
    </row>
    <row r="6259" spans="5:5">
      <c r="E6259" s="28"/>
    </row>
    <row r="6260" spans="5:5">
      <c r="E6260" s="28"/>
    </row>
    <row r="6261" spans="5:5">
      <c r="E6261" s="28"/>
    </row>
    <row r="6262" spans="5:5">
      <c r="E6262" s="28"/>
    </row>
    <row r="6263" spans="5:5">
      <c r="E6263" s="28"/>
    </row>
    <row r="6264" spans="5:5">
      <c r="E6264" s="28"/>
    </row>
    <row r="6265" spans="5:5">
      <c r="E6265" s="28"/>
    </row>
    <row r="6266" spans="5:5">
      <c r="E6266" s="28"/>
    </row>
    <row r="6267" spans="5:5">
      <c r="E6267" s="28"/>
    </row>
    <row r="6268" spans="5:5">
      <c r="E6268" s="28"/>
    </row>
    <row r="6269" spans="5:5">
      <c r="E6269" s="28"/>
    </row>
    <row r="6270" spans="5:5">
      <c r="E6270" s="28"/>
    </row>
    <row r="6271" spans="5:5">
      <c r="E6271" s="28"/>
    </row>
    <row r="6272" spans="5:5">
      <c r="E6272" s="28"/>
    </row>
    <row r="6273" spans="5:5">
      <c r="E6273" s="28"/>
    </row>
    <row r="6274" spans="5:5">
      <c r="E6274" s="28"/>
    </row>
    <row r="6275" spans="5:5">
      <c r="E6275" s="28"/>
    </row>
    <row r="6276" spans="5:5">
      <c r="E6276" s="28"/>
    </row>
    <row r="6277" spans="5:5">
      <c r="E6277" s="28"/>
    </row>
    <row r="6278" spans="5:5">
      <c r="E6278" s="28"/>
    </row>
    <row r="6279" spans="5:5">
      <c r="E6279" s="28"/>
    </row>
    <row r="6280" spans="5:5">
      <c r="E6280" s="28"/>
    </row>
    <row r="6281" spans="5:5">
      <c r="E6281" s="28"/>
    </row>
    <row r="6282" spans="5:5">
      <c r="E6282" s="28"/>
    </row>
    <row r="6283" spans="5:5">
      <c r="E6283" s="28"/>
    </row>
    <row r="6284" spans="5:5">
      <c r="E6284" s="28"/>
    </row>
    <row r="6285" spans="5:5">
      <c r="E6285" s="28"/>
    </row>
    <row r="6286" spans="5:5">
      <c r="E6286" s="28"/>
    </row>
    <row r="6287" spans="5:5">
      <c r="E6287" s="28"/>
    </row>
    <row r="6288" spans="5:5">
      <c r="E6288" s="28"/>
    </row>
    <row r="6289" spans="5:5">
      <c r="E6289" s="28"/>
    </row>
    <row r="6290" spans="5:5">
      <c r="E6290" s="28"/>
    </row>
    <row r="6291" spans="5:5">
      <c r="E6291" s="28"/>
    </row>
    <row r="6292" spans="5:5">
      <c r="E6292" s="28"/>
    </row>
    <row r="6293" spans="5:5">
      <c r="E6293" s="28"/>
    </row>
    <row r="6294" spans="5:5">
      <c r="E6294" s="28"/>
    </row>
    <row r="6295" spans="5:5">
      <c r="E6295" s="28"/>
    </row>
    <row r="6296" spans="5:5">
      <c r="E6296" s="28"/>
    </row>
    <row r="6297" spans="5:5">
      <c r="E6297" s="28"/>
    </row>
    <row r="6298" spans="5:5">
      <c r="E6298" s="28"/>
    </row>
    <row r="6299" spans="5:5">
      <c r="E6299" s="28"/>
    </row>
    <row r="6300" spans="5:5">
      <c r="E6300" s="28"/>
    </row>
    <row r="6301" spans="5:5">
      <c r="E6301" s="28"/>
    </row>
    <row r="6302" spans="5:5">
      <c r="E6302" s="28"/>
    </row>
    <row r="6303" spans="5:5">
      <c r="E6303" s="28"/>
    </row>
    <row r="6304" spans="5:5">
      <c r="E6304" s="28"/>
    </row>
    <row r="6305" spans="5:5">
      <c r="E6305" s="28"/>
    </row>
    <row r="6306" spans="5:5">
      <c r="E6306" s="28"/>
    </row>
    <row r="6307" spans="5:5">
      <c r="E6307" s="28"/>
    </row>
    <row r="6308" spans="5:5">
      <c r="E6308" s="28"/>
    </row>
    <row r="6309" spans="5:5">
      <c r="E6309" s="28"/>
    </row>
    <row r="6310" spans="5:5">
      <c r="E6310" s="28"/>
    </row>
    <row r="6311" spans="5:5">
      <c r="E6311" s="28"/>
    </row>
    <row r="6312" spans="5:5">
      <c r="E6312" s="28"/>
    </row>
    <row r="6313" spans="5:5">
      <c r="E6313" s="28"/>
    </row>
    <row r="6314" spans="5:5">
      <c r="E6314" s="28"/>
    </row>
    <row r="6315" spans="5:5">
      <c r="E6315" s="28"/>
    </row>
    <row r="6316" spans="5:5">
      <c r="E6316" s="28"/>
    </row>
    <row r="6317" spans="5:5">
      <c r="E6317" s="28"/>
    </row>
    <row r="6318" spans="5:5">
      <c r="E6318" s="28"/>
    </row>
    <row r="6319" spans="5:5">
      <c r="E6319" s="28"/>
    </row>
    <row r="6320" spans="5:5">
      <c r="E6320" s="28"/>
    </row>
    <row r="6321" spans="5:5">
      <c r="E6321" s="28"/>
    </row>
    <row r="6322" spans="5:5">
      <c r="E6322" s="28"/>
    </row>
    <row r="6323" spans="5:5">
      <c r="E6323" s="28"/>
    </row>
    <row r="6324" spans="5:5">
      <c r="E6324" s="28"/>
    </row>
    <row r="6325" spans="5:5">
      <c r="E6325" s="28"/>
    </row>
    <row r="6326" spans="5:5">
      <c r="E6326" s="28"/>
    </row>
    <row r="6327" spans="5:5">
      <c r="E6327" s="28"/>
    </row>
    <row r="6328" spans="5:5">
      <c r="E6328" s="28"/>
    </row>
    <row r="6329" spans="5:5">
      <c r="E6329" s="28"/>
    </row>
    <row r="6330" spans="5:5">
      <c r="E6330" s="28"/>
    </row>
    <row r="6331" spans="5:5">
      <c r="E6331" s="28"/>
    </row>
    <row r="6332" spans="5:5">
      <c r="E6332" s="28"/>
    </row>
    <row r="6333" spans="5:5">
      <c r="E6333" s="28"/>
    </row>
    <row r="6334" spans="5:5">
      <c r="E6334" s="28"/>
    </row>
    <row r="6335" spans="5:5">
      <c r="E6335" s="28"/>
    </row>
    <row r="6336" spans="5:5">
      <c r="E6336" s="28"/>
    </row>
    <row r="6337" spans="5:5">
      <c r="E6337" s="28"/>
    </row>
    <row r="6338" spans="5:5">
      <c r="E6338" s="28"/>
    </row>
    <row r="6339" spans="5:5">
      <c r="E6339" s="28"/>
    </row>
    <row r="6340" spans="5:5">
      <c r="E6340" s="28"/>
    </row>
    <row r="6341" spans="5:5">
      <c r="E6341" s="28"/>
    </row>
    <row r="6342" spans="5:5">
      <c r="E6342" s="28"/>
    </row>
    <row r="6343" spans="5:5">
      <c r="E6343" s="28"/>
    </row>
    <row r="6344" spans="5:5">
      <c r="E6344" s="28"/>
    </row>
    <row r="6345" spans="5:5">
      <c r="E6345" s="28"/>
    </row>
    <row r="6346" spans="5:5">
      <c r="E6346" s="28"/>
    </row>
    <row r="6347" spans="5:5">
      <c r="E6347" s="28"/>
    </row>
    <row r="6348" spans="5:5">
      <c r="E6348" s="28"/>
    </row>
    <row r="6349" spans="5:5">
      <c r="E6349" s="28"/>
    </row>
    <row r="6350" spans="5:5">
      <c r="E6350" s="28"/>
    </row>
    <row r="6351" spans="5:5">
      <c r="E6351" s="28"/>
    </row>
    <row r="6352" spans="5:5">
      <c r="E6352" s="28"/>
    </row>
    <row r="6353" spans="5:5">
      <c r="E6353" s="28"/>
    </row>
    <row r="6354" spans="5:5">
      <c r="E6354" s="28"/>
    </row>
    <row r="6355" spans="5:5">
      <c r="E6355" s="28"/>
    </row>
    <row r="6356" spans="5:5">
      <c r="E6356" s="28"/>
    </row>
    <row r="6357" spans="5:5">
      <c r="E6357" s="28"/>
    </row>
    <row r="6358" spans="5:5">
      <c r="E6358" s="28"/>
    </row>
    <row r="6359" spans="5:5">
      <c r="E6359" s="28"/>
    </row>
    <row r="6360" spans="5:5">
      <c r="E6360" s="28"/>
    </row>
    <row r="6361" spans="5:5">
      <c r="E6361" s="28"/>
    </row>
    <row r="6362" spans="5:5">
      <c r="E6362" s="28"/>
    </row>
    <row r="6363" spans="5:5">
      <c r="E6363" s="28"/>
    </row>
    <row r="6364" spans="5:5">
      <c r="E6364" s="28"/>
    </row>
    <row r="6365" spans="5:5">
      <c r="E6365" s="28"/>
    </row>
    <row r="6366" spans="5:5">
      <c r="E6366" s="28"/>
    </row>
    <row r="6367" spans="5:5">
      <c r="E6367" s="28"/>
    </row>
    <row r="6368" spans="5:5">
      <c r="E6368" s="28"/>
    </row>
    <row r="6369" spans="5:5">
      <c r="E6369" s="28"/>
    </row>
    <row r="6370" spans="5:5">
      <c r="E6370" s="28"/>
    </row>
    <row r="6371" spans="5:5">
      <c r="E6371" s="28"/>
    </row>
    <row r="6372" spans="5:5">
      <c r="E6372" s="28"/>
    </row>
    <row r="6373" spans="5:5">
      <c r="E6373" s="28"/>
    </row>
    <row r="6374" spans="5:5">
      <c r="E6374" s="28"/>
    </row>
    <row r="6375" spans="5:5">
      <c r="E6375" s="28"/>
    </row>
    <row r="6376" spans="5:5">
      <c r="E6376" s="28"/>
    </row>
    <row r="6377" spans="5:5">
      <c r="E6377" s="28"/>
    </row>
    <row r="6378" spans="5:5">
      <c r="E6378" s="28"/>
    </row>
    <row r="6379" spans="5:5">
      <c r="E6379" s="28"/>
    </row>
    <row r="6380" spans="5:5">
      <c r="E6380" s="28"/>
    </row>
    <row r="6381" spans="5:5">
      <c r="E6381" s="28"/>
    </row>
    <row r="6382" spans="5:5">
      <c r="E6382" s="28"/>
    </row>
    <row r="6383" spans="5:5">
      <c r="E6383" s="28"/>
    </row>
    <row r="6384" spans="5:5">
      <c r="E6384" s="28"/>
    </row>
    <row r="6385" spans="5:5">
      <c r="E6385" s="28"/>
    </row>
    <row r="6386" spans="5:5">
      <c r="E6386" s="28"/>
    </row>
    <row r="6387" spans="5:5">
      <c r="E6387" s="28"/>
    </row>
    <row r="6388" spans="5:5">
      <c r="E6388" s="28"/>
    </row>
    <row r="6389" spans="5:5">
      <c r="E6389" s="28"/>
    </row>
    <row r="6390" spans="5:5">
      <c r="E6390" s="28"/>
    </row>
    <row r="6391" spans="5:5">
      <c r="E6391" s="28"/>
    </row>
    <row r="6392" spans="5:5">
      <c r="E6392" s="28"/>
    </row>
    <row r="6393" spans="5:5">
      <c r="E6393" s="28"/>
    </row>
    <row r="6394" spans="5:5">
      <c r="E6394" s="28"/>
    </row>
    <row r="6395" spans="5:5">
      <c r="E6395" s="28"/>
    </row>
    <row r="6396" spans="5:5">
      <c r="E6396" s="28"/>
    </row>
    <row r="6397" spans="5:5">
      <c r="E6397" s="28"/>
    </row>
    <row r="6398" spans="5:5">
      <c r="E6398" s="28"/>
    </row>
    <row r="6399" spans="5:5">
      <c r="E6399" s="28"/>
    </row>
    <row r="6400" spans="5:5">
      <c r="E6400" s="28"/>
    </row>
    <row r="6401" spans="5:5">
      <c r="E6401" s="28"/>
    </row>
    <row r="6402" spans="5:5">
      <c r="E6402" s="28"/>
    </row>
    <row r="6403" spans="5:5">
      <c r="E6403" s="28"/>
    </row>
    <row r="6404" spans="5:5">
      <c r="E6404" s="28"/>
    </row>
    <row r="6405" spans="5:5">
      <c r="E6405" s="28"/>
    </row>
    <row r="6406" spans="5:5">
      <c r="E6406" s="28"/>
    </row>
    <row r="6407" spans="5:5">
      <c r="E6407" s="28"/>
    </row>
    <row r="6408" spans="5:5">
      <c r="E6408" s="28"/>
    </row>
    <row r="6409" spans="5:5">
      <c r="E6409" s="28"/>
    </row>
    <row r="6410" spans="5:5">
      <c r="E6410" s="28"/>
    </row>
    <row r="6411" spans="5:5">
      <c r="E6411" s="28"/>
    </row>
    <row r="6412" spans="5:5">
      <c r="E6412" s="28"/>
    </row>
    <row r="6413" spans="5:5">
      <c r="E6413" s="28"/>
    </row>
    <row r="6414" spans="5:5">
      <c r="E6414" s="28"/>
    </row>
    <row r="6415" spans="5:5">
      <c r="E6415" s="28"/>
    </row>
    <row r="6416" spans="5:5">
      <c r="E6416" s="28"/>
    </row>
    <row r="6417" spans="5:5">
      <c r="E6417" s="28"/>
    </row>
    <row r="6418" spans="5:5">
      <c r="E6418" s="28"/>
    </row>
    <row r="6419" spans="5:5">
      <c r="E6419" s="28"/>
    </row>
    <row r="6420" spans="5:5">
      <c r="E6420" s="28"/>
    </row>
    <row r="6421" spans="5:5">
      <c r="E6421" s="28"/>
    </row>
    <row r="6422" spans="5:5">
      <c r="E6422" s="28"/>
    </row>
    <row r="6423" spans="5:5">
      <c r="E6423" s="28"/>
    </row>
    <row r="6424" spans="5:5">
      <c r="E6424" s="28"/>
    </row>
    <row r="6425" spans="5:5">
      <c r="E6425" s="28"/>
    </row>
    <row r="6426" spans="5:5">
      <c r="E6426" s="28"/>
    </row>
    <row r="6427" spans="5:5">
      <c r="E6427" s="28"/>
    </row>
    <row r="6428" spans="5:5">
      <c r="E6428" s="28"/>
    </row>
    <row r="6429" spans="5:5">
      <c r="E6429" s="28"/>
    </row>
    <row r="6430" spans="5:5">
      <c r="E6430" s="28"/>
    </row>
    <row r="6431" spans="5:5">
      <c r="E6431" s="28"/>
    </row>
    <row r="6432" spans="5:5">
      <c r="E6432" s="28"/>
    </row>
    <row r="6433" spans="5:5">
      <c r="E6433" s="28"/>
    </row>
    <row r="6434" spans="5:5">
      <c r="E6434" s="28"/>
    </row>
    <row r="6435" spans="5:5">
      <c r="E6435" s="28"/>
    </row>
    <row r="6436" spans="5:5">
      <c r="E6436" s="28"/>
    </row>
    <row r="6437" spans="5:5">
      <c r="E6437" s="28"/>
    </row>
    <row r="6438" spans="5:5">
      <c r="E6438" s="28"/>
    </row>
    <row r="6439" spans="5:5">
      <c r="E6439" s="28"/>
    </row>
    <row r="6440" spans="5:5">
      <c r="E6440" s="28"/>
    </row>
    <row r="6441" spans="5:5">
      <c r="E6441" s="28"/>
    </row>
    <row r="6442" spans="5:5">
      <c r="E6442" s="28"/>
    </row>
    <row r="6443" spans="5:5">
      <c r="E6443" s="28"/>
    </row>
    <row r="6444" spans="5:5">
      <c r="E6444" s="28"/>
    </row>
    <row r="6445" spans="5:5">
      <c r="E6445" s="28"/>
    </row>
    <row r="6446" spans="5:5">
      <c r="E6446" s="28"/>
    </row>
    <row r="6447" spans="5:5">
      <c r="E6447" s="28"/>
    </row>
    <row r="6448" spans="5:5">
      <c r="E6448" s="28"/>
    </row>
    <row r="6449" spans="5:5">
      <c r="E6449" s="28"/>
    </row>
    <row r="6450" spans="5:5">
      <c r="E6450" s="28"/>
    </row>
    <row r="6451" spans="5:5">
      <c r="E6451" s="28"/>
    </row>
    <row r="6452" spans="5:5">
      <c r="E6452" s="28"/>
    </row>
    <row r="6453" spans="5:5">
      <c r="E6453" s="28"/>
    </row>
    <row r="6454" spans="5:5">
      <c r="E6454" s="28"/>
    </row>
    <row r="6455" spans="5:5">
      <c r="E6455" s="28"/>
    </row>
    <row r="6456" spans="5:5">
      <c r="E6456" s="28"/>
    </row>
    <row r="6457" spans="5:5">
      <c r="E6457" s="28"/>
    </row>
    <row r="6458" spans="5:5">
      <c r="E6458" s="28"/>
    </row>
    <row r="6459" spans="5:5">
      <c r="E6459" s="28"/>
    </row>
    <row r="6460" spans="5:5">
      <c r="E6460" s="28"/>
    </row>
    <row r="6461" spans="5:5">
      <c r="E6461" s="28"/>
    </row>
    <row r="6462" spans="5:5">
      <c r="E6462" s="28"/>
    </row>
    <row r="6463" spans="5:5">
      <c r="E6463" s="28"/>
    </row>
    <row r="6464" spans="5:5">
      <c r="E6464" s="28"/>
    </row>
    <row r="6465" spans="5:5">
      <c r="E6465" s="28"/>
    </row>
    <row r="6466" spans="5:5">
      <c r="E6466" s="28"/>
    </row>
    <row r="6467" spans="5:5">
      <c r="E6467" s="28"/>
    </row>
    <row r="6468" spans="5:5">
      <c r="E6468" s="28"/>
    </row>
    <row r="6469" spans="5:5">
      <c r="E6469" s="28"/>
    </row>
    <row r="6470" spans="5:5">
      <c r="E6470" s="28"/>
    </row>
    <row r="6471" spans="5:5">
      <c r="E6471" s="28"/>
    </row>
    <row r="6472" spans="5:5">
      <c r="E6472" s="28"/>
    </row>
    <row r="6473" spans="5:5">
      <c r="E6473" s="28"/>
    </row>
    <row r="6474" spans="5:5">
      <c r="E6474" s="28"/>
    </row>
    <row r="6475" spans="5:5">
      <c r="E6475" s="28"/>
    </row>
    <row r="6476" spans="5:5">
      <c r="E6476" s="28"/>
    </row>
    <row r="6477" spans="5:5">
      <c r="E6477" s="28"/>
    </row>
    <row r="6478" spans="5:5">
      <c r="E6478" s="28"/>
    </row>
    <row r="6479" spans="5:5">
      <c r="E6479" s="28"/>
    </row>
    <row r="6480" spans="5:5">
      <c r="E6480" s="28"/>
    </row>
    <row r="6481" spans="5:5">
      <c r="E6481" s="28"/>
    </row>
    <row r="6482" spans="5:5">
      <c r="E6482" s="28"/>
    </row>
    <row r="6483" spans="5:5">
      <c r="E6483" s="28"/>
    </row>
    <row r="6484" spans="5:5">
      <c r="E6484" s="28"/>
    </row>
    <row r="6485" spans="5:5">
      <c r="E6485" s="28"/>
    </row>
    <row r="6486" spans="5:5">
      <c r="E6486" s="28"/>
    </row>
    <row r="6487" spans="5:5">
      <c r="E6487" s="28"/>
    </row>
    <row r="6488" spans="5:5">
      <c r="E6488" s="28"/>
    </row>
    <row r="6489" spans="5:5">
      <c r="E6489" s="28"/>
    </row>
    <row r="6490" spans="5:5">
      <c r="E6490" s="28"/>
    </row>
    <row r="6491" spans="5:5">
      <c r="E6491" s="28"/>
    </row>
    <row r="6492" spans="5:5">
      <c r="E6492" s="28"/>
    </row>
    <row r="6493" spans="5:5">
      <c r="E6493" s="28"/>
    </row>
    <row r="6494" spans="5:5">
      <c r="E6494" s="28"/>
    </row>
    <row r="6495" spans="5:5">
      <c r="E6495" s="28"/>
    </row>
    <row r="6496" spans="5:5">
      <c r="E6496" s="28"/>
    </row>
    <row r="6497" spans="5:5">
      <c r="E6497" s="28"/>
    </row>
    <row r="6498" spans="5:5">
      <c r="E6498" s="28"/>
    </row>
    <row r="6499" spans="5:5">
      <c r="E6499" s="28"/>
    </row>
    <row r="6500" spans="5:5">
      <c r="E6500" s="28"/>
    </row>
    <row r="6501" spans="5:5">
      <c r="E6501" s="28"/>
    </row>
    <row r="6502" spans="5:5">
      <c r="E6502" s="28"/>
    </row>
    <row r="6503" spans="5:5">
      <c r="E6503" s="28"/>
    </row>
    <row r="6504" spans="5:5">
      <c r="E6504" s="28"/>
    </row>
    <row r="6505" spans="5:5">
      <c r="E6505" s="28"/>
    </row>
    <row r="6506" spans="5:5">
      <c r="E6506" s="28"/>
    </row>
    <row r="6507" spans="5:5">
      <c r="E6507" s="28"/>
    </row>
    <row r="6508" spans="5:5">
      <c r="E6508" s="28"/>
    </row>
    <row r="6509" spans="5:5">
      <c r="E6509" s="28"/>
    </row>
    <row r="6510" spans="5:5">
      <c r="E6510" s="28"/>
    </row>
    <row r="6511" spans="5:5">
      <c r="E6511" s="28"/>
    </row>
    <row r="6512" spans="5:5">
      <c r="E6512" s="28"/>
    </row>
    <row r="6513" spans="5:5">
      <c r="E6513" s="28"/>
    </row>
    <row r="6514" spans="5:5">
      <c r="E6514" s="28"/>
    </row>
    <row r="6515" spans="5:5">
      <c r="E6515" s="28"/>
    </row>
    <row r="6516" spans="5:5">
      <c r="E6516" s="28"/>
    </row>
    <row r="6517" spans="5:5">
      <c r="E6517" s="28"/>
    </row>
    <row r="6518" spans="5:5">
      <c r="E6518" s="28"/>
    </row>
    <row r="6519" spans="5:5">
      <c r="E6519" s="28"/>
    </row>
    <row r="6520" spans="5:5">
      <c r="E6520" s="28"/>
    </row>
    <row r="6521" spans="5:5">
      <c r="E6521" s="28"/>
    </row>
    <row r="6522" spans="5:5">
      <c r="E6522" s="28"/>
    </row>
    <row r="6523" spans="5:5">
      <c r="E6523" s="28"/>
    </row>
    <row r="6524" spans="5:5">
      <c r="E6524" s="28"/>
    </row>
    <row r="6525" spans="5:5">
      <c r="E6525" s="28"/>
    </row>
    <row r="6526" spans="5:5">
      <c r="E6526" s="28"/>
    </row>
    <row r="6527" spans="5:5">
      <c r="E6527" s="28"/>
    </row>
    <row r="6528" spans="5:5">
      <c r="E6528" s="28"/>
    </row>
    <row r="6529" spans="5:5">
      <c r="E6529" s="28"/>
    </row>
    <row r="6530" spans="5:5">
      <c r="E6530" s="28"/>
    </row>
    <row r="6531" spans="5:5">
      <c r="E6531" s="28"/>
    </row>
    <row r="6532" spans="5:5">
      <c r="E6532" s="28"/>
    </row>
    <row r="6533" spans="5:5">
      <c r="E6533" s="28"/>
    </row>
    <row r="6534" spans="5:5">
      <c r="E6534" s="28"/>
    </row>
    <row r="6535" spans="5:5">
      <c r="E6535" s="28"/>
    </row>
    <row r="6536" spans="5:5">
      <c r="E6536" s="28"/>
    </row>
    <row r="6537" spans="5:5">
      <c r="E6537" s="28"/>
    </row>
    <row r="6538" spans="5:5">
      <c r="E6538" s="28"/>
    </row>
    <row r="6539" spans="5:5">
      <c r="E6539" s="28"/>
    </row>
    <row r="6540" spans="5:5">
      <c r="E6540" s="28"/>
    </row>
    <row r="6541" spans="5:5">
      <c r="E6541" s="28"/>
    </row>
    <row r="6542" spans="5:5">
      <c r="E6542" s="28"/>
    </row>
    <row r="6543" spans="5:5">
      <c r="E6543" s="28"/>
    </row>
    <row r="6544" spans="5:5">
      <c r="E6544" s="28"/>
    </row>
    <row r="6545" spans="5:5">
      <c r="E6545" s="28"/>
    </row>
    <row r="6546" spans="5:5">
      <c r="E6546" s="28"/>
    </row>
    <row r="6547" spans="5:5">
      <c r="E6547" s="28"/>
    </row>
    <row r="6548" spans="5:5">
      <c r="E6548" s="28"/>
    </row>
    <row r="6549" spans="5:5">
      <c r="E6549" s="28"/>
    </row>
    <row r="6550" spans="5:5">
      <c r="E6550" s="28"/>
    </row>
    <row r="6551" spans="5:5">
      <c r="E6551" s="28"/>
    </row>
    <row r="6552" spans="5:5">
      <c r="E6552" s="28"/>
    </row>
    <row r="6553" spans="5:5">
      <c r="E6553" s="28"/>
    </row>
    <row r="6554" spans="5:5">
      <c r="E6554" s="28"/>
    </row>
    <row r="6555" spans="5:5">
      <c r="E6555" s="28"/>
    </row>
    <row r="6556" spans="5:5">
      <c r="E6556" s="28"/>
    </row>
    <row r="6557" spans="5:5">
      <c r="E6557" s="28"/>
    </row>
    <row r="6558" spans="5:5">
      <c r="E6558" s="28"/>
    </row>
    <row r="6559" spans="5:5">
      <c r="E6559" s="28"/>
    </row>
    <row r="6560" spans="5:5">
      <c r="E6560" s="28"/>
    </row>
    <row r="6561" spans="5:5">
      <c r="E6561" s="28"/>
    </row>
    <row r="6562" spans="5:5">
      <c r="E6562" s="28"/>
    </row>
    <row r="6563" spans="5:5">
      <c r="E6563" s="28"/>
    </row>
    <row r="6564" spans="5:5">
      <c r="E6564" s="28"/>
    </row>
    <row r="6565" spans="5:5">
      <c r="E6565" s="28"/>
    </row>
    <row r="6566" spans="5:5">
      <c r="E6566" s="28"/>
    </row>
    <row r="6567" spans="5:5">
      <c r="E6567" s="28"/>
    </row>
    <row r="6568" spans="5:5">
      <c r="E6568" s="28"/>
    </row>
    <row r="6569" spans="5:5">
      <c r="E6569" s="28"/>
    </row>
    <row r="6570" spans="5:5">
      <c r="E6570" s="28"/>
    </row>
    <row r="6571" spans="5:5">
      <c r="E6571" s="28"/>
    </row>
    <row r="6572" spans="5:5">
      <c r="E6572" s="28"/>
    </row>
    <row r="6573" spans="5:5">
      <c r="E6573" s="28"/>
    </row>
    <row r="6574" spans="5:5">
      <c r="E6574" s="28"/>
    </row>
    <row r="6575" spans="5:5">
      <c r="E6575" s="28"/>
    </row>
    <row r="6576" spans="5:5">
      <c r="E6576" s="28"/>
    </row>
    <row r="6577" spans="5:5">
      <c r="E6577" s="28"/>
    </row>
    <row r="6578" spans="5:5">
      <c r="E6578" s="28"/>
    </row>
    <row r="6579" spans="5:5">
      <c r="E6579" s="28"/>
    </row>
    <row r="6580" spans="5:5">
      <c r="E6580" s="28"/>
    </row>
    <row r="6581" spans="5:5">
      <c r="E6581" s="28"/>
    </row>
    <row r="6582" spans="5:5">
      <c r="E6582" s="28"/>
    </row>
    <row r="6583" spans="5:5">
      <c r="E6583" s="28"/>
    </row>
    <row r="6584" spans="5:5">
      <c r="E6584" s="28"/>
    </row>
    <row r="6585" spans="5:5">
      <c r="E6585" s="28"/>
    </row>
    <row r="6586" spans="5:5">
      <c r="E6586" s="28"/>
    </row>
    <row r="6587" spans="5:5">
      <c r="E6587" s="28"/>
    </row>
    <row r="6588" spans="5:5">
      <c r="E6588" s="28"/>
    </row>
    <row r="6589" spans="5:5">
      <c r="E6589" s="28"/>
    </row>
    <row r="6590" spans="5:5">
      <c r="E6590" s="28"/>
    </row>
    <row r="6591" spans="5:5">
      <c r="E6591" s="28"/>
    </row>
    <row r="6592" spans="5:5">
      <c r="E6592" s="28"/>
    </row>
    <row r="6593" spans="5:5">
      <c r="E6593" s="28"/>
    </row>
    <row r="6594" spans="5:5">
      <c r="E6594" s="28"/>
    </row>
    <row r="6595" spans="5:5">
      <c r="E6595" s="28"/>
    </row>
    <row r="6596" spans="5:5">
      <c r="E6596" s="28"/>
    </row>
    <row r="6597" spans="5:5">
      <c r="E6597" s="28"/>
    </row>
    <row r="6598" spans="5:5">
      <c r="E6598" s="28"/>
    </row>
    <row r="6599" spans="5:5">
      <c r="E6599" s="28"/>
    </row>
    <row r="6600" spans="5:5">
      <c r="E6600" s="28"/>
    </row>
    <row r="6601" spans="5:5">
      <c r="E6601" s="28"/>
    </row>
    <row r="6602" spans="5:5">
      <c r="E6602" s="28"/>
    </row>
    <row r="6603" spans="5:5">
      <c r="E6603" s="28"/>
    </row>
    <row r="6604" spans="5:5">
      <c r="E6604" s="28"/>
    </row>
    <row r="6605" spans="5:5">
      <c r="E6605" s="28"/>
    </row>
    <row r="6606" spans="5:5">
      <c r="E6606" s="28"/>
    </row>
    <row r="6607" spans="5:5">
      <c r="E6607" s="28"/>
    </row>
    <row r="6608" spans="5:5">
      <c r="E6608" s="28"/>
    </row>
    <row r="6609" spans="5:5">
      <c r="E6609" s="28"/>
    </row>
    <row r="6610" spans="5:5">
      <c r="E6610" s="28"/>
    </row>
    <row r="6611" spans="5:5">
      <c r="E6611" s="28"/>
    </row>
    <row r="6612" spans="5:5">
      <c r="E6612" s="28"/>
    </row>
    <row r="6613" spans="5:5">
      <c r="E6613" s="28"/>
    </row>
    <row r="6614" spans="5:5">
      <c r="E6614" s="28"/>
    </row>
    <row r="6615" spans="5:5">
      <c r="E6615" s="28"/>
    </row>
    <row r="6616" spans="5:5">
      <c r="E6616" s="28"/>
    </row>
    <row r="6617" spans="5:5">
      <c r="E6617" s="28"/>
    </row>
    <row r="6618" spans="5:5">
      <c r="E6618" s="28"/>
    </row>
    <row r="6619" spans="5:5">
      <c r="E6619" s="28"/>
    </row>
    <row r="6620" spans="5:5">
      <c r="E6620" s="28"/>
    </row>
    <row r="6621" spans="5:5">
      <c r="E6621" s="28"/>
    </row>
    <row r="6622" spans="5:5">
      <c r="E6622" s="28"/>
    </row>
    <row r="6623" spans="5:5">
      <c r="E6623" s="28"/>
    </row>
    <row r="6624" spans="5:5">
      <c r="E6624" s="28"/>
    </row>
    <row r="6625" spans="5:5">
      <c r="E6625" s="28"/>
    </row>
    <row r="6626" spans="5:5">
      <c r="E6626" s="28"/>
    </row>
    <row r="6627" spans="5:5">
      <c r="E6627" s="28"/>
    </row>
    <row r="6628" spans="5:5">
      <c r="E6628" s="28"/>
    </row>
    <row r="6629" spans="5:5">
      <c r="E6629" s="28"/>
    </row>
    <row r="6630" spans="5:5">
      <c r="E6630" s="28"/>
    </row>
    <row r="6631" spans="5:5">
      <c r="E6631" s="28"/>
    </row>
    <row r="6632" spans="5:5">
      <c r="E6632" s="28"/>
    </row>
    <row r="6633" spans="5:5">
      <c r="E6633" s="28"/>
    </row>
    <row r="6634" spans="5:5">
      <c r="E6634" s="28"/>
    </row>
    <row r="6635" spans="5:5">
      <c r="E6635" s="28"/>
    </row>
    <row r="6636" spans="5:5">
      <c r="E6636" s="28"/>
    </row>
    <row r="6637" spans="5:5">
      <c r="E6637" s="28"/>
    </row>
    <row r="6638" spans="5:5">
      <c r="E6638" s="28"/>
    </row>
    <row r="6639" spans="5:5">
      <c r="E6639" s="28"/>
    </row>
    <row r="6640" spans="5:5">
      <c r="E6640" s="28"/>
    </row>
    <row r="6641" spans="5:5">
      <c r="E6641" s="28"/>
    </row>
    <row r="6642" spans="5:5">
      <c r="E6642" s="28"/>
    </row>
    <row r="6643" spans="5:5">
      <c r="E6643" s="28"/>
    </row>
    <row r="6644" spans="5:5">
      <c r="E6644" s="28"/>
    </row>
    <row r="6645" spans="5:5">
      <c r="E6645" s="28"/>
    </row>
    <row r="6646" spans="5:5">
      <c r="E6646" s="28"/>
    </row>
    <row r="6647" spans="5:5">
      <c r="E6647" s="28"/>
    </row>
    <row r="6648" spans="5:5">
      <c r="E6648" s="28"/>
    </row>
    <row r="6649" spans="5:5">
      <c r="E6649" s="28"/>
    </row>
    <row r="6650" spans="5:5">
      <c r="E6650" s="28"/>
    </row>
    <row r="6651" spans="5:5">
      <c r="E6651" s="28"/>
    </row>
    <row r="6652" spans="5:5">
      <c r="E6652" s="28"/>
    </row>
    <row r="6653" spans="5:5">
      <c r="E6653" s="28"/>
    </row>
    <row r="6654" spans="5:5">
      <c r="E6654" s="28"/>
    </row>
    <row r="6655" spans="5:5">
      <c r="E6655" s="28"/>
    </row>
    <row r="6656" spans="5:5">
      <c r="E6656" s="28"/>
    </row>
    <row r="6657" spans="5:5">
      <c r="E6657" s="28"/>
    </row>
    <row r="6658" spans="5:5">
      <c r="E6658" s="28"/>
    </row>
    <row r="6659" spans="5:5">
      <c r="E6659" s="28"/>
    </row>
    <row r="6660" spans="5:5">
      <c r="E6660" s="28"/>
    </row>
    <row r="6661" spans="5:5">
      <c r="E6661" s="28"/>
    </row>
    <row r="6662" spans="5:5">
      <c r="E6662" s="28"/>
    </row>
    <row r="6663" spans="5:5">
      <c r="E6663" s="28"/>
    </row>
    <row r="6664" spans="5:5">
      <c r="E6664" s="28"/>
    </row>
    <row r="6665" spans="5:5">
      <c r="E6665" s="28"/>
    </row>
    <row r="6666" spans="5:5">
      <c r="E6666" s="28"/>
    </row>
    <row r="6667" spans="5:5">
      <c r="E6667" s="28"/>
    </row>
    <row r="6668" spans="5:5">
      <c r="E6668" s="28"/>
    </row>
    <row r="6669" spans="5:5">
      <c r="E6669" s="28"/>
    </row>
    <row r="6670" spans="5:5">
      <c r="E6670" s="28"/>
    </row>
    <row r="6671" spans="5:5">
      <c r="E6671" s="28"/>
    </row>
    <row r="6672" spans="5:5">
      <c r="E6672" s="28"/>
    </row>
    <row r="6673" spans="5:5">
      <c r="E6673" s="28"/>
    </row>
    <row r="6674" spans="5:5">
      <c r="E6674" s="28"/>
    </row>
    <row r="6675" spans="5:5">
      <c r="E6675" s="28"/>
    </row>
    <row r="6676" spans="5:5">
      <c r="E6676" s="28"/>
    </row>
    <row r="6677" spans="5:5">
      <c r="E6677" s="28"/>
    </row>
    <row r="6678" spans="5:5">
      <c r="E6678" s="28"/>
    </row>
    <row r="6679" spans="5:5">
      <c r="E6679" s="28"/>
    </row>
    <row r="6680" spans="5:5">
      <c r="E6680" s="28"/>
    </row>
    <row r="6681" spans="5:5">
      <c r="E6681" s="28"/>
    </row>
    <row r="6682" spans="5:5">
      <c r="E6682" s="28"/>
    </row>
    <row r="6683" spans="5:5">
      <c r="E6683" s="28"/>
    </row>
    <row r="6684" spans="5:5">
      <c r="E6684" s="28"/>
    </row>
    <row r="6685" spans="5:5">
      <c r="E6685" s="28"/>
    </row>
    <row r="6686" spans="5:5">
      <c r="E6686" s="28"/>
    </row>
    <row r="6687" spans="5:5">
      <c r="E6687" s="28"/>
    </row>
    <row r="6688" spans="5:5">
      <c r="E6688" s="28"/>
    </row>
    <row r="6689" spans="5:5">
      <c r="E6689" s="28"/>
    </row>
    <row r="6690" spans="5:5">
      <c r="E6690" s="28"/>
    </row>
    <row r="6691" spans="5:5">
      <c r="E6691" s="28"/>
    </row>
    <row r="6692" spans="5:5">
      <c r="E6692" s="28"/>
    </row>
    <row r="6693" spans="5:5">
      <c r="E6693" s="28"/>
    </row>
    <row r="6694" spans="5:5">
      <c r="E6694" s="28"/>
    </row>
    <row r="6695" spans="5:5">
      <c r="E6695" s="28"/>
    </row>
    <row r="6696" spans="5:5">
      <c r="E6696" s="28"/>
    </row>
    <row r="6697" spans="5:5">
      <c r="E6697" s="28"/>
    </row>
    <row r="6698" spans="5:5">
      <c r="E6698" s="28"/>
    </row>
    <row r="6699" spans="5:5">
      <c r="E6699" s="28"/>
    </row>
    <row r="6700" spans="5:5">
      <c r="E6700" s="28"/>
    </row>
    <row r="6701" spans="5:5">
      <c r="E6701" s="28"/>
    </row>
    <row r="6702" spans="5:5">
      <c r="E6702" s="28"/>
    </row>
    <row r="6703" spans="5:5">
      <c r="E6703" s="28"/>
    </row>
    <row r="6704" spans="5:5">
      <c r="E6704" s="28"/>
    </row>
    <row r="6705" spans="5:5">
      <c r="E6705" s="28"/>
    </row>
    <row r="6706" spans="5:5">
      <c r="E6706" s="28"/>
    </row>
    <row r="6707" spans="5:5">
      <c r="E6707" s="28"/>
    </row>
    <row r="6708" spans="5:5">
      <c r="E6708" s="28"/>
    </row>
    <row r="6709" spans="5:5">
      <c r="E6709" s="28"/>
    </row>
    <row r="6710" spans="5:5">
      <c r="E6710" s="28"/>
    </row>
    <row r="6711" spans="5:5">
      <c r="E6711" s="28"/>
    </row>
    <row r="6712" spans="5:5">
      <c r="E6712" s="28"/>
    </row>
    <row r="6713" spans="5:5">
      <c r="E6713" s="28"/>
    </row>
    <row r="6714" spans="5:5">
      <c r="E6714" s="28"/>
    </row>
    <row r="6715" spans="5:5">
      <c r="E6715" s="28"/>
    </row>
    <row r="6716" spans="5:5">
      <c r="E6716" s="28"/>
    </row>
    <row r="6717" spans="5:5">
      <c r="E6717" s="28"/>
    </row>
    <row r="6718" spans="5:5">
      <c r="E6718" s="28"/>
    </row>
    <row r="6719" spans="5:5">
      <c r="E6719" s="28"/>
    </row>
    <row r="6720" spans="5:5">
      <c r="E6720" s="28"/>
    </row>
    <row r="6721" spans="5:5">
      <c r="E6721" s="28"/>
    </row>
    <row r="6722" spans="5:5">
      <c r="E6722" s="28"/>
    </row>
    <row r="6723" spans="5:5">
      <c r="E6723" s="28"/>
    </row>
    <row r="6724" spans="5:5">
      <c r="E6724" s="28"/>
    </row>
    <row r="6725" spans="5:5">
      <c r="E6725" s="28"/>
    </row>
    <row r="6726" spans="5:5">
      <c r="E6726" s="28"/>
    </row>
    <row r="6727" spans="5:5">
      <c r="E6727" s="28"/>
    </row>
    <row r="6728" spans="5:5">
      <c r="E6728" s="28"/>
    </row>
    <row r="6729" spans="5:5">
      <c r="E6729" s="28"/>
    </row>
    <row r="6730" spans="5:5">
      <c r="E6730" s="28"/>
    </row>
    <row r="6731" spans="5:5">
      <c r="E6731" s="28"/>
    </row>
    <row r="6732" spans="5:5">
      <c r="E6732" s="28"/>
    </row>
    <row r="6733" spans="5:5">
      <c r="E6733" s="28"/>
    </row>
    <row r="6734" spans="5:5">
      <c r="E6734" s="28"/>
    </row>
    <row r="6735" spans="5:5">
      <c r="E6735" s="28"/>
    </row>
    <row r="6736" spans="5:5">
      <c r="E6736" s="28"/>
    </row>
    <row r="6737" spans="5:5">
      <c r="E6737" s="28"/>
    </row>
    <row r="6738" spans="5:5">
      <c r="E6738" s="28"/>
    </row>
    <row r="6739" spans="5:5">
      <c r="E6739" s="28"/>
    </row>
    <row r="6740" spans="5:5">
      <c r="E6740" s="28"/>
    </row>
    <row r="6741" spans="5:5">
      <c r="E6741" s="28"/>
    </row>
    <row r="6742" spans="5:5">
      <c r="E6742" s="28"/>
    </row>
    <row r="6743" spans="5:5">
      <c r="E6743" s="28"/>
    </row>
    <row r="6744" spans="5:5">
      <c r="E6744" s="28"/>
    </row>
    <row r="6745" spans="5:5">
      <c r="E6745" s="28"/>
    </row>
    <row r="6746" spans="5:5">
      <c r="E6746" s="28"/>
    </row>
    <row r="6747" spans="5:5">
      <c r="E6747" s="28"/>
    </row>
    <row r="6748" spans="5:5">
      <c r="E6748" s="28"/>
    </row>
    <row r="6749" spans="5:5">
      <c r="E6749" s="28"/>
    </row>
    <row r="6750" spans="5:5">
      <c r="E6750" s="28"/>
    </row>
    <row r="6751" spans="5:5">
      <c r="E6751" s="28"/>
    </row>
    <row r="6752" spans="5:5">
      <c r="E6752" s="28"/>
    </row>
    <row r="6753" spans="5:5">
      <c r="E6753" s="28"/>
    </row>
    <row r="6754" spans="5:5">
      <c r="E6754" s="28"/>
    </row>
    <row r="6755" spans="5:5">
      <c r="E6755" s="28"/>
    </row>
    <row r="6756" spans="5:5">
      <c r="E6756" s="28"/>
    </row>
    <row r="6757" spans="5:5">
      <c r="E6757" s="28"/>
    </row>
    <row r="6758" spans="5:5">
      <c r="E6758" s="28"/>
    </row>
    <row r="6759" spans="5:5">
      <c r="E6759" s="28"/>
    </row>
    <row r="6760" spans="5:5">
      <c r="E6760" s="28"/>
    </row>
    <row r="6761" spans="5:5">
      <c r="E6761" s="28"/>
    </row>
    <row r="6762" spans="5:5">
      <c r="E6762" s="28"/>
    </row>
    <row r="6763" spans="5:5">
      <c r="E6763" s="28"/>
    </row>
    <row r="6764" spans="5:5">
      <c r="E6764" s="28"/>
    </row>
    <row r="6765" spans="5:5">
      <c r="E6765" s="28"/>
    </row>
    <row r="6766" spans="5:5">
      <c r="E6766" s="28"/>
    </row>
    <row r="6767" spans="5:5">
      <c r="E6767" s="28"/>
    </row>
    <row r="6768" spans="5:5">
      <c r="E6768" s="28"/>
    </row>
    <row r="6769" spans="5:5">
      <c r="E6769" s="28"/>
    </row>
    <row r="6770" spans="5:5">
      <c r="E6770" s="28"/>
    </row>
    <row r="6771" spans="5:5">
      <c r="E6771" s="28"/>
    </row>
    <row r="6772" spans="5:5">
      <c r="E6772" s="28"/>
    </row>
    <row r="6773" spans="5:5">
      <c r="E6773" s="28"/>
    </row>
    <row r="6774" spans="5:5">
      <c r="E6774" s="28"/>
    </row>
    <row r="6775" spans="5:5">
      <c r="E6775" s="28"/>
    </row>
    <row r="6776" spans="5:5">
      <c r="E6776" s="28"/>
    </row>
    <row r="6777" spans="5:5">
      <c r="E6777" s="28"/>
    </row>
    <row r="6778" spans="5:5">
      <c r="E6778" s="28"/>
    </row>
    <row r="6779" spans="5:5">
      <c r="E6779" s="28"/>
    </row>
    <row r="6780" spans="5:5">
      <c r="E6780" s="28"/>
    </row>
    <row r="6781" spans="5:5">
      <c r="E6781" s="28"/>
    </row>
    <row r="6782" spans="5:5">
      <c r="E6782" s="28"/>
    </row>
    <row r="6783" spans="5:5">
      <c r="E6783" s="28"/>
    </row>
    <row r="6784" spans="5:5">
      <c r="E6784" s="28"/>
    </row>
    <row r="6785" spans="5:5">
      <c r="E6785" s="28"/>
    </row>
    <row r="6786" spans="5:5">
      <c r="E6786" s="28"/>
    </row>
    <row r="6787" spans="5:5">
      <c r="E6787" s="28"/>
    </row>
    <row r="6788" spans="5:5">
      <c r="E6788" s="28"/>
    </row>
    <row r="6789" spans="5:5">
      <c r="E6789" s="28"/>
    </row>
    <row r="6790" spans="5:5">
      <c r="E6790" s="28"/>
    </row>
    <row r="6791" spans="5:5">
      <c r="E6791" s="28"/>
    </row>
    <row r="6792" spans="5:5">
      <c r="E6792" s="28"/>
    </row>
    <row r="6793" spans="5:5">
      <c r="E6793" s="28"/>
    </row>
    <row r="6794" spans="5:5">
      <c r="E6794" s="28"/>
    </row>
    <row r="6795" spans="5:5">
      <c r="E6795" s="28"/>
    </row>
    <row r="6796" spans="5:5">
      <c r="E6796" s="28"/>
    </row>
    <row r="6797" spans="5:5">
      <c r="E6797" s="28"/>
    </row>
    <row r="6798" spans="5:5">
      <c r="E6798" s="28"/>
    </row>
    <row r="6799" spans="5:5">
      <c r="E6799" s="28"/>
    </row>
    <row r="6800" spans="5:5">
      <c r="E6800" s="28"/>
    </row>
    <row r="6801" spans="5:5">
      <c r="E6801" s="28"/>
    </row>
    <row r="6802" spans="5:5">
      <c r="E6802" s="28"/>
    </row>
    <row r="6803" spans="5:5">
      <c r="E6803" s="28"/>
    </row>
    <row r="6804" spans="5:5">
      <c r="E6804" s="28"/>
    </row>
    <row r="6805" spans="5:5">
      <c r="E6805" s="28"/>
    </row>
    <row r="6806" spans="5:5">
      <c r="E6806" s="28"/>
    </row>
    <row r="6807" spans="5:5">
      <c r="E6807" s="28"/>
    </row>
    <row r="6808" spans="5:5">
      <c r="E6808" s="28"/>
    </row>
    <row r="6809" spans="5:5">
      <c r="E6809" s="28"/>
    </row>
    <row r="6810" spans="5:5">
      <c r="E6810" s="28"/>
    </row>
    <row r="6811" spans="5:5">
      <c r="E6811" s="28"/>
    </row>
    <row r="6812" spans="5:5">
      <c r="E6812" s="28"/>
    </row>
    <row r="6813" spans="5:5">
      <c r="E6813" s="28"/>
    </row>
    <row r="6814" spans="5:5">
      <c r="E6814" s="28"/>
    </row>
    <row r="6815" spans="5:5">
      <c r="E6815" s="28"/>
    </row>
    <row r="6816" spans="5:5">
      <c r="E6816" s="28"/>
    </row>
    <row r="6817" spans="5:5">
      <c r="E6817" s="28"/>
    </row>
    <row r="6818" spans="5:5">
      <c r="E6818" s="28"/>
    </row>
    <row r="6819" spans="5:5">
      <c r="E6819" s="28"/>
    </row>
    <row r="6820" spans="5:5">
      <c r="E6820" s="28"/>
    </row>
    <row r="6821" spans="5:5">
      <c r="E6821" s="28"/>
    </row>
    <row r="6822" spans="5:5">
      <c r="E6822" s="28"/>
    </row>
    <row r="6823" spans="5:5">
      <c r="E6823" s="28"/>
    </row>
    <row r="6824" spans="5:5">
      <c r="E6824" s="28"/>
    </row>
    <row r="6825" spans="5:5">
      <c r="E6825" s="28"/>
    </row>
    <row r="6826" spans="5:5">
      <c r="E6826" s="28"/>
    </row>
    <row r="6827" spans="5:5">
      <c r="E6827" s="28"/>
    </row>
    <row r="6828" spans="5:5">
      <c r="E6828" s="28"/>
    </row>
    <row r="6829" spans="5:5">
      <c r="E6829" s="28"/>
    </row>
    <row r="6830" spans="5:5">
      <c r="E6830" s="28"/>
    </row>
    <row r="6831" spans="5:5">
      <c r="E6831" s="28"/>
    </row>
    <row r="6832" spans="5:5">
      <c r="E6832" s="28"/>
    </row>
    <row r="6833" spans="5:5">
      <c r="E6833" s="28"/>
    </row>
    <row r="6834" spans="5:5">
      <c r="E6834" s="28"/>
    </row>
    <row r="6835" spans="5:5">
      <c r="E6835" s="28"/>
    </row>
    <row r="6836" spans="5:5">
      <c r="E6836" s="28"/>
    </row>
    <row r="6837" spans="5:5">
      <c r="E6837" s="28"/>
    </row>
    <row r="6838" spans="5:5">
      <c r="E6838" s="28"/>
    </row>
    <row r="6839" spans="5:5">
      <c r="E6839" s="28"/>
    </row>
    <row r="6840" spans="5:5">
      <c r="E6840" s="28"/>
    </row>
    <row r="6841" spans="5:5">
      <c r="E6841" s="28"/>
    </row>
    <row r="6842" spans="5:5">
      <c r="E6842" s="28"/>
    </row>
    <row r="6843" spans="5:5">
      <c r="E6843" s="28"/>
    </row>
    <row r="6844" spans="5:5">
      <c r="E6844" s="28"/>
    </row>
    <row r="6845" spans="5:5">
      <c r="E6845" s="28"/>
    </row>
    <row r="6846" spans="5:5">
      <c r="E6846" s="28"/>
    </row>
    <row r="6847" spans="5:5">
      <c r="E6847" s="28"/>
    </row>
    <row r="6848" spans="5:5">
      <c r="E6848" s="28"/>
    </row>
    <row r="6849" spans="5:5">
      <c r="E6849" s="28"/>
    </row>
    <row r="6850" spans="5:5">
      <c r="E6850" s="28"/>
    </row>
    <row r="6851" spans="5:5">
      <c r="E6851" s="28"/>
    </row>
    <row r="6852" spans="5:5">
      <c r="E6852" s="28"/>
    </row>
    <row r="6853" spans="5:5">
      <c r="E6853" s="28"/>
    </row>
    <row r="6854" spans="5:5">
      <c r="E6854" s="28"/>
    </row>
    <row r="6855" spans="5:5">
      <c r="E6855" s="28"/>
    </row>
    <row r="6856" spans="5:5">
      <c r="E6856" s="28"/>
    </row>
    <row r="6857" spans="5:5">
      <c r="E6857" s="28"/>
    </row>
    <row r="6858" spans="5:5">
      <c r="E6858" s="28"/>
    </row>
    <row r="6859" spans="5:5">
      <c r="E6859" s="28"/>
    </row>
    <row r="6860" spans="5:5">
      <c r="E6860" s="28"/>
    </row>
    <row r="6861" spans="5:5">
      <c r="E6861" s="28"/>
    </row>
    <row r="6862" spans="5:5">
      <c r="E6862" s="28"/>
    </row>
    <row r="6863" spans="5:5">
      <c r="E6863" s="28"/>
    </row>
    <row r="6864" spans="5:5">
      <c r="E6864" s="28"/>
    </row>
    <row r="6865" spans="5:5">
      <c r="E6865" s="28"/>
    </row>
    <row r="6866" spans="5:5">
      <c r="E6866" s="28"/>
    </row>
    <row r="6867" spans="5:5">
      <c r="E6867" s="28"/>
    </row>
    <row r="6868" spans="5:5">
      <c r="E6868" s="28"/>
    </row>
    <row r="6869" spans="5:5">
      <c r="E6869" s="28"/>
    </row>
    <row r="6870" spans="5:5">
      <c r="E6870" s="28"/>
    </row>
    <row r="6871" spans="5:5">
      <c r="E6871" s="28"/>
    </row>
    <row r="6872" spans="5:5">
      <c r="E6872" s="28"/>
    </row>
    <row r="6873" spans="5:5">
      <c r="E6873" s="28"/>
    </row>
    <row r="6874" spans="5:5">
      <c r="E6874" s="28"/>
    </row>
    <row r="6875" spans="5:5">
      <c r="E6875" s="28"/>
    </row>
    <row r="6876" spans="5:5">
      <c r="E6876" s="28"/>
    </row>
    <row r="6877" spans="5:5">
      <c r="E6877" s="28"/>
    </row>
    <row r="6878" spans="5:5">
      <c r="E6878" s="28"/>
    </row>
    <row r="6879" spans="5:5">
      <c r="E6879" s="28"/>
    </row>
    <row r="6880" spans="5:5">
      <c r="E6880" s="28"/>
    </row>
    <row r="6881" spans="5:5">
      <c r="E6881" s="28"/>
    </row>
    <row r="6882" spans="5:5">
      <c r="E6882" s="28"/>
    </row>
    <row r="6883" spans="5:5">
      <c r="E6883" s="28"/>
    </row>
    <row r="6884" spans="5:5">
      <c r="E6884" s="28"/>
    </row>
    <row r="6885" spans="5:5">
      <c r="E6885" s="28"/>
    </row>
    <row r="6886" spans="5:5">
      <c r="E6886" s="28"/>
    </row>
    <row r="6887" spans="5:5">
      <c r="E6887" s="28"/>
    </row>
    <row r="6888" spans="5:5">
      <c r="E6888" s="28"/>
    </row>
    <row r="6889" spans="5:5">
      <c r="E6889" s="28"/>
    </row>
    <row r="6890" spans="5:5">
      <c r="E6890" s="28"/>
    </row>
    <row r="6891" spans="5:5">
      <c r="E6891" s="28"/>
    </row>
    <row r="6892" spans="5:5">
      <c r="E6892" s="28"/>
    </row>
    <row r="6893" spans="5:5">
      <c r="E6893" s="28"/>
    </row>
    <row r="6894" spans="5:5">
      <c r="E6894" s="28"/>
    </row>
    <row r="6895" spans="5:5">
      <c r="E6895" s="28"/>
    </row>
    <row r="6896" spans="5:5">
      <c r="E6896" s="28"/>
    </row>
    <row r="6897" spans="5:5">
      <c r="E6897" s="28"/>
    </row>
    <row r="6898" spans="5:5">
      <c r="E6898" s="28"/>
    </row>
    <row r="6899" spans="5:5">
      <c r="E6899" s="28"/>
    </row>
    <row r="6900" spans="5:5">
      <c r="E6900" s="28"/>
    </row>
    <row r="6901" spans="5:5">
      <c r="E6901" s="28"/>
    </row>
    <row r="6902" spans="5:5">
      <c r="E6902" s="28"/>
    </row>
    <row r="6903" spans="5:5">
      <c r="E6903" s="28"/>
    </row>
    <row r="6904" spans="5:5">
      <c r="E6904" s="28"/>
    </row>
    <row r="6905" spans="5:5">
      <c r="E6905" s="28"/>
    </row>
    <row r="6906" spans="5:5">
      <c r="E6906" s="28"/>
    </row>
    <row r="6907" spans="5:5">
      <c r="E6907" s="28"/>
    </row>
    <row r="6908" spans="5:5">
      <c r="E6908" s="28"/>
    </row>
    <row r="6909" spans="5:5">
      <c r="E6909" s="28"/>
    </row>
    <row r="6910" spans="5:5">
      <c r="E6910" s="28"/>
    </row>
    <row r="6911" spans="5:5">
      <c r="E6911" s="28"/>
    </row>
    <row r="6912" spans="5:5">
      <c r="E6912" s="28"/>
    </row>
    <row r="6913" spans="5:5">
      <c r="E6913" s="28"/>
    </row>
    <row r="6914" spans="5:5">
      <c r="E6914" s="28"/>
    </row>
    <row r="6915" spans="5:5">
      <c r="E6915" s="28"/>
    </row>
    <row r="6916" spans="5:5">
      <c r="E6916" s="28"/>
    </row>
    <row r="6917" spans="5:5">
      <c r="E6917" s="28"/>
    </row>
    <row r="6918" spans="5:5">
      <c r="E6918" s="28"/>
    </row>
    <row r="6919" spans="5:5">
      <c r="E6919" s="28"/>
    </row>
    <row r="6920" spans="5:5">
      <c r="E6920" s="28"/>
    </row>
    <row r="6921" spans="5:5">
      <c r="E6921" s="28"/>
    </row>
    <row r="6922" spans="5:5">
      <c r="E6922" s="28"/>
    </row>
    <row r="6923" spans="5:5">
      <c r="E6923" s="28"/>
    </row>
    <row r="6924" spans="5:5">
      <c r="E6924" s="28"/>
    </row>
    <row r="6925" spans="5:5">
      <c r="E6925" s="28"/>
    </row>
    <row r="6926" spans="5:5">
      <c r="E6926" s="28"/>
    </row>
    <row r="6927" spans="5:5">
      <c r="E6927" s="28"/>
    </row>
    <row r="6928" spans="5:5">
      <c r="E6928" s="28"/>
    </row>
    <row r="6929" spans="5:5">
      <c r="E6929" s="28"/>
    </row>
    <row r="6930" spans="5:5">
      <c r="E6930" s="28"/>
    </row>
    <row r="6931" spans="5:5">
      <c r="E6931" s="28"/>
    </row>
    <row r="6932" spans="5:5">
      <c r="E6932" s="28"/>
    </row>
    <row r="6933" spans="5:5">
      <c r="E6933" s="28"/>
    </row>
    <row r="6934" spans="5:5">
      <c r="E6934" s="28"/>
    </row>
    <row r="6935" spans="5:5">
      <c r="E6935" s="28"/>
    </row>
    <row r="6936" spans="5:5">
      <c r="E6936" s="28"/>
    </row>
    <row r="6937" spans="5:5">
      <c r="E6937" s="28"/>
    </row>
    <row r="6938" spans="5:5">
      <c r="E6938" s="28"/>
    </row>
    <row r="6939" spans="5:5">
      <c r="E6939" s="28"/>
    </row>
    <row r="6940" spans="5:5">
      <c r="E6940" s="28"/>
    </row>
    <row r="6941" spans="5:5">
      <c r="E6941" s="28"/>
    </row>
    <row r="6942" spans="5:5">
      <c r="E6942" s="28"/>
    </row>
    <row r="6943" spans="5:5">
      <c r="E6943" s="28"/>
    </row>
    <row r="6944" spans="5:5">
      <c r="E6944" s="28"/>
    </row>
    <row r="6945" spans="5:5">
      <c r="E6945" s="28"/>
    </row>
    <row r="6946" spans="5:5">
      <c r="E6946" s="28"/>
    </row>
    <row r="6947" spans="5:5">
      <c r="E6947" s="28"/>
    </row>
    <row r="6948" spans="5:5">
      <c r="E6948" s="28"/>
    </row>
    <row r="6949" spans="5:5">
      <c r="E6949" s="28"/>
    </row>
    <row r="6950" spans="5:5">
      <c r="E6950" s="28"/>
    </row>
    <row r="6951" spans="5:5">
      <c r="E6951" s="28"/>
    </row>
    <row r="6952" spans="5:5">
      <c r="E6952" s="28"/>
    </row>
    <row r="6953" spans="5:5">
      <c r="E6953" s="28"/>
    </row>
    <row r="6954" spans="5:5">
      <c r="E6954" s="28"/>
    </row>
    <row r="6955" spans="5:5">
      <c r="E6955" s="28"/>
    </row>
    <row r="6956" spans="5:5">
      <c r="E6956" s="28"/>
    </row>
    <row r="6957" spans="5:5">
      <c r="E6957" s="28"/>
    </row>
    <row r="6958" spans="5:5">
      <c r="E6958" s="28"/>
    </row>
    <row r="6959" spans="5:5">
      <c r="E6959" s="28"/>
    </row>
    <row r="6960" spans="5:5">
      <c r="E6960" s="28"/>
    </row>
    <row r="6961" spans="5:5">
      <c r="E6961" s="28"/>
    </row>
    <row r="6962" spans="5:5">
      <c r="E6962" s="28"/>
    </row>
    <row r="6963" spans="5:5">
      <c r="E6963" s="28"/>
    </row>
    <row r="6964" spans="5:5">
      <c r="E6964" s="28"/>
    </row>
    <row r="6965" spans="5:5">
      <c r="E6965" s="28"/>
    </row>
    <row r="6966" spans="5:5">
      <c r="E6966" s="28"/>
    </row>
    <row r="6967" spans="5:5">
      <c r="E6967" s="28"/>
    </row>
    <row r="6968" spans="5:5">
      <c r="E6968" s="28"/>
    </row>
    <row r="6969" spans="5:5">
      <c r="E6969" s="28"/>
    </row>
    <row r="6970" spans="5:5">
      <c r="E6970" s="28"/>
    </row>
    <row r="6971" spans="5:5">
      <c r="E6971" s="28"/>
    </row>
    <row r="6972" spans="5:5">
      <c r="E6972" s="28"/>
    </row>
    <row r="6973" spans="5:5">
      <c r="E6973" s="28"/>
    </row>
    <row r="6974" spans="5:5">
      <c r="E6974" s="28"/>
    </row>
    <row r="6975" spans="5:5">
      <c r="E6975" s="28"/>
    </row>
    <row r="6976" spans="5:5">
      <c r="E6976" s="28"/>
    </row>
    <row r="6977" spans="5:5">
      <c r="E6977" s="28"/>
    </row>
    <row r="6978" spans="5:5">
      <c r="E6978" s="28"/>
    </row>
    <row r="6979" spans="5:5">
      <c r="E6979" s="28"/>
    </row>
    <row r="6980" spans="5:5">
      <c r="E6980" s="28"/>
    </row>
    <row r="6981" spans="5:5">
      <c r="E6981" s="28"/>
    </row>
    <row r="6982" spans="5:5">
      <c r="E6982" s="28"/>
    </row>
    <row r="6983" spans="5:5">
      <c r="E6983" s="28"/>
    </row>
    <row r="6984" spans="5:5">
      <c r="E6984" s="28"/>
    </row>
    <row r="6985" spans="5:5">
      <c r="E6985" s="28"/>
    </row>
    <row r="6986" spans="5:5">
      <c r="E6986" s="28"/>
    </row>
    <row r="6987" spans="5:5">
      <c r="E6987" s="28"/>
    </row>
    <row r="6988" spans="5:5">
      <c r="E6988" s="28"/>
    </row>
    <row r="6989" spans="5:5">
      <c r="E6989" s="28"/>
    </row>
    <row r="6990" spans="5:5">
      <c r="E6990" s="28"/>
    </row>
    <row r="6991" spans="5:5">
      <c r="E6991" s="28"/>
    </row>
    <row r="6992" spans="5:5">
      <c r="E6992" s="28"/>
    </row>
    <row r="6993" spans="5:5">
      <c r="E6993" s="28"/>
    </row>
    <row r="6994" spans="5:5">
      <c r="E6994" s="28"/>
    </row>
    <row r="6995" spans="5:5">
      <c r="E6995" s="28"/>
    </row>
    <row r="6996" spans="5:5">
      <c r="E6996" s="28"/>
    </row>
    <row r="6997" spans="5:5">
      <c r="E6997" s="28"/>
    </row>
    <row r="6998" spans="5:5">
      <c r="E6998" s="28"/>
    </row>
    <row r="6999" spans="5:5">
      <c r="E6999" s="28"/>
    </row>
    <row r="7000" spans="5:5">
      <c r="E7000" s="28"/>
    </row>
    <row r="7001" spans="5:5">
      <c r="E7001" s="28"/>
    </row>
    <row r="7002" spans="5:5">
      <c r="E7002" s="28"/>
    </row>
    <row r="7003" spans="5:5">
      <c r="E7003" s="28"/>
    </row>
    <row r="7004" spans="5:5">
      <c r="E7004" s="28"/>
    </row>
    <row r="7005" spans="5:5">
      <c r="E7005" s="28"/>
    </row>
    <row r="7006" spans="5:5">
      <c r="E7006" s="28"/>
    </row>
    <row r="7007" spans="5:5">
      <c r="E7007" s="28"/>
    </row>
    <row r="7008" spans="5:5">
      <c r="E7008" s="28"/>
    </row>
    <row r="7009" spans="5:5">
      <c r="E7009" s="28"/>
    </row>
    <row r="7010" spans="5:5">
      <c r="E7010" s="28"/>
    </row>
    <row r="7011" spans="5:5">
      <c r="E7011" s="28"/>
    </row>
    <row r="7012" spans="5:5">
      <c r="E7012" s="28"/>
    </row>
    <row r="7013" spans="5:5">
      <c r="E7013" s="28"/>
    </row>
    <row r="7014" spans="5:5">
      <c r="E7014" s="28"/>
    </row>
    <row r="7015" spans="5:5">
      <c r="E7015" s="28"/>
    </row>
    <row r="7016" spans="5:5">
      <c r="E7016" s="28"/>
    </row>
    <row r="7017" spans="5:5">
      <c r="E7017" s="28"/>
    </row>
    <row r="7018" spans="5:5">
      <c r="E7018" s="28"/>
    </row>
    <row r="7019" spans="5:5">
      <c r="E7019" s="28"/>
    </row>
    <row r="7020" spans="5:5">
      <c r="E7020" s="28"/>
    </row>
    <row r="7021" spans="5:5">
      <c r="E7021" s="28"/>
    </row>
    <row r="7022" spans="5:5">
      <c r="E7022" s="28"/>
    </row>
    <row r="7023" spans="5:5">
      <c r="E7023" s="28"/>
    </row>
    <row r="7024" spans="5:5">
      <c r="E7024" s="28"/>
    </row>
    <row r="7025" spans="5:5">
      <c r="E7025" s="28"/>
    </row>
    <row r="7026" spans="5:5">
      <c r="E7026" s="28"/>
    </row>
    <row r="7027" spans="5:5">
      <c r="E7027" s="28"/>
    </row>
    <row r="7028" spans="5:5">
      <c r="E7028" s="28"/>
    </row>
    <row r="7029" spans="5:5">
      <c r="E7029" s="28"/>
    </row>
    <row r="7030" spans="5:5">
      <c r="E7030" s="28"/>
    </row>
    <row r="7031" spans="5:5">
      <c r="E7031" s="28"/>
    </row>
    <row r="7032" spans="5:5">
      <c r="E7032" s="28"/>
    </row>
    <row r="7033" spans="5:5">
      <c r="E7033" s="28"/>
    </row>
    <row r="7034" spans="5:5">
      <c r="E7034" s="28"/>
    </row>
    <row r="7035" spans="5:5">
      <c r="E7035" s="28"/>
    </row>
    <row r="7036" spans="5:5">
      <c r="E7036" s="28"/>
    </row>
    <row r="7037" spans="5:5">
      <c r="E7037" s="28"/>
    </row>
    <row r="7038" spans="5:5">
      <c r="E7038" s="28"/>
    </row>
    <row r="7039" spans="5:5">
      <c r="E7039" s="28"/>
    </row>
    <row r="7040" spans="5:5">
      <c r="E7040" s="28"/>
    </row>
    <row r="7041" spans="5:5">
      <c r="E7041" s="28"/>
    </row>
    <row r="7042" spans="5:5">
      <c r="E7042" s="28"/>
    </row>
    <row r="7043" spans="5:5">
      <c r="E7043" s="28"/>
    </row>
    <row r="7044" spans="5:5">
      <c r="E7044" s="28"/>
    </row>
    <row r="7045" spans="5:5">
      <c r="E7045" s="28"/>
    </row>
    <row r="7046" spans="5:5">
      <c r="E7046" s="28"/>
    </row>
    <row r="7047" spans="5:5">
      <c r="E7047" s="28"/>
    </row>
    <row r="7048" spans="5:5">
      <c r="E7048" s="28"/>
    </row>
    <row r="7049" spans="5:5">
      <c r="E7049" s="28"/>
    </row>
    <row r="7050" spans="5:5">
      <c r="E7050" s="28"/>
    </row>
    <row r="7051" spans="5:5">
      <c r="E7051" s="28"/>
    </row>
    <row r="7052" spans="5:5">
      <c r="E7052" s="28"/>
    </row>
    <row r="7053" spans="5:5">
      <c r="E7053" s="28"/>
    </row>
    <row r="7054" spans="5:5">
      <c r="E7054" s="28"/>
    </row>
    <row r="7055" spans="5:5">
      <c r="E7055" s="28"/>
    </row>
    <row r="7056" spans="5:5">
      <c r="E7056" s="28"/>
    </row>
    <row r="7057" spans="5:5">
      <c r="E7057" s="28"/>
    </row>
    <row r="7058" spans="5:5">
      <c r="E7058" s="28"/>
    </row>
    <row r="7059" spans="5:5">
      <c r="E7059" s="28"/>
    </row>
    <row r="7060" spans="5:5">
      <c r="E7060" s="28"/>
    </row>
    <row r="7061" spans="5:5">
      <c r="E7061" s="28"/>
    </row>
    <row r="7062" spans="5:5">
      <c r="E7062" s="28"/>
    </row>
    <row r="7063" spans="5:5">
      <c r="E7063" s="28"/>
    </row>
    <row r="7064" spans="5:5">
      <c r="E7064" s="28"/>
    </row>
    <row r="7065" spans="5:5">
      <c r="E7065" s="28"/>
    </row>
    <row r="7066" spans="5:5">
      <c r="E7066" s="28"/>
    </row>
    <row r="7067" spans="5:5">
      <c r="E7067" s="28"/>
    </row>
    <row r="7068" spans="5:5">
      <c r="E7068" s="28"/>
    </row>
    <row r="7069" spans="5:5">
      <c r="E7069" s="28"/>
    </row>
    <row r="7070" spans="5:5">
      <c r="E7070" s="28"/>
    </row>
    <row r="7071" spans="5:5">
      <c r="E7071" s="28"/>
    </row>
    <row r="7072" spans="5:5">
      <c r="E7072" s="28"/>
    </row>
    <row r="7073" spans="5:5">
      <c r="E7073" s="28"/>
    </row>
    <row r="7074" spans="5:5">
      <c r="E7074" s="28"/>
    </row>
    <row r="7075" spans="5:5">
      <c r="E7075" s="28"/>
    </row>
    <row r="7076" spans="5:5">
      <c r="E7076" s="28"/>
    </row>
    <row r="7077" spans="5:5">
      <c r="E7077" s="28"/>
    </row>
    <row r="7078" spans="5:5">
      <c r="E7078" s="28"/>
    </row>
    <row r="7079" spans="5:5">
      <c r="E7079" s="28"/>
    </row>
    <row r="7080" spans="5:5">
      <c r="E7080" s="28"/>
    </row>
    <row r="7081" spans="5:5">
      <c r="E7081" s="28"/>
    </row>
    <row r="7082" spans="5:5">
      <c r="E7082" s="28"/>
    </row>
    <row r="7083" spans="5:5">
      <c r="E7083" s="28"/>
    </row>
    <row r="7084" spans="5:5">
      <c r="E7084" s="28"/>
    </row>
    <row r="7085" spans="5:5">
      <c r="E7085" s="28"/>
    </row>
    <row r="7086" spans="5:5">
      <c r="E7086" s="28"/>
    </row>
    <row r="7087" spans="5:5">
      <c r="E7087" s="28"/>
    </row>
    <row r="7088" spans="5:5">
      <c r="E7088" s="28"/>
    </row>
    <row r="7089" spans="5:5">
      <c r="E7089" s="28"/>
    </row>
    <row r="7090" spans="5:5">
      <c r="E7090" s="28"/>
    </row>
    <row r="7091" spans="5:5">
      <c r="E7091" s="28"/>
    </row>
    <row r="7092" spans="5:5">
      <c r="E7092" s="28"/>
    </row>
    <row r="7093" spans="5:5">
      <c r="E7093" s="28"/>
    </row>
    <row r="7094" spans="5:5">
      <c r="E7094" s="28"/>
    </row>
    <row r="7095" spans="5:5">
      <c r="E7095" s="28"/>
    </row>
    <row r="7096" spans="5:5">
      <c r="E7096" s="28"/>
    </row>
    <row r="7097" spans="5:5">
      <c r="E7097" s="28"/>
    </row>
    <row r="7098" spans="5:5">
      <c r="E7098" s="28"/>
    </row>
    <row r="7099" spans="5:5">
      <c r="E7099" s="28"/>
    </row>
    <row r="7100" spans="5:5">
      <c r="E7100" s="28"/>
    </row>
    <row r="7101" spans="5:5">
      <c r="E7101" s="28"/>
    </row>
    <row r="7102" spans="5:5">
      <c r="E7102" s="28"/>
    </row>
    <row r="7103" spans="5:5">
      <c r="E7103" s="28"/>
    </row>
    <row r="7104" spans="5:5">
      <c r="E7104" s="28"/>
    </row>
    <row r="7105" spans="5:5">
      <c r="E7105" s="28"/>
    </row>
    <row r="7106" spans="5:5">
      <c r="E7106" s="28"/>
    </row>
    <row r="7107" spans="5:5">
      <c r="E7107" s="28"/>
    </row>
    <row r="7108" spans="5:5">
      <c r="E7108" s="28"/>
    </row>
    <row r="7109" spans="5:5">
      <c r="E7109" s="28"/>
    </row>
    <row r="7110" spans="5:5">
      <c r="E7110" s="28"/>
    </row>
    <row r="7111" spans="5:5">
      <c r="E7111" s="28"/>
    </row>
    <row r="7112" spans="5:5">
      <c r="E7112" s="28"/>
    </row>
    <row r="7113" spans="5:5">
      <c r="E7113" s="28"/>
    </row>
    <row r="7114" spans="5:5">
      <c r="E7114" s="28"/>
    </row>
    <row r="7115" spans="5:5">
      <c r="E7115" s="28"/>
    </row>
    <row r="7116" spans="5:5">
      <c r="E7116" s="28"/>
    </row>
    <row r="7117" spans="5:5">
      <c r="E7117" s="28"/>
    </row>
    <row r="7118" spans="5:5">
      <c r="E7118" s="28"/>
    </row>
    <row r="7119" spans="5:5">
      <c r="E7119" s="28"/>
    </row>
    <row r="7120" spans="5:5">
      <c r="E7120" s="28"/>
    </row>
    <row r="7121" spans="5:5">
      <c r="E7121" s="28"/>
    </row>
    <row r="7122" spans="5:5">
      <c r="E7122" s="28"/>
    </row>
    <row r="7123" spans="5:5">
      <c r="E7123" s="28"/>
    </row>
    <row r="7124" spans="5:5">
      <c r="E7124" s="28"/>
    </row>
    <row r="7125" spans="5:5">
      <c r="E7125" s="28"/>
    </row>
    <row r="7126" spans="5:5">
      <c r="E7126" s="28"/>
    </row>
    <row r="7127" spans="5:5">
      <c r="E7127" s="28"/>
    </row>
    <row r="7128" spans="5:5">
      <c r="E7128" s="28"/>
    </row>
    <row r="7129" spans="5:5">
      <c r="E7129" s="28"/>
    </row>
    <row r="7130" spans="5:5">
      <c r="E7130" s="28"/>
    </row>
    <row r="7131" spans="5:5">
      <c r="E7131" s="28"/>
    </row>
    <row r="7132" spans="5:5">
      <c r="E7132" s="28"/>
    </row>
    <row r="7133" spans="5:5">
      <c r="E7133" s="28"/>
    </row>
    <row r="7134" spans="5:5">
      <c r="E7134" s="28"/>
    </row>
    <row r="7135" spans="5:5">
      <c r="E7135" s="28"/>
    </row>
    <row r="7136" spans="5:5">
      <c r="E7136" s="28"/>
    </row>
    <row r="7137" spans="5:5">
      <c r="E7137" s="28"/>
    </row>
    <row r="7138" spans="5:5">
      <c r="E7138" s="28"/>
    </row>
    <row r="7139" spans="5:5">
      <c r="E7139" s="28"/>
    </row>
    <row r="7140" spans="5:5">
      <c r="E7140" s="28"/>
    </row>
    <row r="7141" spans="5:5">
      <c r="E7141" s="28"/>
    </row>
    <row r="7142" spans="5:5">
      <c r="E7142" s="28"/>
    </row>
    <row r="7143" spans="5:5">
      <c r="E7143" s="28"/>
    </row>
    <row r="7144" spans="5:5">
      <c r="E7144" s="28"/>
    </row>
    <row r="7145" spans="5:5">
      <c r="E7145" s="28"/>
    </row>
    <row r="7146" spans="5:5">
      <c r="E7146" s="28"/>
    </row>
    <row r="7147" spans="5:5">
      <c r="E7147" s="28"/>
    </row>
    <row r="7148" spans="5:5">
      <c r="E7148" s="28"/>
    </row>
    <row r="7149" spans="5:5">
      <c r="E7149" s="28"/>
    </row>
    <row r="7150" spans="5:5">
      <c r="E7150" s="28"/>
    </row>
    <row r="7151" spans="5:5">
      <c r="E7151" s="28"/>
    </row>
    <row r="7152" spans="5:5">
      <c r="E7152" s="28"/>
    </row>
    <row r="7153" spans="5:5">
      <c r="E7153" s="28"/>
    </row>
    <row r="7154" spans="5:5">
      <c r="E7154" s="28"/>
    </row>
    <row r="7155" spans="5:5">
      <c r="E7155" s="28"/>
    </row>
    <row r="7156" spans="5:5">
      <c r="E7156" s="28"/>
    </row>
    <row r="7157" spans="5:5">
      <c r="E7157" s="28"/>
    </row>
    <row r="7158" spans="5:5">
      <c r="E7158" s="28"/>
    </row>
    <row r="7159" spans="5:5">
      <c r="E7159" s="28"/>
    </row>
    <row r="7160" spans="5:5">
      <c r="E7160" s="28"/>
    </row>
    <row r="7161" spans="5:5">
      <c r="E7161" s="28"/>
    </row>
    <row r="7162" spans="5:5">
      <c r="E7162" s="28"/>
    </row>
    <row r="7163" spans="5:5">
      <c r="E7163" s="28"/>
    </row>
    <row r="7164" spans="5:5">
      <c r="E7164" s="28"/>
    </row>
    <row r="7165" spans="5:5">
      <c r="E7165" s="28"/>
    </row>
    <row r="7166" spans="5:5">
      <c r="E7166" s="28"/>
    </row>
    <row r="7167" spans="5:5">
      <c r="E7167" s="28"/>
    </row>
    <row r="7168" spans="5:5">
      <c r="E7168" s="28"/>
    </row>
    <row r="7169" spans="5:5">
      <c r="E7169" s="28"/>
    </row>
    <row r="7170" spans="5:5">
      <c r="E7170" s="28"/>
    </row>
    <row r="7171" spans="5:5">
      <c r="E7171" s="28"/>
    </row>
    <row r="7172" spans="5:5">
      <c r="E7172" s="28"/>
    </row>
    <row r="7173" spans="5:5">
      <c r="E7173" s="28"/>
    </row>
    <row r="7174" spans="5:5">
      <c r="E7174" s="28"/>
    </row>
    <row r="7175" spans="5:5">
      <c r="E7175" s="28"/>
    </row>
    <row r="7176" spans="5:5">
      <c r="E7176" s="28"/>
    </row>
    <row r="7177" spans="5:5">
      <c r="E7177" s="28"/>
    </row>
    <row r="7178" spans="5:5">
      <c r="E7178" s="28"/>
    </row>
    <row r="7179" spans="5:5">
      <c r="E7179" s="28"/>
    </row>
    <row r="7180" spans="5:5">
      <c r="E7180" s="28"/>
    </row>
    <row r="7181" spans="5:5">
      <c r="E7181" s="28"/>
    </row>
    <row r="7182" spans="5:5">
      <c r="E7182" s="28"/>
    </row>
    <row r="7183" spans="5:5">
      <c r="E7183" s="28"/>
    </row>
    <row r="7184" spans="5:5">
      <c r="E7184" s="28"/>
    </row>
    <row r="7185" spans="5:5">
      <c r="E7185" s="28"/>
    </row>
    <row r="7186" spans="5:5">
      <c r="E7186" s="28"/>
    </row>
    <row r="7187" spans="5:5">
      <c r="E7187" s="28"/>
    </row>
    <row r="7188" spans="5:5">
      <c r="E7188" s="28"/>
    </row>
    <row r="7189" spans="5:5">
      <c r="E7189" s="28"/>
    </row>
    <row r="7190" spans="5:5">
      <c r="E7190" s="28"/>
    </row>
    <row r="7191" spans="5:5">
      <c r="E7191" s="28"/>
    </row>
    <row r="7192" spans="5:5">
      <c r="E7192" s="28"/>
    </row>
    <row r="7193" spans="5:5">
      <c r="E7193" s="28"/>
    </row>
    <row r="7194" spans="5:5">
      <c r="E7194" s="28"/>
    </row>
    <row r="7195" spans="5:5">
      <c r="E7195" s="28"/>
    </row>
    <row r="7196" spans="5:5">
      <c r="E7196" s="28"/>
    </row>
    <row r="7197" spans="5:5">
      <c r="E7197" s="28"/>
    </row>
    <row r="7198" spans="5:5">
      <c r="E7198" s="28"/>
    </row>
    <row r="7199" spans="5:5">
      <c r="E7199" s="28"/>
    </row>
    <row r="7200" spans="5:5">
      <c r="E7200" s="28"/>
    </row>
    <row r="7201" spans="5:5">
      <c r="E7201" s="28"/>
    </row>
    <row r="7202" spans="5:5">
      <c r="E7202" s="28"/>
    </row>
    <row r="7203" spans="5:5">
      <c r="E7203" s="28"/>
    </row>
    <row r="7204" spans="5:5">
      <c r="E7204" s="28"/>
    </row>
    <row r="7205" spans="5:5">
      <c r="E7205" s="28"/>
    </row>
    <row r="7206" spans="5:5">
      <c r="E7206" s="28"/>
    </row>
    <row r="7207" spans="5:5">
      <c r="E7207" s="28"/>
    </row>
    <row r="7208" spans="5:5">
      <c r="E7208" s="28"/>
    </row>
    <row r="7209" spans="5:5">
      <c r="E7209" s="28"/>
    </row>
    <row r="7210" spans="5:5">
      <c r="E7210" s="28"/>
    </row>
    <row r="7211" spans="5:5">
      <c r="E7211" s="28"/>
    </row>
    <row r="7212" spans="5:5">
      <c r="E7212" s="28"/>
    </row>
    <row r="7213" spans="5:5">
      <c r="E7213" s="28"/>
    </row>
    <row r="7214" spans="5:5">
      <c r="E7214" s="28"/>
    </row>
    <row r="7215" spans="5:5">
      <c r="E7215" s="28"/>
    </row>
    <row r="7216" spans="5:5">
      <c r="E7216" s="28"/>
    </row>
    <row r="7217" spans="5:5">
      <c r="E7217" s="28"/>
    </row>
    <row r="7218" spans="5:5">
      <c r="E7218" s="28"/>
    </row>
    <row r="7219" spans="5:5">
      <c r="E7219" s="28"/>
    </row>
    <row r="7220" spans="5:5">
      <c r="E7220" s="28"/>
    </row>
    <row r="7221" spans="5:5">
      <c r="E7221" s="28"/>
    </row>
    <row r="7222" spans="5:5">
      <c r="E7222" s="28"/>
    </row>
    <row r="7223" spans="5:5">
      <c r="E7223" s="28"/>
    </row>
    <row r="7224" spans="5:5">
      <c r="E7224" s="28"/>
    </row>
    <row r="7225" spans="5:5">
      <c r="E7225" s="28"/>
    </row>
    <row r="7226" spans="5:5">
      <c r="E7226" s="28"/>
    </row>
    <row r="7227" spans="5:5">
      <c r="E7227" s="28"/>
    </row>
    <row r="7228" spans="5:5">
      <c r="E7228" s="28"/>
    </row>
    <row r="7229" spans="5:5">
      <c r="E7229" s="28"/>
    </row>
    <row r="7230" spans="5:5">
      <c r="E7230" s="28"/>
    </row>
    <row r="7231" spans="5:5">
      <c r="E7231" s="28"/>
    </row>
    <row r="7232" spans="5:5">
      <c r="E7232" s="28"/>
    </row>
    <row r="7233" spans="5:5">
      <c r="E7233" s="28"/>
    </row>
    <row r="7234" spans="5:5">
      <c r="E7234" s="28"/>
    </row>
    <row r="7235" spans="5:5">
      <c r="E7235" s="28"/>
    </row>
    <row r="7236" spans="5:5">
      <c r="E7236" s="28"/>
    </row>
    <row r="7237" spans="5:5">
      <c r="E7237" s="28"/>
    </row>
    <row r="7238" spans="5:5">
      <c r="E7238" s="28"/>
    </row>
    <row r="7239" spans="5:5">
      <c r="E7239" s="28"/>
    </row>
    <row r="7240" spans="5:5">
      <c r="E7240" s="28"/>
    </row>
    <row r="7241" spans="5:5">
      <c r="E7241" s="28"/>
    </row>
    <row r="7242" spans="5:5">
      <c r="E7242" s="28"/>
    </row>
    <row r="7243" spans="5:5">
      <c r="E7243" s="28"/>
    </row>
    <row r="7244" spans="5:5">
      <c r="E7244" s="28"/>
    </row>
    <row r="7245" spans="5:5">
      <c r="E7245" s="28"/>
    </row>
    <row r="7246" spans="5:5">
      <c r="E7246" s="28"/>
    </row>
    <row r="7247" spans="5:5">
      <c r="E7247" s="28"/>
    </row>
    <row r="7248" spans="5:5">
      <c r="E7248" s="28"/>
    </row>
    <row r="7249" spans="5:5">
      <c r="E7249" s="28"/>
    </row>
    <row r="7250" spans="5:5">
      <c r="E7250" s="28"/>
    </row>
    <row r="7251" spans="5:5">
      <c r="E7251" s="28"/>
    </row>
    <row r="7252" spans="5:5">
      <c r="E7252" s="28"/>
    </row>
    <row r="7253" spans="5:5">
      <c r="E7253" s="28"/>
    </row>
    <row r="7254" spans="5:5">
      <c r="E7254" s="28"/>
    </row>
    <row r="7255" spans="5:5">
      <c r="E7255" s="28"/>
    </row>
    <row r="7256" spans="5:5">
      <c r="E7256" s="28"/>
    </row>
    <row r="7257" spans="5:5">
      <c r="E7257" s="28"/>
    </row>
    <row r="7258" spans="5:5">
      <c r="E7258" s="28"/>
    </row>
    <row r="7259" spans="5:5">
      <c r="E7259" s="28"/>
    </row>
    <row r="7260" spans="5:5">
      <c r="E7260" s="28"/>
    </row>
    <row r="7261" spans="5:5">
      <c r="E7261" s="28"/>
    </row>
    <row r="7262" spans="5:5">
      <c r="E7262" s="28"/>
    </row>
    <row r="7263" spans="5:5">
      <c r="E7263" s="28"/>
    </row>
    <row r="7264" spans="5:5">
      <c r="E7264" s="28"/>
    </row>
    <row r="7265" spans="5:5">
      <c r="E7265" s="28"/>
    </row>
    <row r="7266" spans="5:5">
      <c r="E7266" s="28"/>
    </row>
    <row r="7267" spans="5:5">
      <c r="E7267" s="28"/>
    </row>
    <row r="7268" spans="5:5">
      <c r="E7268" s="28"/>
    </row>
    <row r="7269" spans="5:5">
      <c r="E7269" s="28"/>
    </row>
    <row r="7270" spans="5:5">
      <c r="E7270" s="28"/>
    </row>
    <row r="7271" spans="5:5">
      <c r="E7271" s="28"/>
    </row>
    <row r="7272" spans="5:5">
      <c r="E7272" s="28"/>
    </row>
    <row r="7273" spans="5:5">
      <c r="E7273" s="28"/>
    </row>
    <row r="7274" spans="5:5">
      <c r="E7274" s="28"/>
    </row>
    <row r="7275" spans="5:5">
      <c r="E7275" s="28"/>
    </row>
    <row r="7276" spans="5:5">
      <c r="E7276" s="28"/>
    </row>
    <row r="7277" spans="5:5">
      <c r="E7277" s="28"/>
    </row>
    <row r="7278" spans="5:5">
      <c r="E7278" s="28"/>
    </row>
    <row r="7279" spans="5:5">
      <c r="E7279" s="28"/>
    </row>
    <row r="7280" spans="5:5">
      <c r="E7280" s="28"/>
    </row>
    <row r="7281" spans="5:5">
      <c r="E7281" s="28"/>
    </row>
    <row r="7282" spans="5:5">
      <c r="E7282" s="28"/>
    </row>
    <row r="7283" spans="5:5">
      <c r="E7283" s="28"/>
    </row>
    <row r="7284" spans="5:5">
      <c r="E7284" s="28"/>
    </row>
    <row r="7285" spans="5:5">
      <c r="E7285" s="28"/>
    </row>
    <row r="7286" spans="5:5">
      <c r="E7286" s="28"/>
    </row>
    <row r="7287" spans="5:5">
      <c r="E7287" s="28"/>
    </row>
    <row r="7288" spans="5:5">
      <c r="E7288" s="28"/>
    </row>
    <row r="7289" spans="5:5">
      <c r="E7289" s="28"/>
    </row>
    <row r="7290" spans="5:5">
      <c r="E7290" s="28"/>
    </row>
    <row r="7291" spans="5:5">
      <c r="E7291" s="28"/>
    </row>
    <row r="7292" spans="5:5">
      <c r="E7292" s="28"/>
    </row>
    <row r="7293" spans="5:5">
      <c r="E7293" s="28"/>
    </row>
    <row r="7294" spans="5:5">
      <c r="E7294" s="28"/>
    </row>
    <row r="7295" spans="5:5">
      <c r="E7295" s="28"/>
    </row>
    <row r="7296" spans="5:5">
      <c r="E7296" s="28"/>
    </row>
    <row r="7297" spans="5:5">
      <c r="E7297" s="28"/>
    </row>
    <row r="7298" spans="5:5">
      <c r="E7298" s="28"/>
    </row>
    <row r="7299" spans="5:5">
      <c r="E7299" s="28"/>
    </row>
    <row r="7300" spans="5:5">
      <c r="E7300" s="28"/>
    </row>
    <row r="7301" spans="5:5">
      <c r="E7301" s="28"/>
    </row>
    <row r="7302" spans="5:5">
      <c r="E7302" s="28"/>
    </row>
    <row r="7303" spans="5:5">
      <c r="E7303" s="28"/>
    </row>
    <row r="7304" spans="5:5">
      <c r="E7304" s="28"/>
    </row>
    <row r="7305" spans="5:5">
      <c r="E7305" s="28"/>
    </row>
    <row r="7306" spans="5:5">
      <c r="E7306" s="28"/>
    </row>
    <row r="7307" spans="5:5">
      <c r="E7307" s="28"/>
    </row>
    <row r="7308" spans="5:5">
      <c r="E7308" s="28"/>
    </row>
    <row r="7309" spans="5:5">
      <c r="E7309" s="28"/>
    </row>
    <row r="7310" spans="5:5">
      <c r="E7310" s="28"/>
    </row>
    <row r="7311" spans="5:5">
      <c r="E7311" s="28"/>
    </row>
    <row r="7312" spans="5:5">
      <c r="E7312" s="28"/>
    </row>
    <row r="7313" spans="5:5">
      <c r="E7313" s="28"/>
    </row>
    <row r="7314" spans="5:5">
      <c r="E7314" s="28"/>
    </row>
    <row r="7315" spans="5:5">
      <c r="E7315" s="28"/>
    </row>
    <row r="7316" spans="5:5">
      <c r="E7316" s="28"/>
    </row>
    <row r="7317" spans="5:5">
      <c r="E7317" s="28"/>
    </row>
    <row r="7318" spans="5:5">
      <c r="E7318" s="28"/>
    </row>
    <row r="7319" spans="5:5">
      <c r="E7319" s="28"/>
    </row>
    <row r="7320" spans="5:5">
      <c r="E7320" s="28"/>
    </row>
    <row r="7321" spans="5:5">
      <c r="E7321" s="28"/>
    </row>
    <row r="7322" spans="5:5">
      <c r="E7322" s="28"/>
    </row>
    <row r="7323" spans="5:5">
      <c r="E7323" s="28"/>
    </row>
    <row r="7324" spans="5:5">
      <c r="E7324" s="28"/>
    </row>
    <row r="7325" spans="5:5">
      <c r="E7325" s="28"/>
    </row>
    <row r="7326" spans="5:5">
      <c r="E7326" s="28"/>
    </row>
    <row r="7327" spans="5:5">
      <c r="E7327" s="28"/>
    </row>
    <row r="7328" spans="5:5">
      <c r="E7328" s="28"/>
    </row>
    <row r="7329" spans="5:5">
      <c r="E7329" s="28"/>
    </row>
    <row r="7330" spans="5:5">
      <c r="E7330" s="28"/>
    </row>
    <row r="7331" spans="5:5">
      <c r="E7331" s="28"/>
    </row>
    <row r="7332" spans="5:5">
      <c r="E7332" s="28"/>
    </row>
    <row r="7333" spans="5:5">
      <c r="E7333" s="28"/>
    </row>
    <row r="7334" spans="5:5">
      <c r="E7334" s="28"/>
    </row>
    <row r="7335" spans="5:5">
      <c r="E7335" s="28"/>
    </row>
    <row r="7336" spans="5:5">
      <c r="E7336" s="28"/>
    </row>
    <row r="7337" spans="5:5">
      <c r="E7337" s="28"/>
    </row>
    <row r="7338" spans="5:5">
      <c r="E7338" s="28"/>
    </row>
    <row r="7339" spans="5:5">
      <c r="E7339" s="28"/>
    </row>
    <row r="7340" spans="5:5">
      <c r="E7340" s="28"/>
    </row>
    <row r="7341" spans="5:5">
      <c r="E7341" s="28"/>
    </row>
    <row r="7342" spans="5:5">
      <c r="E7342" s="28"/>
    </row>
    <row r="7343" spans="5:5">
      <c r="E7343" s="28"/>
    </row>
    <row r="7344" spans="5:5">
      <c r="E7344" s="28"/>
    </row>
    <row r="7345" spans="5:5">
      <c r="E7345" s="28"/>
    </row>
    <row r="7346" spans="5:5">
      <c r="E7346" s="28"/>
    </row>
    <row r="7347" spans="5:5">
      <c r="E7347" s="28"/>
    </row>
    <row r="7348" spans="5:5">
      <c r="E7348" s="28"/>
    </row>
    <row r="7349" spans="5:5">
      <c r="E7349" s="28"/>
    </row>
    <row r="7350" spans="5:5">
      <c r="E7350" s="28"/>
    </row>
    <row r="7351" spans="5:5">
      <c r="E7351" s="28"/>
    </row>
    <row r="7352" spans="5:5">
      <c r="E7352" s="28"/>
    </row>
    <row r="7353" spans="5:5">
      <c r="E7353" s="28"/>
    </row>
    <row r="7354" spans="5:5">
      <c r="E7354" s="28"/>
    </row>
    <row r="7355" spans="5:5">
      <c r="E7355" s="28"/>
    </row>
    <row r="7356" spans="5:5">
      <c r="E7356" s="28"/>
    </row>
    <row r="7357" spans="5:5">
      <c r="E7357" s="28"/>
    </row>
    <row r="7358" spans="5:5">
      <c r="E7358" s="28"/>
    </row>
    <row r="7359" spans="5:5">
      <c r="E7359" s="28"/>
    </row>
    <row r="7360" spans="5:5">
      <c r="E7360" s="28"/>
    </row>
    <row r="7361" spans="5:5">
      <c r="E7361" s="28"/>
    </row>
    <row r="7362" spans="5:5">
      <c r="E7362" s="28"/>
    </row>
    <row r="7363" spans="5:5">
      <c r="E7363" s="28"/>
    </row>
    <row r="7364" spans="5:5">
      <c r="E7364" s="28"/>
    </row>
    <row r="7365" spans="5:5">
      <c r="E7365" s="28"/>
    </row>
    <row r="7366" spans="5:5">
      <c r="E7366" s="28"/>
    </row>
    <row r="7367" spans="5:5">
      <c r="E7367" s="28"/>
    </row>
    <row r="7368" spans="5:5">
      <c r="E7368" s="28"/>
    </row>
    <row r="7369" spans="5:5">
      <c r="E7369" s="28"/>
    </row>
    <row r="7370" spans="5:5">
      <c r="E7370" s="28"/>
    </row>
    <row r="7371" spans="5:5">
      <c r="E7371" s="28"/>
    </row>
    <row r="7372" spans="5:5">
      <c r="E7372" s="28"/>
    </row>
    <row r="7373" spans="5:5">
      <c r="E7373" s="28"/>
    </row>
    <row r="7374" spans="5:5">
      <c r="E7374" s="28"/>
    </row>
    <row r="7375" spans="5:5">
      <c r="E7375" s="28"/>
    </row>
    <row r="7376" spans="5:5">
      <c r="E7376" s="28"/>
    </row>
    <row r="7377" spans="5:5">
      <c r="E7377" s="28"/>
    </row>
    <row r="7378" spans="5:5">
      <c r="E7378" s="28"/>
    </row>
    <row r="7379" spans="5:5">
      <c r="E7379" s="28"/>
    </row>
    <row r="7380" spans="5:5">
      <c r="E7380" s="28"/>
    </row>
    <row r="7381" spans="5:5">
      <c r="E7381" s="28"/>
    </row>
    <row r="7382" spans="5:5">
      <c r="E7382" s="28"/>
    </row>
    <row r="7383" spans="5:5">
      <c r="E7383" s="28"/>
    </row>
    <row r="7384" spans="5:5">
      <c r="E7384" s="28"/>
    </row>
    <row r="7385" spans="5:5">
      <c r="E7385" s="28"/>
    </row>
    <row r="7386" spans="5:5">
      <c r="E7386" s="28"/>
    </row>
    <row r="7387" spans="5:5">
      <c r="E7387" s="28"/>
    </row>
    <row r="7388" spans="5:5">
      <c r="E7388" s="28"/>
    </row>
    <row r="7389" spans="5:5">
      <c r="E7389" s="28"/>
    </row>
    <row r="7390" spans="5:5">
      <c r="E7390" s="28"/>
    </row>
    <row r="7391" spans="5:5">
      <c r="E7391" s="28"/>
    </row>
    <row r="7392" spans="5:5">
      <c r="E7392" s="28"/>
    </row>
    <row r="7393" spans="5:5">
      <c r="E7393" s="28"/>
    </row>
    <row r="7394" spans="5:5">
      <c r="E7394" s="28"/>
    </row>
    <row r="7395" spans="5:5">
      <c r="E7395" s="28"/>
    </row>
    <row r="7396" spans="5:5">
      <c r="E7396" s="28"/>
    </row>
    <row r="7397" spans="5:5">
      <c r="E7397" s="28"/>
    </row>
    <row r="7398" spans="5:5">
      <c r="E7398" s="28"/>
    </row>
    <row r="7399" spans="5:5">
      <c r="E7399" s="28"/>
    </row>
    <row r="7400" spans="5:5">
      <c r="E7400" s="28"/>
    </row>
    <row r="7401" spans="5:5">
      <c r="E7401" s="28"/>
    </row>
    <row r="7402" spans="5:5">
      <c r="E7402" s="28"/>
    </row>
    <row r="7403" spans="5:5">
      <c r="E7403" s="28"/>
    </row>
    <row r="7404" spans="5:5">
      <c r="E7404" s="28"/>
    </row>
    <row r="7405" spans="5:5">
      <c r="E7405" s="28"/>
    </row>
    <row r="7406" spans="5:5">
      <c r="E7406" s="28"/>
    </row>
    <row r="7407" spans="5:5">
      <c r="E7407" s="28"/>
    </row>
    <row r="7408" spans="5:5">
      <c r="E7408" s="28"/>
    </row>
    <row r="7409" spans="5:5">
      <c r="E7409" s="28"/>
    </row>
    <row r="7410" spans="5:5">
      <c r="E7410" s="28"/>
    </row>
    <row r="7411" spans="5:5">
      <c r="E7411" s="28"/>
    </row>
    <row r="7412" spans="5:5">
      <c r="E7412" s="28"/>
    </row>
    <row r="7413" spans="5:5">
      <c r="E7413" s="28"/>
    </row>
    <row r="7414" spans="5:5">
      <c r="E7414" s="28"/>
    </row>
    <row r="7415" spans="5:5">
      <c r="E7415" s="28"/>
    </row>
    <row r="7416" spans="5:5">
      <c r="E7416" s="28"/>
    </row>
    <row r="7417" spans="5:5">
      <c r="E7417" s="28"/>
    </row>
    <row r="7418" spans="5:5">
      <c r="E7418" s="28"/>
    </row>
    <row r="7419" spans="5:5">
      <c r="E7419" s="28"/>
    </row>
    <row r="7420" spans="5:5">
      <c r="E7420" s="28"/>
    </row>
    <row r="7421" spans="5:5">
      <c r="E7421" s="28"/>
    </row>
    <row r="7422" spans="5:5">
      <c r="E7422" s="28"/>
    </row>
    <row r="7423" spans="5:5">
      <c r="E7423" s="28"/>
    </row>
    <row r="7424" spans="5:5">
      <c r="E7424" s="28"/>
    </row>
    <row r="7425" spans="5:5">
      <c r="E7425" s="28"/>
    </row>
    <row r="7426" spans="5:5">
      <c r="E7426" s="28"/>
    </row>
    <row r="7427" spans="5:5">
      <c r="E7427" s="28"/>
    </row>
    <row r="7428" spans="5:5">
      <c r="E7428" s="28"/>
    </row>
    <row r="7429" spans="5:5">
      <c r="E7429" s="28"/>
    </row>
    <row r="7430" spans="5:5">
      <c r="E7430" s="28"/>
    </row>
    <row r="7431" spans="5:5">
      <c r="E7431" s="28"/>
    </row>
    <row r="7432" spans="5:5">
      <c r="E7432" s="28"/>
    </row>
    <row r="7433" spans="5:5">
      <c r="E7433" s="28"/>
    </row>
    <row r="7434" spans="5:5">
      <c r="E7434" s="28"/>
    </row>
    <row r="7435" spans="5:5">
      <c r="E7435" s="28"/>
    </row>
    <row r="7436" spans="5:5">
      <c r="E7436" s="28"/>
    </row>
    <row r="7437" spans="5:5">
      <c r="E7437" s="28"/>
    </row>
    <row r="7438" spans="5:5">
      <c r="E7438" s="28"/>
    </row>
    <row r="7439" spans="5:5">
      <c r="E7439" s="28"/>
    </row>
    <row r="7440" spans="5:5">
      <c r="E7440" s="28"/>
    </row>
    <row r="7441" spans="5:5">
      <c r="E7441" s="28"/>
    </row>
    <row r="7442" spans="5:5">
      <c r="E7442" s="28"/>
    </row>
    <row r="7443" spans="5:5">
      <c r="E7443" s="28"/>
    </row>
    <row r="7444" spans="5:5">
      <c r="E7444" s="28"/>
    </row>
    <row r="7445" spans="5:5">
      <c r="E7445" s="28"/>
    </row>
    <row r="7446" spans="5:5">
      <c r="E7446" s="28"/>
    </row>
    <row r="7447" spans="5:5">
      <c r="E7447" s="28"/>
    </row>
    <row r="7448" spans="5:5">
      <c r="E7448" s="28"/>
    </row>
    <row r="7449" spans="5:5">
      <c r="E7449" s="28"/>
    </row>
    <row r="7450" spans="5:5">
      <c r="E7450" s="28"/>
    </row>
    <row r="7451" spans="5:5">
      <c r="E7451" s="28"/>
    </row>
    <row r="7452" spans="5:5">
      <c r="E7452" s="28"/>
    </row>
    <row r="7453" spans="5:5">
      <c r="E7453" s="28"/>
    </row>
    <row r="7454" spans="5:5">
      <c r="E7454" s="28"/>
    </row>
    <row r="7455" spans="5:5">
      <c r="E7455" s="28"/>
    </row>
    <row r="7456" spans="5:5">
      <c r="E7456" s="28"/>
    </row>
    <row r="7457" spans="5:5">
      <c r="E7457" s="28"/>
    </row>
    <row r="7458" spans="5:5">
      <c r="E7458" s="28"/>
    </row>
    <row r="7459" spans="5:5">
      <c r="E7459" s="28"/>
    </row>
    <row r="7460" spans="5:5">
      <c r="E7460" s="28"/>
    </row>
    <row r="7461" spans="5:5">
      <c r="E7461" s="28"/>
    </row>
    <row r="7462" spans="5:5">
      <c r="E7462" s="28"/>
    </row>
    <row r="7463" spans="5:5">
      <c r="E7463" s="28"/>
    </row>
    <row r="7464" spans="5:5">
      <c r="E7464" s="28"/>
    </row>
    <row r="7465" spans="5:5">
      <c r="E7465" s="28"/>
    </row>
    <row r="7466" spans="5:5">
      <c r="E7466" s="28"/>
    </row>
    <row r="7467" spans="5:5">
      <c r="E7467" s="28"/>
    </row>
    <row r="7468" spans="5:5">
      <c r="E7468" s="28"/>
    </row>
    <row r="7469" spans="5:5">
      <c r="E7469" s="28"/>
    </row>
    <row r="7470" spans="5:5">
      <c r="E7470" s="28"/>
    </row>
    <row r="7471" spans="5:5">
      <c r="E7471" s="28"/>
    </row>
    <row r="7472" spans="5:5">
      <c r="E7472" s="28"/>
    </row>
    <row r="7473" spans="5:5">
      <c r="E7473" s="28"/>
    </row>
    <row r="7474" spans="5:5">
      <c r="E7474" s="28"/>
    </row>
    <row r="7475" spans="5:5">
      <c r="E7475" s="28"/>
    </row>
    <row r="7476" spans="5:5">
      <c r="E7476" s="28"/>
    </row>
    <row r="7477" spans="5:5">
      <c r="E7477" s="28"/>
    </row>
    <row r="7478" spans="5:5">
      <c r="E7478" s="28"/>
    </row>
    <row r="7479" spans="5:5">
      <c r="E7479" s="28"/>
    </row>
    <row r="7480" spans="5:5">
      <c r="E7480" s="28"/>
    </row>
    <row r="7481" spans="5:5">
      <c r="E7481" s="28"/>
    </row>
    <row r="7482" spans="5:5">
      <c r="E7482" s="28"/>
    </row>
    <row r="7483" spans="5:5">
      <c r="E7483" s="28"/>
    </row>
    <row r="7484" spans="5:5">
      <c r="E7484" s="28"/>
    </row>
    <row r="7485" spans="5:5">
      <c r="E7485" s="28"/>
    </row>
    <row r="7486" spans="5:5">
      <c r="E7486" s="28"/>
    </row>
    <row r="7487" spans="5:5">
      <c r="E7487" s="28"/>
    </row>
    <row r="7488" spans="5:5">
      <c r="E7488" s="28"/>
    </row>
    <row r="7489" spans="5:5">
      <c r="E7489" s="28"/>
    </row>
    <row r="7490" spans="5:5">
      <c r="E7490" s="28"/>
    </row>
    <row r="7491" spans="5:5">
      <c r="E7491" s="28"/>
    </row>
    <row r="7492" spans="5:5">
      <c r="E7492" s="28"/>
    </row>
    <row r="7493" spans="5:5">
      <c r="E7493" s="28"/>
    </row>
    <row r="7494" spans="5:5">
      <c r="E7494" s="28"/>
    </row>
    <row r="7495" spans="5:5">
      <c r="E7495" s="28"/>
    </row>
    <row r="7496" spans="5:5">
      <c r="E7496" s="28"/>
    </row>
    <row r="7497" spans="5:5">
      <c r="E7497" s="28"/>
    </row>
    <row r="7498" spans="5:5">
      <c r="E7498" s="28"/>
    </row>
    <row r="7499" spans="5:5">
      <c r="E7499" s="28"/>
    </row>
    <row r="7500" spans="5:5">
      <c r="E7500" s="28"/>
    </row>
    <row r="7501" spans="5:5">
      <c r="E7501" s="28"/>
    </row>
    <row r="7502" spans="5:5">
      <c r="E7502" s="28"/>
    </row>
    <row r="7503" spans="5:5">
      <c r="E7503" s="28"/>
    </row>
    <row r="7504" spans="5:5">
      <c r="E7504" s="28"/>
    </row>
    <row r="7505" spans="5:5">
      <c r="E7505" s="28"/>
    </row>
    <row r="7506" spans="5:5">
      <c r="E7506" s="28"/>
    </row>
    <row r="7507" spans="5:5">
      <c r="E7507" s="28"/>
    </row>
    <row r="7508" spans="5:5">
      <c r="E7508" s="28"/>
    </row>
    <row r="7509" spans="5:5">
      <c r="E7509" s="28"/>
    </row>
    <row r="7510" spans="5:5">
      <c r="E7510" s="28"/>
    </row>
    <row r="7511" spans="5:5">
      <c r="E7511" s="28"/>
    </row>
    <row r="7512" spans="5:5">
      <c r="E7512" s="28"/>
    </row>
    <row r="7513" spans="5:5">
      <c r="E7513" s="28"/>
    </row>
    <row r="7514" spans="5:5">
      <c r="E7514" s="28"/>
    </row>
    <row r="7515" spans="5:5">
      <c r="E7515" s="28"/>
    </row>
    <row r="7516" spans="5:5">
      <c r="E7516" s="28"/>
    </row>
    <row r="7517" spans="5:5">
      <c r="E7517" s="28"/>
    </row>
    <row r="7518" spans="5:5">
      <c r="E7518" s="28"/>
    </row>
    <row r="7519" spans="5:5">
      <c r="E7519" s="28"/>
    </row>
    <row r="7520" spans="5:5">
      <c r="E7520" s="28"/>
    </row>
    <row r="7521" spans="5:5">
      <c r="E7521" s="28"/>
    </row>
    <row r="7522" spans="5:5">
      <c r="E7522" s="28"/>
    </row>
    <row r="7523" spans="5:5">
      <c r="E7523" s="28"/>
    </row>
    <row r="7524" spans="5:5">
      <c r="E7524" s="28"/>
    </row>
    <row r="7525" spans="5:5">
      <c r="E7525" s="28"/>
    </row>
    <row r="7526" spans="5:5">
      <c r="E7526" s="28"/>
    </row>
    <row r="7527" spans="5:5">
      <c r="E7527" s="28"/>
    </row>
    <row r="7528" spans="5:5">
      <c r="E7528" s="28"/>
    </row>
    <row r="7529" spans="5:5">
      <c r="E7529" s="28"/>
    </row>
    <row r="7530" spans="5:5">
      <c r="E7530" s="28"/>
    </row>
    <row r="7531" spans="5:5">
      <c r="E7531" s="28"/>
    </row>
    <row r="7532" spans="5:5">
      <c r="E7532" s="28"/>
    </row>
    <row r="7533" spans="5:5">
      <c r="E7533" s="28"/>
    </row>
    <row r="7534" spans="5:5">
      <c r="E7534" s="28"/>
    </row>
    <row r="7535" spans="5:5">
      <c r="E7535" s="28"/>
    </row>
    <row r="7536" spans="5:5">
      <c r="E7536" s="28"/>
    </row>
    <row r="7537" spans="5:5">
      <c r="E7537" s="28"/>
    </row>
    <row r="7538" spans="5:5">
      <c r="E7538" s="28"/>
    </row>
    <row r="7539" spans="5:5">
      <c r="E7539" s="28"/>
    </row>
    <row r="7540" spans="5:5">
      <c r="E7540" s="28"/>
    </row>
    <row r="7541" spans="5:5">
      <c r="E7541" s="28"/>
    </row>
    <row r="7542" spans="5:5">
      <c r="E7542" s="28"/>
    </row>
    <row r="7543" spans="5:5">
      <c r="E7543" s="28"/>
    </row>
    <row r="7544" spans="5:5">
      <c r="E7544" s="28"/>
    </row>
    <row r="7545" spans="5:5">
      <c r="E7545" s="28"/>
    </row>
    <row r="7546" spans="5:5">
      <c r="E7546" s="28"/>
    </row>
    <row r="7547" spans="5:5">
      <c r="E7547" s="28"/>
    </row>
    <row r="7548" spans="5:5">
      <c r="E7548" s="28"/>
    </row>
    <row r="7549" spans="5:5">
      <c r="E7549" s="28"/>
    </row>
    <row r="7550" spans="5:5">
      <c r="E7550" s="28"/>
    </row>
    <row r="7551" spans="5:5">
      <c r="E7551" s="28"/>
    </row>
    <row r="7552" spans="5:5">
      <c r="E7552" s="28"/>
    </row>
    <row r="7553" spans="5:5">
      <c r="E7553" s="28"/>
    </row>
    <row r="7554" spans="5:5">
      <c r="E7554" s="28"/>
    </row>
    <row r="7555" spans="5:5">
      <c r="E7555" s="28"/>
    </row>
    <row r="7556" spans="5:5">
      <c r="E7556" s="28"/>
    </row>
    <row r="7557" spans="5:5">
      <c r="E7557" s="28"/>
    </row>
    <row r="7558" spans="5:5">
      <c r="E7558" s="28"/>
    </row>
    <row r="7559" spans="5:5">
      <c r="E7559" s="28"/>
    </row>
    <row r="7560" spans="5:5">
      <c r="E7560" s="28"/>
    </row>
    <row r="7561" spans="5:5">
      <c r="E7561" s="28"/>
    </row>
    <row r="7562" spans="5:5">
      <c r="E7562" s="28"/>
    </row>
    <row r="7563" spans="5:5">
      <c r="E7563" s="28"/>
    </row>
    <row r="7564" spans="5:5">
      <c r="E7564" s="28"/>
    </row>
    <row r="7565" spans="5:5">
      <c r="E7565" s="28"/>
    </row>
    <row r="7566" spans="5:5">
      <c r="E7566" s="28"/>
    </row>
    <row r="7567" spans="5:5">
      <c r="E7567" s="28"/>
    </row>
    <row r="7568" spans="5:5">
      <c r="E7568" s="28"/>
    </row>
    <row r="7569" spans="5:5">
      <c r="E7569" s="28"/>
    </row>
    <row r="7570" spans="5:5">
      <c r="E7570" s="28"/>
    </row>
    <row r="7571" spans="5:5">
      <c r="E7571" s="28"/>
    </row>
    <row r="7572" spans="5:5">
      <c r="E7572" s="28"/>
    </row>
    <row r="7573" spans="5:5">
      <c r="E7573" s="28"/>
    </row>
    <row r="7574" spans="5:5">
      <c r="E7574" s="28"/>
    </row>
    <row r="7575" spans="5:5">
      <c r="E7575" s="28"/>
    </row>
    <row r="7576" spans="5:5">
      <c r="E7576" s="28"/>
    </row>
    <row r="7577" spans="5:5">
      <c r="E7577" s="28"/>
    </row>
    <row r="7578" spans="5:5">
      <c r="E7578" s="28"/>
    </row>
    <row r="7579" spans="5:5">
      <c r="E7579" s="28"/>
    </row>
    <row r="7580" spans="5:5">
      <c r="E7580" s="28"/>
    </row>
    <row r="7581" spans="5:5">
      <c r="E7581" s="28"/>
    </row>
    <row r="7582" spans="5:5">
      <c r="E7582" s="28"/>
    </row>
    <row r="7583" spans="5:5">
      <c r="E7583" s="28"/>
    </row>
    <row r="7584" spans="5:5">
      <c r="E7584" s="28"/>
    </row>
    <row r="7585" spans="5:5">
      <c r="E7585" s="28"/>
    </row>
    <row r="7586" spans="5:5">
      <c r="E7586" s="28"/>
    </row>
    <row r="7587" spans="5:5">
      <c r="E7587" s="28"/>
    </row>
    <row r="7588" spans="5:5">
      <c r="E7588" s="28"/>
    </row>
    <row r="7589" spans="5:5">
      <c r="E7589" s="28"/>
    </row>
    <row r="7590" spans="5:5">
      <c r="E7590" s="28"/>
    </row>
    <row r="7591" spans="5:5">
      <c r="E7591" s="28"/>
    </row>
    <row r="7592" spans="5:5">
      <c r="E7592" s="28"/>
    </row>
    <row r="7593" spans="5:5">
      <c r="E7593" s="28"/>
    </row>
    <row r="7594" spans="5:5">
      <c r="E7594" s="28"/>
    </row>
    <row r="7595" spans="5:5">
      <c r="E7595" s="28"/>
    </row>
    <row r="7596" spans="5:5">
      <c r="E7596" s="28"/>
    </row>
    <row r="7597" spans="5:5">
      <c r="E7597" s="28"/>
    </row>
    <row r="7598" spans="5:5">
      <c r="E7598" s="28"/>
    </row>
    <row r="7599" spans="5:5">
      <c r="E7599" s="28"/>
    </row>
    <row r="7600" spans="5:5">
      <c r="E7600" s="28"/>
    </row>
    <row r="7601" spans="5:5">
      <c r="E7601" s="28"/>
    </row>
    <row r="7602" spans="5:5">
      <c r="E7602" s="28"/>
    </row>
    <row r="7603" spans="5:5">
      <c r="E7603" s="28"/>
    </row>
    <row r="7604" spans="5:5">
      <c r="E7604" s="28"/>
    </row>
    <row r="7605" spans="5:5">
      <c r="E7605" s="28"/>
    </row>
    <row r="7606" spans="5:5">
      <c r="E7606" s="28"/>
    </row>
    <row r="7607" spans="5:5">
      <c r="E7607" s="28"/>
    </row>
    <row r="7608" spans="5:5">
      <c r="E7608" s="28"/>
    </row>
    <row r="7609" spans="5:5">
      <c r="E7609" s="28"/>
    </row>
    <row r="7610" spans="5:5">
      <c r="E7610" s="28"/>
    </row>
    <row r="7611" spans="5:5">
      <c r="E7611" s="28"/>
    </row>
    <row r="7612" spans="5:5">
      <c r="E7612" s="28"/>
    </row>
    <row r="7613" spans="5:5">
      <c r="E7613" s="28"/>
    </row>
    <row r="7614" spans="5:5">
      <c r="E7614" s="28"/>
    </row>
    <row r="7615" spans="5:5">
      <c r="E7615" s="28"/>
    </row>
    <row r="7616" spans="5:5">
      <c r="E7616" s="28"/>
    </row>
    <row r="7617" spans="5:5">
      <c r="E7617" s="28"/>
    </row>
    <row r="7618" spans="5:5">
      <c r="E7618" s="28"/>
    </row>
    <row r="7619" spans="5:5">
      <c r="E7619" s="28"/>
    </row>
    <row r="7620" spans="5:5">
      <c r="E7620" s="28"/>
    </row>
    <row r="7621" spans="5:5">
      <c r="E7621" s="28"/>
    </row>
    <row r="7622" spans="5:5">
      <c r="E7622" s="28"/>
    </row>
    <row r="7623" spans="5:5">
      <c r="E7623" s="28"/>
    </row>
    <row r="7624" spans="5:5">
      <c r="E7624" s="28"/>
    </row>
    <row r="7625" spans="5:5">
      <c r="E7625" s="28"/>
    </row>
    <row r="7626" spans="5:5">
      <c r="E7626" s="28"/>
    </row>
    <row r="7627" spans="5:5">
      <c r="E7627" s="28"/>
    </row>
    <row r="7628" spans="5:5">
      <c r="E7628" s="28"/>
    </row>
    <row r="7629" spans="5:5">
      <c r="E7629" s="28"/>
    </row>
    <row r="7630" spans="5:5">
      <c r="E7630" s="28"/>
    </row>
    <row r="7631" spans="5:5">
      <c r="E7631" s="28"/>
    </row>
    <row r="7632" spans="5:5">
      <c r="E7632" s="28"/>
    </row>
    <row r="7633" spans="5:5">
      <c r="E7633" s="28"/>
    </row>
    <row r="7634" spans="5:5">
      <c r="E7634" s="28"/>
    </row>
    <row r="7635" spans="5:5">
      <c r="E7635" s="28"/>
    </row>
    <row r="7636" spans="5:5">
      <c r="E7636" s="28"/>
    </row>
    <row r="7637" spans="5:5">
      <c r="E7637" s="28"/>
    </row>
    <row r="7638" spans="5:5">
      <c r="E7638" s="28"/>
    </row>
    <row r="7639" spans="5:5">
      <c r="E7639" s="28"/>
    </row>
    <row r="7640" spans="5:5">
      <c r="E7640" s="28"/>
    </row>
    <row r="7641" spans="5:5">
      <c r="E7641" s="28"/>
    </row>
    <row r="7642" spans="5:5">
      <c r="E7642" s="28"/>
    </row>
    <row r="7643" spans="5:5">
      <c r="E7643" s="28"/>
    </row>
    <row r="7644" spans="5:5">
      <c r="E7644" s="28"/>
    </row>
    <row r="7645" spans="5:5">
      <c r="E7645" s="28"/>
    </row>
    <row r="7646" spans="5:5">
      <c r="E7646" s="28"/>
    </row>
    <row r="7647" spans="5:5">
      <c r="E7647" s="28"/>
    </row>
    <row r="7648" spans="5:5">
      <c r="E7648" s="28"/>
    </row>
    <row r="7649" spans="5:5">
      <c r="E7649" s="28"/>
    </row>
    <row r="7650" spans="5:5">
      <c r="E7650" s="28"/>
    </row>
    <row r="7651" spans="5:5">
      <c r="E7651" s="28"/>
    </row>
    <row r="7652" spans="5:5">
      <c r="E7652" s="28"/>
    </row>
    <row r="7653" spans="5:5">
      <c r="E7653" s="28"/>
    </row>
    <row r="7654" spans="5:5">
      <c r="E7654" s="28"/>
    </row>
    <row r="7655" spans="5:5">
      <c r="E7655" s="28"/>
    </row>
    <row r="7656" spans="5:5">
      <c r="E7656" s="28"/>
    </row>
    <row r="7657" spans="5:5">
      <c r="E7657" s="28"/>
    </row>
    <row r="7658" spans="5:5">
      <c r="E7658" s="28"/>
    </row>
    <row r="7659" spans="5:5">
      <c r="E7659" s="28"/>
    </row>
    <row r="7660" spans="5:5">
      <c r="E7660" s="28"/>
    </row>
    <row r="7661" spans="5:5">
      <c r="E7661" s="28"/>
    </row>
    <row r="7662" spans="5:5">
      <c r="E7662" s="28"/>
    </row>
    <row r="7663" spans="5:5">
      <c r="E7663" s="28"/>
    </row>
    <row r="7664" spans="5:5">
      <c r="E7664" s="28"/>
    </row>
    <row r="7665" spans="5:5">
      <c r="E7665" s="28"/>
    </row>
    <row r="7666" spans="5:5">
      <c r="E7666" s="28"/>
    </row>
    <row r="7667" spans="5:5">
      <c r="E7667" s="28"/>
    </row>
    <row r="7668" spans="5:5">
      <c r="E7668" s="28"/>
    </row>
    <row r="7669" spans="5:5">
      <c r="E7669" s="28"/>
    </row>
    <row r="7670" spans="5:5">
      <c r="E7670" s="28"/>
    </row>
    <row r="7671" spans="5:5">
      <c r="E7671" s="28"/>
    </row>
    <row r="7672" spans="5:5">
      <c r="E7672" s="28"/>
    </row>
    <row r="7673" spans="5:5">
      <c r="E7673" s="28"/>
    </row>
    <row r="7674" spans="5:5">
      <c r="E7674" s="28"/>
    </row>
    <row r="7675" spans="5:5">
      <c r="E7675" s="28"/>
    </row>
    <row r="7676" spans="5:5">
      <c r="E7676" s="28"/>
    </row>
    <row r="7677" spans="5:5">
      <c r="E7677" s="28"/>
    </row>
    <row r="7678" spans="5:5">
      <c r="E7678" s="28"/>
    </row>
    <row r="7679" spans="5:5">
      <c r="E7679" s="28"/>
    </row>
    <row r="7680" spans="5:5">
      <c r="E7680" s="28"/>
    </row>
    <row r="7681" spans="5:5">
      <c r="E7681" s="28"/>
    </row>
    <row r="7682" spans="5:5">
      <c r="E7682" s="28"/>
    </row>
    <row r="7683" spans="5:5">
      <c r="E7683" s="28"/>
    </row>
    <row r="7684" spans="5:5">
      <c r="E7684" s="28"/>
    </row>
    <row r="7685" spans="5:5">
      <c r="E7685" s="28"/>
    </row>
    <row r="7686" spans="5:5">
      <c r="E7686" s="28"/>
    </row>
    <row r="7687" spans="5:5">
      <c r="E7687" s="28"/>
    </row>
    <row r="7688" spans="5:5">
      <c r="E7688" s="28"/>
    </row>
    <row r="7689" spans="5:5">
      <c r="E7689" s="28"/>
    </row>
    <row r="7690" spans="5:5">
      <c r="E7690" s="28"/>
    </row>
    <row r="7691" spans="5:5">
      <c r="E7691" s="28"/>
    </row>
    <row r="7692" spans="5:5">
      <c r="E7692" s="28"/>
    </row>
    <row r="7693" spans="5:5">
      <c r="E7693" s="28"/>
    </row>
    <row r="7694" spans="5:5">
      <c r="E7694" s="28"/>
    </row>
    <row r="7695" spans="5:5">
      <c r="E7695" s="28"/>
    </row>
    <row r="7696" spans="5:5">
      <c r="E7696" s="28"/>
    </row>
    <row r="7697" spans="5:5">
      <c r="E7697" s="28"/>
    </row>
    <row r="7698" spans="5:5">
      <c r="E7698" s="28"/>
    </row>
    <row r="7699" spans="5:5">
      <c r="E7699" s="28"/>
    </row>
    <row r="7700" spans="5:5">
      <c r="E7700" s="28"/>
    </row>
    <row r="7701" spans="5:5">
      <c r="E7701" s="28"/>
    </row>
    <row r="7702" spans="5:5">
      <c r="E7702" s="28"/>
    </row>
    <row r="7703" spans="5:5">
      <c r="E7703" s="28"/>
    </row>
    <row r="7704" spans="5:5">
      <c r="E7704" s="28"/>
    </row>
    <row r="7705" spans="5:5">
      <c r="E7705" s="28"/>
    </row>
    <row r="7706" spans="5:5">
      <c r="E7706" s="28"/>
    </row>
    <row r="7707" spans="5:5">
      <c r="E7707" s="28"/>
    </row>
    <row r="7708" spans="5:5">
      <c r="E7708" s="28"/>
    </row>
    <row r="7709" spans="5:5">
      <c r="E7709" s="28"/>
    </row>
    <row r="7710" spans="5:5">
      <c r="E7710" s="28"/>
    </row>
    <row r="7711" spans="5:5">
      <c r="E7711" s="28"/>
    </row>
    <row r="7712" spans="5:5">
      <c r="E7712" s="28"/>
    </row>
    <row r="7713" spans="5:5">
      <c r="E7713" s="28"/>
    </row>
    <row r="7714" spans="5:5">
      <c r="E7714" s="28"/>
    </row>
    <row r="7715" spans="5:5">
      <c r="E7715" s="28"/>
    </row>
    <row r="7716" spans="5:5">
      <c r="E7716" s="28"/>
    </row>
    <row r="7717" spans="5:5">
      <c r="E7717" s="28"/>
    </row>
    <row r="7718" spans="5:5">
      <c r="E7718" s="28"/>
    </row>
    <row r="7719" spans="5:5">
      <c r="E7719" s="28"/>
    </row>
    <row r="7720" spans="5:5">
      <c r="E7720" s="28"/>
    </row>
    <row r="7721" spans="5:5">
      <c r="E7721" s="28"/>
    </row>
    <row r="7722" spans="5:5">
      <c r="E7722" s="28"/>
    </row>
    <row r="7723" spans="5:5">
      <c r="E7723" s="28"/>
    </row>
    <row r="7724" spans="5:5">
      <c r="E7724" s="28"/>
    </row>
    <row r="7725" spans="5:5">
      <c r="E7725" s="28"/>
    </row>
    <row r="7726" spans="5:5">
      <c r="E7726" s="28"/>
    </row>
    <row r="7727" spans="5:5">
      <c r="E7727" s="28"/>
    </row>
    <row r="7728" spans="5:5">
      <c r="E7728" s="28"/>
    </row>
    <row r="7729" spans="5:5">
      <c r="E7729" s="28"/>
    </row>
    <row r="7730" spans="5:5">
      <c r="E7730" s="28"/>
    </row>
    <row r="7731" spans="5:5">
      <c r="E7731" s="28"/>
    </row>
    <row r="7732" spans="5:5">
      <c r="E7732" s="28"/>
    </row>
    <row r="7733" spans="5:5">
      <c r="E7733" s="28"/>
    </row>
    <row r="7734" spans="5:5">
      <c r="E7734" s="28"/>
    </row>
    <row r="7735" spans="5:5">
      <c r="E7735" s="28"/>
    </row>
    <row r="7736" spans="5:5">
      <c r="E7736" s="28"/>
    </row>
    <row r="7737" spans="5:5">
      <c r="E7737" s="28"/>
    </row>
    <row r="7738" spans="5:5">
      <c r="E7738" s="28"/>
    </row>
    <row r="7739" spans="5:5">
      <c r="E7739" s="28"/>
    </row>
    <row r="7740" spans="5:5">
      <c r="E7740" s="28"/>
    </row>
    <row r="7741" spans="5:5">
      <c r="E7741" s="28"/>
    </row>
    <row r="7742" spans="5:5">
      <c r="E7742" s="28"/>
    </row>
    <row r="7743" spans="5:5">
      <c r="E7743" s="28"/>
    </row>
    <row r="7744" spans="5:5">
      <c r="E7744" s="28"/>
    </row>
    <row r="7745" spans="5:5">
      <c r="E7745" s="28"/>
    </row>
    <row r="7746" spans="5:5">
      <c r="E7746" s="28"/>
    </row>
    <row r="7747" spans="5:5">
      <c r="E7747" s="28"/>
    </row>
    <row r="7748" spans="5:5">
      <c r="E7748" s="28"/>
    </row>
    <row r="7749" spans="5:5">
      <c r="E7749" s="28"/>
    </row>
    <row r="7750" spans="5:5">
      <c r="E7750" s="28"/>
    </row>
    <row r="7751" spans="5:5">
      <c r="E7751" s="28"/>
    </row>
    <row r="7752" spans="5:5">
      <c r="E7752" s="28"/>
    </row>
    <row r="7753" spans="5:5">
      <c r="E7753" s="28"/>
    </row>
    <row r="7754" spans="5:5">
      <c r="E7754" s="28"/>
    </row>
    <row r="7755" spans="5:5">
      <c r="E7755" s="28"/>
    </row>
    <row r="7756" spans="5:5">
      <c r="E7756" s="28"/>
    </row>
    <row r="7757" spans="5:5">
      <c r="E7757" s="28"/>
    </row>
    <row r="7758" spans="5:5">
      <c r="E7758" s="28"/>
    </row>
    <row r="7759" spans="5:5">
      <c r="E7759" s="28"/>
    </row>
    <row r="7760" spans="5:5">
      <c r="E7760" s="28"/>
    </row>
    <row r="7761" spans="5:5">
      <c r="E7761" s="28"/>
    </row>
    <row r="7762" spans="5:5">
      <c r="E7762" s="28"/>
    </row>
    <row r="7763" spans="5:5">
      <c r="E7763" s="28"/>
    </row>
    <row r="7764" spans="5:5">
      <c r="E7764" s="28"/>
    </row>
    <row r="7765" spans="5:5">
      <c r="E7765" s="28"/>
    </row>
    <row r="7766" spans="5:5">
      <c r="E7766" s="28"/>
    </row>
    <row r="7767" spans="5:5">
      <c r="E7767" s="28"/>
    </row>
    <row r="7768" spans="5:5">
      <c r="E7768" s="28"/>
    </row>
    <row r="7769" spans="5:5">
      <c r="E7769" s="28"/>
    </row>
    <row r="7770" spans="5:5">
      <c r="E7770" s="28"/>
    </row>
    <row r="7771" spans="5:5">
      <c r="E7771" s="28"/>
    </row>
    <row r="7772" spans="5:5">
      <c r="E7772" s="28"/>
    </row>
    <row r="7773" spans="5:5">
      <c r="E7773" s="28"/>
    </row>
    <row r="7774" spans="5:5">
      <c r="E7774" s="28"/>
    </row>
    <row r="7775" spans="5:5">
      <c r="E7775" s="28"/>
    </row>
    <row r="7776" spans="5:5">
      <c r="E7776" s="28"/>
    </row>
    <row r="7777" spans="5:5">
      <c r="E7777" s="28"/>
    </row>
    <row r="7778" spans="5:5">
      <c r="E7778" s="28"/>
    </row>
    <row r="7779" spans="5:5">
      <c r="E7779" s="28"/>
    </row>
    <row r="7780" spans="5:5">
      <c r="E7780" s="28"/>
    </row>
    <row r="7781" spans="5:5">
      <c r="E7781" s="28"/>
    </row>
    <row r="7782" spans="5:5">
      <c r="E7782" s="28"/>
    </row>
    <row r="7783" spans="5:5">
      <c r="E7783" s="28"/>
    </row>
    <row r="7784" spans="5:5">
      <c r="E7784" s="28"/>
    </row>
    <row r="7785" spans="5:5">
      <c r="E7785" s="28"/>
    </row>
    <row r="7786" spans="5:5">
      <c r="E7786" s="28"/>
    </row>
    <row r="7787" spans="5:5">
      <c r="E7787" s="28"/>
    </row>
    <row r="7788" spans="5:5">
      <c r="E7788" s="28"/>
    </row>
    <row r="7789" spans="5:5">
      <c r="E7789" s="28"/>
    </row>
    <row r="7790" spans="5:5">
      <c r="E7790" s="28"/>
    </row>
    <row r="7791" spans="5:5">
      <c r="E7791" s="28"/>
    </row>
    <row r="7792" spans="5:5">
      <c r="E7792" s="28"/>
    </row>
    <row r="7793" spans="5:5">
      <c r="E7793" s="28"/>
    </row>
    <row r="7794" spans="5:5">
      <c r="E7794" s="28"/>
    </row>
    <row r="7795" spans="5:5">
      <c r="E7795" s="28"/>
    </row>
    <row r="7796" spans="5:5">
      <c r="E7796" s="28"/>
    </row>
    <row r="7797" spans="5:5">
      <c r="E7797" s="28"/>
    </row>
    <row r="7798" spans="5:5">
      <c r="E7798" s="28"/>
    </row>
    <row r="7799" spans="5:5">
      <c r="E7799" s="28"/>
    </row>
    <row r="7800" spans="5:5">
      <c r="E7800" s="28"/>
    </row>
    <row r="7801" spans="5:5">
      <c r="E7801" s="28"/>
    </row>
    <row r="7802" spans="5:5">
      <c r="E7802" s="28"/>
    </row>
    <row r="7803" spans="5:5">
      <c r="E7803" s="28"/>
    </row>
    <row r="7804" spans="5:5">
      <c r="E7804" s="28"/>
    </row>
    <row r="7805" spans="5:5">
      <c r="E7805" s="28"/>
    </row>
    <row r="7806" spans="5:5">
      <c r="E7806" s="28"/>
    </row>
    <row r="7807" spans="5:5">
      <c r="E7807" s="28"/>
    </row>
    <row r="7808" spans="5:5">
      <c r="E7808" s="28"/>
    </row>
    <row r="7809" spans="5:5">
      <c r="E7809" s="28"/>
    </row>
    <row r="7810" spans="5:5">
      <c r="E7810" s="28"/>
    </row>
    <row r="7811" spans="5:5">
      <c r="E7811" s="28"/>
    </row>
    <row r="7812" spans="5:5">
      <c r="E7812" s="28"/>
    </row>
    <row r="7813" spans="5:5">
      <c r="E7813" s="28"/>
    </row>
    <row r="7814" spans="5:5">
      <c r="E7814" s="28"/>
    </row>
    <row r="7815" spans="5:5">
      <c r="E7815" s="28"/>
    </row>
    <row r="7816" spans="5:5">
      <c r="E7816" s="28"/>
    </row>
    <row r="7817" spans="5:5">
      <c r="E7817" s="28"/>
    </row>
    <row r="7818" spans="5:5">
      <c r="E7818" s="28"/>
    </row>
    <row r="7819" spans="5:5">
      <c r="E7819" s="28"/>
    </row>
    <row r="7820" spans="5:5">
      <c r="E7820" s="28"/>
    </row>
    <row r="7821" spans="5:5">
      <c r="E7821" s="28"/>
    </row>
    <row r="7822" spans="5:5">
      <c r="E7822" s="28"/>
    </row>
    <row r="7823" spans="5:5">
      <c r="E7823" s="28"/>
    </row>
    <row r="7824" spans="5:5">
      <c r="E7824" s="28"/>
    </row>
    <row r="7825" spans="5:5">
      <c r="E7825" s="28"/>
    </row>
    <row r="7826" spans="5:5">
      <c r="E7826" s="28"/>
    </row>
    <row r="7827" spans="5:5">
      <c r="E7827" s="28"/>
    </row>
    <row r="7828" spans="5:5">
      <c r="E7828" s="28"/>
    </row>
    <row r="7829" spans="5:5">
      <c r="E7829" s="28"/>
    </row>
    <row r="7830" spans="5:5">
      <c r="E7830" s="28"/>
    </row>
    <row r="7831" spans="5:5">
      <c r="E7831" s="28"/>
    </row>
    <row r="7832" spans="5:5">
      <c r="E7832" s="28"/>
    </row>
    <row r="7833" spans="5:5">
      <c r="E7833" s="28"/>
    </row>
    <row r="7834" spans="5:5">
      <c r="E7834" s="28"/>
    </row>
    <row r="7835" spans="5:5">
      <c r="E7835" s="28"/>
    </row>
    <row r="7836" spans="5:5">
      <c r="E7836" s="28"/>
    </row>
    <row r="7837" spans="5:5">
      <c r="E7837" s="28"/>
    </row>
    <row r="7838" spans="5:5">
      <c r="E7838" s="28"/>
    </row>
    <row r="7839" spans="5:5">
      <c r="E7839" s="28"/>
    </row>
    <row r="7840" spans="5:5">
      <c r="E7840" s="28"/>
    </row>
    <row r="7841" spans="5:5">
      <c r="E7841" s="28"/>
    </row>
    <row r="7842" spans="5:5">
      <c r="E7842" s="28"/>
    </row>
    <row r="7843" spans="5:5">
      <c r="E7843" s="28"/>
    </row>
    <row r="7844" spans="5:5">
      <c r="E7844" s="28"/>
    </row>
    <row r="7845" spans="5:5">
      <c r="E7845" s="28"/>
    </row>
    <row r="7846" spans="5:5">
      <c r="E7846" s="28"/>
    </row>
    <row r="7847" spans="5:5">
      <c r="E7847" s="28"/>
    </row>
    <row r="7848" spans="5:5">
      <c r="E7848" s="28"/>
    </row>
    <row r="7849" spans="5:5">
      <c r="E7849" s="28"/>
    </row>
    <row r="7850" spans="5:5">
      <c r="E7850" s="28"/>
    </row>
    <row r="7851" spans="5:5">
      <c r="E7851" s="28"/>
    </row>
    <row r="7852" spans="5:5">
      <c r="E7852" s="28"/>
    </row>
    <row r="7853" spans="5:5">
      <c r="E7853" s="28"/>
    </row>
    <row r="7854" spans="5:5">
      <c r="E7854" s="28"/>
    </row>
    <row r="7855" spans="5:5">
      <c r="E7855" s="28"/>
    </row>
    <row r="7856" spans="5:5">
      <c r="E7856" s="28"/>
    </row>
    <row r="7857" spans="5:5">
      <c r="E7857" s="28"/>
    </row>
    <row r="7858" spans="5:5">
      <c r="E7858" s="28"/>
    </row>
    <row r="7859" spans="5:5">
      <c r="E7859" s="28"/>
    </row>
    <row r="7860" spans="5:5">
      <c r="E7860" s="28"/>
    </row>
    <row r="7861" spans="5:5">
      <c r="E7861" s="28"/>
    </row>
    <row r="7862" spans="5:5">
      <c r="E7862" s="28"/>
    </row>
    <row r="7863" spans="5:5">
      <c r="E7863" s="28"/>
    </row>
    <row r="7864" spans="5:5">
      <c r="E7864" s="28"/>
    </row>
    <row r="7865" spans="5:5">
      <c r="E7865" s="28"/>
    </row>
    <row r="7866" spans="5:5">
      <c r="E7866" s="28"/>
    </row>
    <row r="7867" spans="5:5">
      <c r="E7867" s="28"/>
    </row>
    <row r="7868" spans="5:5">
      <c r="E7868" s="28"/>
    </row>
    <row r="7869" spans="5:5">
      <c r="E7869" s="28"/>
    </row>
    <row r="7870" spans="5:5">
      <c r="E7870" s="28"/>
    </row>
    <row r="7871" spans="5:5">
      <c r="E7871" s="28"/>
    </row>
    <row r="7872" spans="5:5">
      <c r="E7872" s="28"/>
    </row>
    <row r="7873" spans="5:5">
      <c r="E7873" s="28"/>
    </row>
    <row r="7874" spans="5:5">
      <c r="E7874" s="28"/>
    </row>
    <row r="7875" spans="5:5">
      <c r="E7875" s="28"/>
    </row>
    <row r="7876" spans="5:5">
      <c r="E7876" s="28"/>
    </row>
    <row r="7877" spans="5:5">
      <c r="E7877" s="28"/>
    </row>
    <row r="7878" spans="5:5">
      <c r="E7878" s="28"/>
    </row>
    <row r="7879" spans="5:5">
      <c r="E7879" s="28"/>
    </row>
    <row r="7880" spans="5:5">
      <c r="E7880" s="28"/>
    </row>
    <row r="7881" spans="5:5">
      <c r="E7881" s="28"/>
    </row>
    <row r="7882" spans="5:5">
      <c r="E7882" s="28"/>
    </row>
    <row r="7883" spans="5:5">
      <c r="E7883" s="28"/>
    </row>
    <row r="7884" spans="5:5">
      <c r="E7884" s="28"/>
    </row>
    <row r="7885" spans="5:5">
      <c r="E7885" s="28"/>
    </row>
    <row r="7886" spans="5:5">
      <c r="E7886" s="28"/>
    </row>
    <row r="7887" spans="5:5">
      <c r="E7887" s="28"/>
    </row>
    <row r="7888" spans="5:5">
      <c r="E7888" s="28"/>
    </row>
    <row r="7889" spans="5:5">
      <c r="E7889" s="28"/>
    </row>
    <row r="7890" spans="5:5">
      <c r="E7890" s="28"/>
    </row>
    <row r="7891" spans="5:5">
      <c r="E7891" s="28"/>
    </row>
    <row r="7892" spans="5:5">
      <c r="E7892" s="28"/>
    </row>
    <row r="7893" spans="5:5">
      <c r="E7893" s="28"/>
    </row>
    <row r="7894" spans="5:5">
      <c r="E7894" s="28"/>
    </row>
    <row r="7895" spans="5:5">
      <c r="E7895" s="28"/>
    </row>
    <row r="7896" spans="5:5">
      <c r="E7896" s="28"/>
    </row>
    <row r="7897" spans="5:5">
      <c r="E7897" s="28"/>
    </row>
    <row r="7898" spans="5:5">
      <c r="E7898" s="28"/>
    </row>
    <row r="7899" spans="5:5">
      <c r="E7899" s="28"/>
    </row>
    <row r="7900" spans="5:5">
      <c r="E7900" s="28"/>
    </row>
    <row r="7901" spans="5:5">
      <c r="E7901" s="28"/>
    </row>
    <row r="7902" spans="5:5">
      <c r="E7902" s="28"/>
    </row>
    <row r="7903" spans="5:5">
      <c r="E7903" s="28"/>
    </row>
    <row r="7904" spans="5:5">
      <c r="E7904" s="28"/>
    </row>
    <row r="7905" spans="5:5">
      <c r="E7905" s="28"/>
    </row>
    <row r="7906" spans="5:5">
      <c r="E7906" s="28"/>
    </row>
    <row r="7907" spans="5:5">
      <c r="E7907" s="28"/>
    </row>
    <row r="7908" spans="5:5">
      <c r="E7908" s="28"/>
    </row>
    <row r="7909" spans="5:5">
      <c r="E7909" s="28"/>
    </row>
    <row r="7910" spans="5:5">
      <c r="E7910" s="28"/>
    </row>
    <row r="7911" spans="5:5">
      <c r="E7911" s="28"/>
    </row>
    <row r="7912" spans="5:5">
      <c r="E7912" s="28"/>
    </row>
    <row r="7913" spans="5:5">
      <c r="E7913" s="28"/>
    </row>
    <row r="7914" spans="5:5">
      <c r="E7914" s="28"/>
    </row>
    <row r="7915" spans="5:5">
      <c r="E7915" s="28"/>
    </row>
    <row r="7916" spans="5:5">
      <c r="E7916" s="28"/>
    </row>
    <row r="7917" spans="5:5">
      <c r="E7917" s="28"/>
    </row>
    <row r="7918" spans="5:5">
      <c r="E7918" s="28"/>
    </row>
    <row r="7919" spans="5:5">
      <c r="E7919" s="28"/>
    </row>
    <row r="7920" spans="5:5">
      <c r="E7920" s="28"/>
    </row>
    <row r="7921" spans="5:5">
      <c r="E7921" s="28"/>
    </row>
    <row r="7922" spans="5:5">
      <c r="E7922" s="28"/>
    </row>
    <row r="7923" spans="5:5">
      <c r="E7923" s="28"/>
    </row>
    <row r="7924" spans="5:5">
      <c r="E7924" s="28"/>
    </row>
    <row r="7925" spans="5:5">
      <c r="E7925" s="28"/>
    </row>
    <row r="7926" spans="5:5">
      <c r="E7926" s="28"/>
    </row>
    <row r="7927" spans="5:5">
      <c r="E7927" s="28"/>
    </row>
    <row r="7928" spans="5:5">
      <c r="E7928" s="28"/>
    </row>
    <row r="7929" spans="5:5">
      <c r="E7929" s="28"/>
    </row>
    <row r="7930" spans="5:5">
      <c r="E7930" s="28"/>
    </row>
    <row r="7931" spans="5:5">
      <c r="E7931" s="28"/>
    </row>
    <row r="7932" spans="5:5">
      <c r="E7932" s="28"/>
    </row>
    <row r="7933" spans="5:5">
      <c r="E7933" s="28"/>
    </row>
    <row r="7934" spans="5:5">
      <c r="E7934" s="28"/>
    </row>
    <row r="7935" spans="5:5">
      <c r="E7935" s="28"/>
    </row>
    <row r="7936" spans="5:5">
      <c r="E7936" s="28"/>
    </row>
    <row r="7937" spans="5:5">
      <c r="E7937" s="28"/>
    </row>
    <row r="7938" spans="5:5">
      <c r="E7938" s="28"/>
    </row>
    <row r="7939" spans="5:5">
      <c r="E7939" s="28"/>
    </row>
    <row r="7940" spans="5:5">
      <c r="E7940" s="28"/>
    </row>
    <row r="7941" spans="5:5">
      <c r="E7941" s="28"/>
    </row>
    <row r="7942" spans="5:5">
      <c r="E7942" s="28"/>
    </row>
    <row r="7943" spans="5:5">
      <c r="E7943" s="28"/>
    </row>
    <row r="7944" spans="5:5">
      <c r="E7944" s="28"/>
    </row>
    <row r="7945" spans="5:5">
      <c r="E7945" s="28"/>
    </row>
    <row r="7946" spans="5:5">
      <c r="E7946" s="28"/>
    </row>
    <row r="7947" spans="5:5">
      <c r="E7947" s="28"/>
    </row>
    <row r="7948" spans="5:5">
      <c r="E7948" s="28"/>
    </row>
    <row r="7949" spans="5:5">
      <c r="E7949" s="28"/>
    </row>
    <row r="7950" spans="5:5">
      <c r="E7950" s="28"/>
    </row>
    <row r="7951" spans="5:5">
      <c r="E7951" s="28"/>
    </row>
    <row r="7952" spans="5:5">
      <c r="E7952" s="28"/>
    </row>
    <row r="7953" spans="5:5">
      <c r="E7953" s="28"/>
    </row>
    <row r="7954" spans="5:5">
      <c r="E7954" s="28"/>
    </row>
    <row r="7955" spans="5:5">
      <c r="E7955" s="28"/>
    </row>
    <row r="7956" spans="5:5">
      <c r="E7956" s="28"/>
    </row>
    <row r="7957" spans="5:5">
      <c r="E7957" s="28"/>
    </row>
    <row r="7958" spans="5:5">
      <c r="E7958" s="28"/>
    </row>
    <row r="7959" spans="5:5">
      <c r="E7959" s="28"/>
    </row>
    <row r="7960" spans="5:5">
      <c r="E7960" s="28"/>
    </row>
    <row r="7961" spans="5:5">
      <c r="E7961" s="28"/>
    </row>
    <row r="7962" spans="5:5">
      <c r="E7962" s="28"/>
    </row>
    <row r="7963" spans="5:5">
      <c r="E7963" s="28"/>
    </row>
    <row r="7964" spans="5:5">
      <c r="E7964" s="28"/>
    </row>
    <row r="7965" spans="5:5">
      <c r="E7965" s="28"/>
    </row>
    <row r="7966" spans="5:5">
      <c r="E7966" s="28"/>
    </row>
    <row r="7967" spans="5:5">
      <c r="E7967" s="28"/>
    </row>
    <row r="7968" spans="5:5">
      <c r="E7968" s="28"/>
    </row>
    <row r="7969" spans="5:5">
      <c r="E7969" s="28"/>
    </row>
    <row r="7970" spans="5:5">
      <c r="E7970" s="28"/>
    </row>
    <row r="7971" spans="5:5">
      <c r="E7971" s="28"/>
    </row>
    <row r="7972" spans="5:5">
      <c r="E7972" s="28"/>
    </row>
    <row r="7973" spans="5:5">
      <c r="E7973" s="28"/>
    </row>
    <row r="7974" spans="5:5">
      <c r="E7974" s="28"/>
    </row>
    <row r="7975" spans="5:5">
      <c r="E7975" s="28"/>
    </row>
    <row r="7976" spans="5:5">
      <c r="E7976" s="28"/>
    </row>
    <row r="7977" spans="5:5">
      <c r="E7977" s="28"/>
    </row>
    <row r="7978" spans="5:5">
      <c r="E7978" s="28"/>
    </row>
    <row r="7979" spans="5:5">
      <c r="E7979" s="28"/>
    </row>
    <row r="7980" spans="5:5">
      <c r="E7980" s="28"/>
    </row>
    <row r="7981" spans="5:5">
      <c r="E7981" s="28"/>
    </row>
    <row r="7982" spans="5:5">
      <c r="E7982" s="28"/>
    </row>
    <row r="7983" spans="5:5">
      <c r="E7983" s="28"/>
    </row>
    <row r="7984" spans="5:5">
      <c r="E7984" s="28"/>
    </row>
    <row r="7985" spans="5:5">
      <c r="E7985" s="28"/>
    </row>
    <row r="7986" spans="5:5">
      <c r="E7986" s="28"/>
    </row>
    <row r="7987" spans="5:5">
      <c r="E7987" s="28"/>
    </row>
    <row r="7988" spans="5:5">
      <c r="E7988" s="28"/>
    </row>
    <row r="7989" spans="5:5">
      <c r="E7989" s="28"/>
    </row>
    <row r="7990" spans="5:5">
      <c r="E7990" s="28"/>
    </row>
    <row r="7991" spans="5:5">
      <c r="E7991" s="28"/>
    </row>
    <row r="7992" spans="5:5">
      <c r="E7992" s="28"/>
    </row>
    <row r="7993" spans="5:5">
      <c r="E7993" s="28"/>
    </row>
    <row r="7994" spans="5:5">
      <c r="E7994" s="28"/>
    </row>
    <row r="7995" spans="5:5">
      <c r="E7995" s="28"/>
    </row>
    <row r="7996" spans="5:5">
      <c r="E7996" s="28"/>
    </row>
    <row r="7997" spans="5:5">
      <c r="E7997" s="28"/>
    </row>
    <row r="7998" spans="5:5">
      <c r="E7998" s="28"/>
    </row>
    <row r="7999" spans="5:5">
      <c r="E7999" s="28"/>
    </row>
    <row r="8000" spans="5:5">
      <c r="E8000" s="28"/>
    </row>
    <row r="8001" spans="5:5">
      <c r="E8001" s="28"/>
    </row>
    <row r="8002" spans="5:5">
      <c r="E8002" s="28"/>
    </row>
    <row r="8003" spans="5:5">
      <c r="E8003" s="28"/>
    </row>
    <row r="8004" spans="5:5">
      <c r="E8004" s="28"/>
    </row>
    <row r="8005" spans="5:5">
      <c r="E8005" s="28"/>
    </row>
    <row r="8006" spans="5:5">
      <c r="E8006" s="28"/>
    </row>
    <row r="8007" spans="5:5">
      <c r="E8007" s="28"/>
    </row>
    <row r="8008" spans="5:5">
      <c r="E8008" s="28"/>
    </row>
    <row r="8009" spans="5:5">
      <c r="E8009" s="28"/>
    </row>
    <row r="8010" spans="5:5">
      <c r="E8010" s="28"/>
    </row>
    <row r="8011" spans="5:5">
      <c r="E8011" s="28"/>
    </row>
    <row r="8012" spans="5:5">
      <c r="E8012" s="28"/>
    </row>
    <row r="8013" spans="5:5">
      <c r="E8013" s="28"/>
    </row>
    <row r="8014" spans="5:5">
      <c r="E8014" s="28"/>
    </row>
    <row r="8015" spans="5:5">
      <c r="E8015" s="28"/>
    </row>
    <row r="8016" spans="5:5">
      <c r="E8016" s="28"/>
    </row>
    <row r="8017" spans="5:5">
      <c r="E8017" s="28"/>
    </row>
    <row r="8018" spans="5:5">
      <c r="E8018" s="28"/>
    </row>
    <row r="8019" spans="5:5">
      <c r="E8019" s="28"/>
    </row>
    <row r="8020" spans="5:5">
      <c r="E8020" s="28"/>
    </row>
    <row r="8021" spans="5:5">
      <c r="E8021" s="28"/>
    </row>
    <row r="8022" spans="5:5">
      <c r="E8022" s="28"/>
    </row>
    <row r="8023" spans="5:5">
      <c r="E8023" s="28"/>
    </row>
    <row r="8024" spans="5:5">
      <c r="E8024" s="28"/>
    </row>
    <row r="8025" spans="5:5">
      <c r="E8025" s="28"/>
    </row>
    <row r="8026" spans="5:5">
      <c r="E8026" s="28"/>
    </row>
    <row r="8027" spans="5:5">
      <c r="E8027" s="28"/>
    </row>
    <row r="8028" spans="5:5">
      <c r="E8028" s="28"/>
    </row>
    <row r="8029" spans="5:5">
      <c r="E8029" s="28"/>
    </row>
    <row r="8030" spans="5:5">
      <c r="E8030" s="28"/>
    </row>
    <row r="8031" spans="5:5">
      <c r="E8031" s="28"/>
    </row>
    <row r="8032" spans="5:5">
      <c r="E8032" s="28"/>
    </row>
    <row r="8033" spans="5:5">
      <c r="E8033" s="28"/>
    </row>
    <row r="8034" spans="5:5">
      <c r="E8034" s="28"/>
    </row>
    <row r="8035" spans="5:5">
      <c r="E8035" s="28"/>
    </row>
    <row r="8036" spans="5:5">
      <c r="E8036" s="28"/>
    </row>
    <row r="8037" spans="5:5">
      <c r="E8037" s="28"/>
    </row>
    <row r="8038" spans="5:5">
      <c r="E8038" s="28"/>
    </row>
    <row r="8039" spans="5:5">
      <c r="E8039" s="28"/>
    </row>
    <row r="8040" spans="5:5">
      <c r="E8040" s="28"/>
    </row>
    <row r="8041" spans="5:5">
      <c r="E8041" s="28"/>
    </row>
    <row r="8042" spans="5:5">
      <c r="E8042" s="28"/>
    </row>
    <row r="8043" spans="5:5">
      <c r="E8043" s="28"/>
    </row>
    <row r="8044" spans="5:5">
      <c r="E8044" s="28"/>
    </row>
    <row r="8045" spans="5:5">
      <c r="E8045" s="28"/>
    </row>
    <row r="8046" spans="5:5">
      <c r="E8046" s="28"/>
    </row>
    <row r="8047" spans="5:5">
      <c r="E8047" s="28"/>
    </row>
    <row r="8048" spans="5:5">
      <c r="E8048" s="28"/>
    </row>
    <row r="8049" spans="5:5">
      <c r="E8049" s="28"/>
    </row>
    <row r="8050" spans="5:5">
      <c r="E8050" s="28"/>
    </row>
    <row r="8051" spans="5:5">
      <c r="E8051" s="28"/>
    </row>
    <row r="8052" spans="5:5">
      <c r="E8052" s="28"/>
    </row>
    <row r="8053" spans="5:5">
      <c r="E8053" s="28"/>
    </row>
    <row r="8054" spans="5:5">
      <c r="E8054" s="28"/>
    </row>
    <row r="8055" spans="5:5">
      <c r="E8055" s="28"/>
    </row>
    <row r="8056" spans="5:5">
      <c r="E8056" s="28"/>
    </row>
    <row r="8057" spans="5:5">
      <c r="E8057" s="28"/>
    </row>
    <row r="8058" spans="5:5">
      <c r="E8058" s="28"/>
    </row>
    <row r="8059" spans="5:5">
      <c r="E8059" s="28"/>
    </row>
    <row r="8060" spans="5:5">
      <c r="E8060" s="28"/>
    </row>
    <row r="8061" spans="5:5">
      <c r="E8061" s="28"/>
    </row>
    <row r="8062" spans="5:5">
      <c r="E8062" s="28"/>
    </row>
    <row r="8063" spans="5:5">
      <c r="E8063" s="28"/>
    </row>
    <row r="8064" spans="5:5">
      <c r="E8064" s="28"/>
    </row>
    <row r="8065" spans="5:5">
      <c r="E8065" s="28"/>
    </row>
    <row r="8066" spans="5:5">
      <c r="E8066" s="28"/>
    </row>
    <row r="8067" spans="5:5">
      <c r="E8067" s="28"/>
    </row>
    <row r="8068" spans="5:5">
      <c r="E8068" s="28"/>
    </row>
    <row r="8069" spans="5:5">
      <c r="E8069" s="28"/>
    </row>
    <row r="8070" spans="5:5">
      <c r="E8070" s="28"/>
    </row>
    <row r="8071" spans="5:5">
      <c r="E8071" s="28"/>
    </row>
    <row r="8072" spans="5:5">
      <c r="E8072" s="28"/>
    </row>
    <row r="8073" spans="5:5">
      <c r="E8073" s="28"/>
    </row>
    <row r="8074" spans="5:5">
      <c r="E8074" s="28"/>
    </row>
    <row r="8075" spans="5:5">
      <c r="E8075" s="28"/>
    </row>
    <row r="8076" spans="5:5">
      <c r="E8076" s="28"/>
    </row>
    <row r="8077" spans="5:5">
      <c r="E8077" s="28"/>
    </row>
    <row r="8078" spans="5:5">
      <c r="E8078" s="28"/>
    </row>
    <row r="8079" spans="5:5">
      <c r="E8079" s="28"/>
    </row>
    <row r="8080" spans="5:5">
      <c r="E8080" s="28"/>
    </row>
    <row r="8081" spans="5:5">
      <c r="E8081" s="28"/>
    </row>
    <row r="8082" spans="5:5">
      <c r="E8082" s="28"/>
    </row>
    <row r="8083" spans="5:5">
      <c r="E8083" s="28"/>
    </row>
    <row r="8084" spans="5:5">
      <c r="E8084" s="28"/>
    </row>
    <row r="8085" spans="5:5">
      <c r="E8085" s="28"/>
    </row>
    <row r="8086" spans="5:5">
      <c r="E8086" s="28"/>
    </row>
    <row r="8087" spans="5:5">
      <c r="E8087" s="28"/>
    </row>
    <row r="8088" spans="5:5">
      <c r="E8088" s="28"/>
    </row>
    <row r="8089" spans="5:5">
      <c r="E8089" s="28"/>
    </row>
    <row r="8090" spans="5:5">
      <c r="E8090" s="28"/>
    </row>
    <row r="8091" spans="5:5">
      <c r="E8091" s="28"/>
    </row>
    <row r="8092" spans="5:5">
      <c r="E8092" s="28"/>
    </row>
    <row r="8093" spans="5:5">
      <c r="E8093" s="28"/>
    </row>
    <row r="8094" spans="5:5">
      <c r="E8094" s="28"/>
    </row>
    <row r="8095" spans="5:5">
      <c r="E8095" s="28"/>
    </row>
    <row r="8096" spans="5:5">
      <c r="E8096" s="28"/>
    </row>
    <row r="8097" spans="5:5">
      <c r="E8097" s="28"/>
    </row>
    <row r="8098" spans="5:5">
      <c r="E8098" s="28"/>
    </row>
    <row r="8099" spans="5:5">
      <c r="E8099" s="28"/>
    </row>
    <row r="8100" spans="5:5">
      <c r="E8100" s="28"/>
    </row>
    <row r="8101" spans="5:5">
      <c r="E8101" s="28"/>
    </row>
    <row r="8102" spans="5:5">
      <c r="E8102" s="28"/>
    </row>
    <row r="8103" spans="5:5">
      <c r="E8103" s="28"/>
    </row>
    <row r="8104" spans="5:5">
      <c r="E8104" s="28"/>
    </row>
    <row r="8105" spans="5:5">
      <c r="E8105" s="28"/>
    </row>
    <row r="8106" spans="5:5">
      <c r="E8106" s="28"/>
    </row>
    <row r="8107" spans="5:5">
      <c r="E8107" s="28"/>
    </row>
    <row r="8108" spans="5:5">
      <c r="E8108" s="28"/>
    </row>
    <row r="8109" spans="5:5">
      <c r="E8109" s="28"/>
    </row>
    <row r="8110" spans="5:5">
      <c r="E8110" s="28"/>
    </row>
    <row r="8111" spans="5:5">
      <c r="E8111" s="28"/>
    </row>
    <row r="8112" spans="5:5">
      <c r="E8112" s="28"/>
    </row>
    <row r="8113" spans="5:5">
      <c r="E8113" s="28"/>
    </row>
    <row r="8114" spans="5:5">
      <c r="E8114" s="28"/>
    </row>
    <row r="8115" spans="5:5">
      <c r="E8115" s="28"/>
    </row>
    <row r="8116" spans="5:5">
      <c r="E8116" s="28"/>
    </row>
    <row r="8117" spans="5:5">
      <c r="E8117" s="28"/>
    </row>
    <row r="8118" spans="5:5">
      <c r="E8118" s="28"/>
    </row>
    <row r="8119" spans="5:5">
      <c r="E8119" s="28"/>
    </row>
    <row r="8120" spans="5:5">
      <c r="E8120" s="28"/>
    </row>
    <row r="8121" spans="5:5">
      <c r="E8121" s="28"/>
    </row>
    <row r="8122" spans="5:5">
      <c r="E8122" s="28"/>
    </row>
    <row r="8123" spans="5:5">
      <c r="E8123" s="28"/>
    </row>
    <row r="8124" spans="5:5">
      <c r="E8124" s="28"/>
    </row>
    <row r="8125" spans="5:5">
      <c r="E8125" s="28"/>
    </row>
    <row r="8126" spans="5:5">
      <c r="E8126" s="28"/>
    </row>
    <row r="8127" spans="5:5">
      <c r="E8127" s="28"/>
    </row>
    <row r="8128" spans="5:5">
      <c r="E8128" s="28"/>
    </row>
    <row r="8129" spans="5:5">
      <c r="E8129" s="28"/>
    </row>
    <row r="8130" spans="5:5">
      <c r="E8130" s="28"/>
    </row>
    <row r="8131" spans="5:5">
      <c r="E8131" s="28"/>
    </row>
    <row r="8132" spans="5:5">
      <c r="E8132" s="28"/>
    </row>
    <row r="8133" spans="5:5">
      <c r="E8133" s="28"/>
    </row>
    <row r="8134" spans="5:5">
      <c r="E8134" s="28"/>
    </row>
    <row r="8135" spans="5:5">
      <c r="E8135" s="28"/>
    </row>
    <row r="8136" spans="5:5">
      <c r="E8136" s="28"/>
    </row>
    <row r="8137" spans="5:5">
      <c r="E8137" s="28"/>
    </row>
    <row r="8138" spans="5:5">
      <c r="E8138" s="28"/>
    </row>
    <row r="8139" spans="5:5">
      <c r="E8139" s="28"/>
    </row>
    <row r="8140" spans="5:5">
      <c r="E8140" s="28"/>
    </row>
    <row r="8141" spans="5:5">
      <c r="E8141" s="28"/>
    </row>
    <row r="8142" spans="5:5">
      <c r="E8142" s="28"/>
    </row>
    <row r="8143" spans="5:5">
      <c r="E8143" s="28"/>
    </row>
    <row r="8144" spans="5:5">
      <c r="E8144" s="28"/>
    </row>
    <row r="8145" spans="5:5">
      <c r="E8145" s="28"/>
    </row>
    <row r="8146" spans="5:5">
      <c r="E8146" s="28"/>
    </row>
    <row r="8147" spans="5:5">
      <c r="E8147" s="28"/>
    </row>
    <row r="8148" spans="5:5">
      <c r="E8148" s="28"/>
    </row>
    <row r="8149" spans="5:5">
      <c r="E8149" s="28"/>
    </row>
    <row r="8150" spans="5:5">
      <c r="E8150" s="28"/>
    </row>
    <row r="8151" spans="5:5">
      <c r="E8151" s="28"/>
    </row>
    <row r="8152" spans="5:5">
      <c r="E8152" s="28"/>
    </row>
    <row r="8153" spans="5:5">
      <c r="E8153" s="28"/>
    </row>
    <row r="8154" spans="5:5">
      <c r="E8154" s="28"/>
    </row>
    <row r="8155" spans="5:5">
      <c r="E8155" s="28"/>
    </row>
    <row r="8156" spans="5:5">
      <c r="E8156" s="28"/>
    </row>
    <row r="8157" spans="5:5">
      <c r="E8157" s="28"/>
    </row>
    <row r="8158" spans="5:5">
      <c r="E8158" s="28"/>
    </row>
    <row r="8159" spans="5:5">
      <c r="E8159" s="28"/>
    </row>
    <row r="8160" spans="5:5">
      <c r="E8160" s="28"/>
    </row>
    <row r="8161" spans="5:5">
      <c r="E8161" s="28"/>
    </row>
    <row r="8162" spans="5:5">
      <c r="E8162" s="28"/>
    </row>
    <row r="8163" spans="5:5">
      <c r="E8163" s="28"/>
    </row>
    <row r="8164" spans="5:5">
      <c r="E8164" s="28"/>
    </row>
    <row r="8165" spans="5:5">
      <c r="E8165" s="28"/>
    </row>
    <row r="8166" spans="5:5">
      <c r="E8166" s="28"/>
    </row>
    <row r="8167" spans="5:5">
      <c r="E8167" s="28"/>
    </row>
    <row r="8168" spans="5:5">
      <c r="E8168" s="28"/>
    </row>
    <row r="8169" spans="5:5">
      <c r="E8169" s="28"/>
    </row>
    <row r="8170" spans="5:5">
      <c r="E8170" s="28"/>
    </row>
    <row r="8171" spans="5:5">
      <c r="E8171" s="28"/>
    </row>
    <row r="8172" spans="5:5">
      <c r="E8172" s="28"/>
    </row>
    <row r="8173" spans="5:5">
      <c r="E8173" s="28"/>
    </row>
    <row r="8174" spans="5:5">
      <c r="E8174" s="28"/>
    </row>
    <row r="8175" spans="5:5">
      <c r="E8175" s="28"/>
    </row>
    <row r="8176" spans="5:5">
      <c r="E8176" s="28"/>
    </row>
    <row r="8177" spans="5:5">
      <c r="E8177" s="28"/>
    </row>
    <row r="8178" spans="5:5">
      <c r="E8178" s="28"/>
    </row>
    <row r="8179" spans="5:5">
      <c r="E8179" s="28"/>
    </row>
    <row r="8180" spans="5:5">
      <c r="E8180" s="28"/>
    </row>
    <row r="8181" spans="5:5">
      <c r="E8181" s="28"/>
    </row>
    <row r="8182" spans="5:5">
      <c r="E8182" s="28"/>
    </row>
    <row r="8183" spans="5:5">
      <c r="E8183" s="28"/>
    </row>
    <row r="8184" spans="5:5">
      <c r="E8184" s="28"/>
    </row>
    <row r="8185" spans="5:5">
      <c r="E8185" s="28"/>
    </row>
    <row r="8186" spans="5:5">
      <c r="E8186" s="28"/>
    </row>
    <row r="8187" spans="5:5">
      <c r="E8187" s="28"/>
    </row>
    <row r="8188" spans="5:5">
      <c r="E8188" s="28"/>
    </row>
    <row r="8189" spans="5:5">
      <c r="E8189" s="28"/>
    </row>
    <row r="8190" spans="5:5">
      <c r="E8190" s="28"/>
    </row>
    <row r="8191" spans="5:5">
      <c r="E8191" s="28"/>
    </row>
    <row r="8192" spans="5:5">
      <c r="E8192" s="28"/>
    </row>
    <row r="8193" spans="5:5">
      <c r="E8193" s="28"/>
    </row>
    <row r="8194" spans="5:5">
      <c r="E8194" s="28"/>
    </row>
    <row r="8195" spans="5:5">
      <c r="E8195" s="28"/>
    </row>
    <row r="8196" spans="5:5">
      <c r="E8196" s="28"/>
    </row>
    <row r="8197" spans="5:5">
      <c r="E8197" s="28"/>
    </row>
    <row r="8198" spans="5:5">
      <c r="E8198" s="28"/>
    </row>
    <row r="8199" spans="5:5">
      <c r="E8199" s="28"/>
    </row>
    <row r="8200" spans="5:5">
      <c r="E8200" s="28"/>
    </row>
    <row r="8201" spans="5:5">
      <c r="E8201" s="28"/>
    </row>
    <row r="8202" spans="5:5">
      <c r="E8202" s="28"/>
    </row>
    <row r="8203" spans="5:5">
      <c r="E8203" s="28"/>
    </row>
    <row r="8204" spans="5:5">
      <c r="E8204" s="28"/>
    </row>
    <row r="8205" spans="5:5">
      <c r="E8205" s="28"/>
    </row>
    <row r="8206" spans="5:5">
      <c r="E8206" s="28"/>
    </row>
    <row r="8207" spans="5:5">
      <c r="E8207" s="28"/>
    </row>
    <row r="8208" spans="5:5">
      <c r="E8208" s="28"/>
    </row>
    <row r="8209" spans="5:5">
      <c r="E8209" s="28"/>
    </row>
    <row r="8210" spans="5:5">
      <c r="E8210" s="28"/>
    </row>
    <row r="8211" spans="5:5">
      <c r="E8211" s="28"/>
    </row>
    <row r="8212" spans="5:5">
      <c r="E8212" s="28"/>
    </row>
    <row r="8213" spans="5:5">
      <c r="E8213" s="28"/>
    </row>
    <row r="8214" spans="5:5">
      <c r="E8214" s="28"/>
    </row>
    <row r="8215" spans="5:5">
      <c r="E8215" s="28"/>
    </row>
    <row r="8216" spans="5:5">
      <c r="E8216" s="28"/>
    </row>
    <row r="8217" spans="5:5">
      <c r="E8217" s="28"/>
    </row>
    <row r="8218" spans="5:5">
      <c r="E8218" s="28"/>
    </row>
    <row r="8219" spans="5:5">
      <c r="E8219" s="28"/>
    </row>
    <row r="8220" spans="5:5">
      <c r="E8220" s="28"/>
    </row>
    <row r="8221" spans="5:5">
      <c r="E8221" s="28"/>
    </row>
    <row r="8222" spans="5:5">
      <c r="E8222" s="28"/>
    </row>
    <row r="8223" spans="5:5">
      <c r="E8223" s="28"/>
    </row>
    <row r="8224" spans="5:5">
      <c r="E8224" s="28"/>
    </row>
    <row r="8225" spans="5:5">
      <c r="E8225" s="28"/>
    </row>
    <row r="8226" spans="5:5">
      <c r="E8226" s="28"/>
    </row>
    <row r="8227" spans="5:5">
      <c r="E8227" s="28"/>
    </row>
    <row r="8228" spans="5:5">
      <c r="E8228" s="28"/>
    </row>
    <row r="8229" spans="5:5">
      <c r="E8229" s="28"/>
    </row>
    <row r="8230" spans="5:5">
      <c r="E8230" s="28"/>
    </row>
    <row r="8231" spans="5:5">
      <c r="E8231" s="28"/>
    </row>
    <row r="8232" spans="5:5">
      <c r="E8232" s="28"/>
    </row>
    <row r="8233" spans="5:5">
      <c r="E8233" s="28"/>
    </row>
    <row r="8234" spans="5:5">
      <c r="E8234" s="28"/>
    </row>
    <row r="8235" spans="5:5">
      <c r="E8235" s="28"/>
    </row>
    <row r="8236" spans="5:5">
      <c r="E8236" s="28"/>
    </row>
    <row r="8237" spans="5:5">
      <c r="E8237" s="28"/>
    </row>
    <row r="8238" spans="5:5">
      <c r="E8238" s="28"/>
    </row>
    <row r="8239" spans="5:5">
      <c r="E8239" s="28"/>
    </row>
    <row r="8240" spans="5:5">
      <c r="E8240" s="28"/>
    </row>
    <row r="8241" spans="5:5">
      <c r="E8241" s="28"/>
    </row>
    <row r="8242" spans="5:5">
      <c r="E8242" s="28"/>
    </row>
    <row r="8243" spans="5:5">
      <c r="E8243" s="28"/>
    </row>
    <row r="8244" spans="5:5">
      <c r="E8244" s="28"/>
    </row>
    <row r="8245" spans="5:5">
      <c r="E8245" s="28"/>
    </row>
    <row r="8246" spans="5:5">
      <c r="E8246" s="28"/>
    </row>
    <row r="8247" spans="5:5">
      <c r="E8247" s="28"/>
    </row>
    <row r="8248" spans="5:5">
      <c r="E8248" s="28"/>
    </row>
    <row r="8249" spans="5:5">
      <c r="E8249" s="28"/>
    </row>
    <row r="8250" spans="5:5">
      <c r="E8250" s="28"/>
    </row>
    <row r="8251" spans="5:5">
      <c r="E8251" s="28"/>
    </row>
    <row r="8252" spans="5:5">
      <c r="E8252" s="28"/>
    </row>
    <row r="8253" spans="5:5">
      <c r="E8253" s="28"/>
    </row>
    <row r="8254" spans="5:5">
      <c r="E8254" s="28"/>
    </row>
    <row r="8255" spans="5:5">
      <c r="E8255" s="28"/>
    </row>
    <row r="8256" spans="5:5">
      <c r="E8256" s="28"/>
    </row>
    <row r="8257" spans="5:5">
      <c r="E8257" s="28"/>
    </row>
    <row r="8258" spans="5:5">
      <c r="E8258" s="28"/>
    </row>
    <row r="8259" spans="5:5">
      <c r="E8259" s="28"/>
    </row>
    <row r="8260" spans="5:5">
      <c r="E8260" s="28"/>
    </row>
    <row r="8261" spans="5:5">
      <c r="E8261" s="28"/>
    </row>
    <row r="8262" spans="5:5">
      <c r="E8262" s="28"/>
    </row>
    <row r="8263" spans="5:5">
      <c r="E8263" s="28"/>
    </row>
    <row r="8264" spans="5:5">
      <c r="E8264" s="28"/>
    </row>
    <row r="8265" spans="5:5">
      <c r="E8265" s="28"/>
    </row>
    <row r="8266" spans="5:5">
      <c r="E8266" s="28"/>
    </row>
    <row r="8267" spans="5:5">
      <c r="E8267" s="28"/>
    </row>
    <row r="8268" spans="5:5">
      <c r="E8268" s="28"/>
    </row>
    <row r="8269" spans="5:5">
      <c r="E8269" s="28"/>
    </row>
    <row r="8270" spans="5:5">
      <c r="E8270" s="28"/>
    </row>
    <row r="8271" spans="5:5">
      <c r="E8271" s="28"/>
    </row>
    <row r="8272" spans="5:5">
      <c r="E8272" s="28"/>
    </row>
    <row r="8273" spans="5:5">
      <c r="E8273" s="28"/>
    </row>
    <row r="8274" spans="5:5">
      <c r="E8274" s="28"/>
    </row>
    <row r="8275" spans="5:5">
      <c r="E8275" s="28"/>
    </row>
    <row r="8276" spans="5:5">
      <c r="E8276" s="28"/>
    </row>
    <row r="8277" spans="5:5">
      <c r="E8277" s="28"/>
    </row>
    <row r="8278" spans="5:5">
      <c r="E8278" s="28"/>
    </row>
    <row r="8279" spans="5:5">
      <c r="E8279" s="28"/>
    </row>
    <row r="8280" spans="5:5">
      <c r="E8280" s="28"/>
    </row>
    <row r="8281" spans="5:5">
      <c r="E8281" s="28"/>
    </row>
    <row r="8282" spans="5:5">
      <c r="E8282" s="28"/>
    </row>
    <row r="8283" spans="5:5">
      <c r="E8283" s="28"/>
    </row>
    <row r="8284" spans="5:5">
      <c r="E8284" s="28"/>
    </row>
    <row r="8285" spans="5:5">
      <c r="E8285" s="28"/>
    </row>
    <row r="8286" spans="5:5">
      <c r="E8286" s="28"/>
    </row>
    <row r="8287" spans="5:5">
      <c r="E8287" s="28"/>
    </row>
    <row r="8288" spans="5:5">
      <c r="E8288" s="28"/>
    </row>
    <row r="8289" spans="5:5">
      <c r="E8289" s="28"/>
    </row>
    <row r="8290" spans="5:5">
      <c r="E8290" s="28"/>
    </row>
    <row r="8291" spans="5:5">
      <c r="E8291" s="28"/>
    </row>
    <row r="8292" spans="5:5">
      <c r="E8292" s="28"/>
    </row>
    <row r="8293" spans="5:5">
      <c r="E8293" s="28"/>
    </row>
    <row r="8294" spans="5:5">
      <c r="E8294" s="28"/>
    </row>
    <row r="8295" spans="5:5">
      <c r="E8295" s="28"/>
    </row>
    <row r="8296" spans="5:5">
      <c r="E8296" s="28"/>
    </row>
    <row r="8297" spans="5:5">
      <c r="E8297" s="28"/>
    </row>
    <row r="8298" spans="5:5">
      <c r="E8298" s="28"/>
    </row>
    <row r="8299" spans="5:5">
      <c r="E8299" s="28"/>
    </row>
    <row r="8300" spans="5:5">
      <c r="E8300" s="28"/>
    </row>
    <row r="8301" spans="5:5">
      <c r="E8301" s="28"/>
    </row>
    <row r="8302" spans="5:5">
      <c r="E8302" s="28"/>
    </row>
    <row r="8303" spans="5:5">
      <c r="E8303" s="28"/>
    </row>
    <row r="8304" spans="5:5">
      <c r="E8304" s="28"/>
    </row>
    <row r="8305" spans="5:5">
      <c r="E8305" s="28"/>
    </row>
    <row r="8306" spans="5:5">
      <c r="E8306" s="28"/>
    </row>
    <row r="8307" spans="5:5">
      <c r="E8307" s="28"/>
    </row>
    <row r="8308" spans="5:5">
      <c r="E8308" s="28"/>
    </row>
    <row r="8309" spans="5:5">
      <c r="E8309" s="28"/>
    </row>
    <row r="8310" spans="5:5">
      <c r="E8310" s="28"/>
    </row>
    <row r="8311" spans="5:5">
      <c r="E8311" s="28"/>
    </row>
    <row r="8312" spans="5:5">
      <c r="E8312" s="28"/>
    </row>
    <row r="8313" spans="5:5">
      <c r="E8313" s="28"/>
    </row>
    <row r="8314" spans="5:5">
      <c r="E8314" s="28"/>
    </row>
    <row r="8315" spans="5:5">
      <c r="E8315" s="28"/>
    </row>
    <row r="8316" spans="5:5">
      <c r="E8316" s="28"/>
    </row>
    <row r="8317" spans="5:5">
      <c r="E8317" s="28"/>
    </row>
    <row r="8318" spans="5:5">
      <c r="E8318" s="28"/>
    </row>
    <row r="8319" spans="5:5">
      <c r="E8319" s="28"/>
    </row>
    <row r="8320" spans="5:5">
      <c r="E8320" s="28"/>
    </row>
    <row r="8321" spans="5:5">
      <c r="E8321" s="28"/>
    </row>
    <row r="8322" spans="5:5">
      <c r="E8322" s="28"/>
    </row>
    <row r="8323" spans="5:5">
      <c r="E8323" s="28"/>
    </row>
    <row r="8324" spans="5:5">
      <c r="E8324" s="28"/>
    </row>
    <row r="8325" spans="5:5">
      <c r="E8325" s="28"/>
    </row>
    <row r="8326" spans="5:5">
      <c r="E8326" s="28"/>
    </row>
    <row r="8327" spans="5:5">
      <c r="E8327" s="28"/>
    </row>
    <row r="8328" spans="5:5">
      <c r="E8328" s="28"/>
    </row>
    <row r="8329" spans="5:5">
      <c r="E8329" s="28"/>
    </row>
    <row r="8330" spans="5:5">
      <c r="E8330" s="28"/>
    </row>
    <row r="8331" spans="5:5">
      <c r="E8331" s="28"/>
    </row>
    <row r="8332" spans="5:5">
      <c r="E8332" s="28"/>
    </row>
    <row r="8333" spans="5:5">
      <c r="E8333" s="28"/>
    </row>
    <row r="8334" spans="5:5">
      <c r="E8334" s="28"/>
    </row>
    <row r="8335" spans="5:5">
      <c r="E8335" s="28"/>
    </row>
    <row r="8336" spans="5:5">
      <c r="E8336" s="28"/>
    </row>
    <row r="8337" spans="5:5">
      <c r="E8337" s="28"/>
    </row>
    <row r="8338" spans="5:5">
      <c r="E8338" s="28"/>
    </row>
    <row r="8339" spans="5:5">
      <c r="E8339" s="28"/>
    </row>
    <row r="8340" spans="5:5">
      <c r="E8340" s="28"/>
    </row>
    <row r="8341" spans="5:5">
      <c r="E8341" s="28"/>
    </row>
    <row r="8342" spans="5:5">
      <c r="E8342" s="28"/>
    </row>
    <row r="8343" spans="5:5">
      <c r="E8343" s="28"/>
    </row>
    <row r="8344" spans="5:5">
      <c r="E8344" s="28"/>
    </row>
    <row r="8345" spans="5:5">
      <c r="E8345" s="28"/>
    </row>
    <row r="8346" spans="5:5">
      <c r="E8346" s="28"/>
    </row>
    <row r="8347" spans="5:5">
      <c r="E8347" s="28"/>
    </row>
    <row r="8348" spans="5:5">
      <c r="E8348" s="28"/>
    </row>
    <row r="8349" spans="5:5">
      <c r="E8349" s="28"/>
    </row>
    <row r="8350" spans="5:5">
      <c r="E8350" s="28"/>
    </row>
    <row r="8351" spans="5:5">
      <c r="E8351" s="28"/>
    </row>
    <row r="8352" spans="5:5">
      <c r="E8352" s="28"/>
    </row>
    <row r="8353" spans="5:5">
      <c r="E8353" s="28"/>
    </row>
    <row r="8354" spans="5:5">
      <c r="E8354" s="28"/>
    </row>
    <row r="8355" spans="5:5">
      <c r="E8355" s="28"/>
    </row>
    <row r="8356" spans="5:5">
      <c r="E8356" s="28"/>
    </row>
    <row r="8357" spans="5:5">
      <c r="E8357" s="28"/>
    </row>
    <row r="8358" spans="5:5">
      <c r="E8358" s="28"/>
    </row>
    <row r="8359" spans="5:5">
      <c r="E8359" s="28"/>
    </row>
    <row r="8360" spans="5:5">
      <c r="E8360" s="28"/>
    </row>
    <row r="8361" spans="5:5">
      <c r="E8361" s="28"/>
    </row>
    <row r="8362" spans="5:5">
      <c r="E8362" s="28"/>
    </row>
    <row r="8363" spans="5:5">
      <c r="E8363" s="28"/>
    </row>
    <row r="8364" spans="5:5">
      <c r="E8364" s="28"/>
    </row>
    <row r="8365" spans="5:5">
      <c r="E8365" s="28"/>
    </row>
    <row r="8366" spans="5:5">
      <c r="E8366" s="28"/>
    </row>
    <row r="8367" spans="5:5">
      <c r="E8367" s="28"/>
    </row>
    <row r="8368" spans="5:5">
      <c r="E8368" s="28"/>
    </row>
    <row r="8369" spans="5:5">
      <c r="E8369" s="28"/>
    </row>
    <row r="8370" spans="5:5">
      <c r="E8370" s="28"/>
    </row>
    <row r="8371" spans="5:5">
      <c r="E8371" s="28"/>
    </row>
    <row r="8372" spans="5:5">
      <c r="E8372" s="28"/>
    </row>
    <row r="8373" spans="5:5">
      <c r="E8373" s="28"/>
    </row>
    <row r="8374" spans="5:5">
      <c r="E8374" s="28"/>
    </row>
    <row r="8375" spans="5:5">
      <c r="E8375" s="28"/>
    </row>
    <row r="8376" spans="5:5">
      <c r="E8376" s="28"/>
    </row>
    <row r="8377" spans="5:5">
      <c r="E8377" s="28"/>
    </row>
    <row r="8378" spans="5:5">
      <c r="E8378" s="28"/>
    </row>
    <row r="8379" spans="5:5">
      <c r="E8379" s="28"/>
    </row>
    <row r="8380" spans="5:5">
      <c r="E8380" s="28"/>
    </row>
    <row r="8381" spans="5:5">
      <c r="E8381" s="28"/>
    </row>
    <row r="8382" spans="5:5">
      <c r="E8382" s="28"/>
    </row>
    <row r="8383" spans="5:5">
      <c r="E8383" s="28"/>
    </row>
    <row r="8384" spans="5:5">
      <c r="E8384" s="28"/>
    </row>
    <row r="8385" spans="5:5">
      <c r="E8385" s="28"/>
    </row>
    <row r="8386" spans="5:5">
      <c r="E8386" s="28"/>
    </row>
    <row r="8387" spans="5:5">
      <c r="E8387" s="28"/>
    </row>
    <row r="8388" spans="5:5">
      <c r="E8388" s="28"/>
    </row>
    <row r="8389" spans="5:5">
      <c r="E8389" s="28"/>
    </row>
    <row r="8390" spans="5:5">
      <c r="E8390" s="28"/>
    </row>
    <row r="8391" spans="5:5">
      <c r="E8391" s="28"/>
    </row>
    <row r="8392" spans="5:5">
      <c r="E8392" s="28"/>
    </row>
    <row r="8393" spans="5:5">
      <c r="E8393" s="28"/>
    </row>
    <row r="8394" spans="5:5">
      <c r="E8394" s="28"/>
    </row>
    <row r="8395" spans="5:5">
      <c r="E8395" s="28"/>
    </row>
    <row r="8396" spans="5:5">
      <c r="E8396" s="28"/>
    </row>
    <row r="8397" spans="5:5">
      <c r="E8397" s="28"/>
    </row>
    <row r="8398" spans="5:5">
      <c r="E8398" s="28"/>
    </row>
    <row r="8399" spans="5:5">
      <c r="E8399" s="28"/>
    </row>
    <row r="8400" spans="5:5">
      <c r="E8400" s="28"/>
    </row>
    <row r="8401" spans="5:5">
      <c r="E8401" s="28"/>
    </row>
    <row r="8402" spans="5:5">
      <c r="E8402" s="28"/>
    </row>
    <row r="8403" spans="5:5">
      <c r="E8403" s="28"/>
    </row>
    <row r="8404" spans="5:5">
      <c r="E8404" s="28"/>
    </row>
    <row r="8405" spans="5:5">
      <c r="E8405" s="28"/>
    </row>
    <row r="8406" spans="5:5">
      <c r="E8406" s="28"/>
    </row>
    <row r="8407" spans="5:5">
      <c r="E8407" s="28"/>
    </row>
    <row r="8408" spans="5:5">
      <c r="E8408" s="28"/>
    </row>
    <row r="8409" spans="5:5">
      <c r="E8409" s="28"/>
    </row>
    <row r="8410" spans="5:5">
      <c r="E8410" s="28"/>
    </row>
    <row r="8411" spans="5:5">
      <c r="E8411" s="28"/>
    </row>
    <row r="8412" spans="5:5">
      <c r="E8412" s="28"/>
    </row>
    <row r="8413" spans="5:5">
      <c r="E8413" s="28"/>
    </row>
    <row r="8414" spans="5:5">
      <c r="E8414" s="28"/>
    </row>
    <row r="8415" spans="5:5">
      <c r="E8415" s="28"/>
    </row>
    <row r="8416" spans="5:5">
      <c r="E8416" s="28"/>
    </row>
    <row r="8417" spans="5:5">
      <c r="E8417" s="28"/>
    </row>
    <row r="8418" spans="5:5">
      <c r="E8418" s="28"/>
    </row>
    <row r="8419" spans="5:5">
      <c r="E8419" s="28"/>
    </row>
    <row r="8420" spans="5:5">
      <c r="E8420" s="28"/>
    </row>
    <row r="8421" spans="5:5">
      <c r="E8421" s="28"/>
    </row>
    <row r="8422" spans="5:5">
      <c r="E8422" s="28"/>
    </row>
    <row r="8423" spans="5:5">
      <c r="E8423" s="28"/>
    </row>
    <row r="8424" spans="5:5">
      <c r="E8424" s="28"/>
    </row>
    <row r="8425" spans="5:5">
      <c r="E8425" s="28"/>
    </row>
    <row r="8426" spans="5:5">
      <c r="E8426" s="28"/>
    </row>
    <row r="8427" spans="5:5">
      <c r="E8427" s="28"/>
    </row>
    <row r="8428" spans="5:5">
      <c r="E8428" s="28"/>
    </row>
    <row r="8429" spans="5:5">
      <c r="E8429" s="28"/>
    </row>
    <row r="8430" spans="5:5">
      <c r="E8430" s="28"/>
    </row>
    <row r="8431" spans="5:5">
      <c r="E8431" s="28"/>
    </row>
    <row r="8432" spans="5:5">
      <c r="E8432" s="28"/>
    </row>
    <row r="8433" spans="5:5">
      <c r="E8433" s="28"/>
    </row>
    <row r="8434" spans="5:5">
      <c r="E8434" s="28"/>
    </row>
    <row r="8435" spans="5:5">
      <c r="E8435" s="28"/>
    </row>
    <row r="8436" spans="5:5">
      <c r="E8436" s="28"/>
    </row>
    <row r="8437" spans="5:5">
      <c r="E8437" s="28"/>
    </row>
    <row r="8438" spans="5:5">
      <c r="E8438" s="28"/>
    </row>
    <row r="8439" spans="5:5">
      <c r="E8439" s="28"/>
    </row>
    <row r="8440" spans="5:5">
      <c r="E8440" s="28"/>
    </row>
    <row r="8441" spans="5:5">
      <c r="E8441" s="28"/>
    </row>
    <row r="8442" spans="5:5">
      <c r="E8442" s="28"/>
    </row>
    <row r="8443" spans="5:5">
      <c r="E8443" s="28"/>
    </row>
    <row r="8444" spans="5:5">
      <c r="E8444" s="28"/>
    </row>
    <row r="8445" spans="5:5">
      <c r="E8445" s="28"/>
    </row>
    <row r="8446" spans="5:5">
      <c r="E8446" s="28"/>
    </row>
    <row r="8447" spans="5:5">
      <c r="E8447" s="28"/>
    </row>
    <row r="8448" spans="5:5">
      <c r="E8448" s="28"/>
    </row>
    <row r="8449" spans="5:5">
      <c r="E8449" s="28"/>
    </row>
    <row r="8450" spans="5:5">
      <c r="E8450" s="28"/>
    </row>
    <row r="8451" spans="5:5">
      <c r="E8451" s="28"/>
    </row>
    <row r="8452" spans="5:5">
      <c r="E8452" s="28"/>
    </row>
    <row r="8453" spans="5:5">
      <c r="E8453" s="28"/>
    </row>
    <row r="8454" spans="5:5">
      <c r="E8454" s="28"/>
    </row>
    <row r="8455" spans="5:5">
      <c r="E8455" s="28"/>
    </row>
    <row r="8456" spans="5:5">
      <c r="E8456" s="28"/>
    </row>
    <row r="8457" spans="5:5">
      <c r="E8457" s="28"/>
    </row>
    <row r="8458" spans="5:5">
      <c r="E8458" s="28"/>
    </row>
    <row r="8459" spans="5:5">
      <c r="E8459" s="28"/>
    </row>
    <row r="8460" spans="5:5">
      <c r="E8460" s="28"/>
    </row>
    <row r="8461" spans="5:5">
      <c r="E8461" s="28"/>
    </row>
    <row r="8462" spans="5:5">
      <c r="E8462" s="28"/>
    </row>
    <row r="8463" spans="5:5">
      <c r="E8463" s="28"/>
    </row>
    <row r="8464" spans="5:5">
      <c r="E8464" s="28"/>
    </row>
    <row r="8465" spans="5:5">
      <c r="E8465" s="28"/>
    </row>
    <row r="8466" spans="5:5">
      <c r="E8466" s="28"/>
    </row>
    <row r="8467" spans="5:5">
      <c r="E8467" s="28"/>
    </row>
    <row r="8468" spans="5:5">
      <c r="E8468" s="28"/>
    </row>
    <row r="8469" spans="5:5">
      <c r="E8469" s="28"/>
    </row>
    <row r="8470" spans="5:5">
      <c r="E8470" s="28"/>
    </row>
    <row r="8471" spans="5:5">
      <c r="E8471" s="28"/>
    </row>
    <row r="8472" spans="5:5">
      <c r="E8472" s="28"/>
    </row>
    <row r="8473" spans="5:5">
      <c r="E8473" s="28"/>
    </row>
    <row r="8474" spans="5:5">
      <c r="E8474" s="28"/>
    </row>
    <row r="8475" spans="5:5">
      <c r="E8475" s="28"/>
    </row>
    <row r="8476" spans="5:5">
      <c r="E8476" s="28"/>
    </row>
    <row r="8477" spans="5:5">
      <c r="E8477" s="28"/>
    </row>
    <row r="8478" spans="5:5">
      <c r="E8478" s="28"/>
    </row>
    <row r="8479" spans="5:5">
      <c r="E8479" s="28"/>
    </row>
    <row r="8480" spans="5:5">
      <c r="E8480" s="28"/>
    </row>
    <row r="8481" spans="5:5">
      <c r="E8481" s="28"/>
    </row>
    <row r="8482" spans="5:5">
      <c r="E8482" s="28"/>
    </row>
    <row r="8483" spans="5:5">
      <c r="E8483" s="28"/>
    </row>
    <row r="8484" spans="5:5">
      <c r="E8484" s="28"/>
    </row>
    <row r="8485" spans="5:5">
      <c r="E8485" s="28"/>
    </row>
    <row r="8486" spans="5:5">
      <c r="E8486" s="28"/>
    </row>
    <row r="8487" spans="5:5">
      <c r="E8487" s="28"/>
    </row>
    <row r="8488" spans="5:5">
      <c r="E8488" s="28"/>
    </row>
    <row r="8489" spans="5:5">
      <c r="E8489" s="28"/>
    </row>
    <row r="8490" spans="5:5">
      <c r="E8490" s="28"/>
    </row>
    <row r="8491" spans="5:5">
      <c r="E8491" s="28"/>
    </row>
    <row r="8492" spans="5:5">
      <c r="E8492" s="28"/>
    </row>
    <row r="8493" spans="5:5">
      <c r="E8493" s="28"/>
    </row>
    <row r="8494" spans="5:5">
      <c r="E8494" s="28"/>
    </row>
    <row r="8495" spans="5:5">
      <c r="E8495" s="28"/>
    </row>
    <row r="8496" spans="5:5">
      <c r="E8496" s="28"/>
    </row>
    <row r="8497" spans="5:5">
      <c r="E8497" s="28"/>
    </row>
    <row r="8498" spans="5:5">
      <c r="E8498" s="28"/>
    </row>
    <row r="8499" spans="5:5">
      <c r="E8499" s="28"/>
    </row>
    <row r="8500" spans="5:5">
      <c r="E8500" s="28"/>
    </row>
    <row r="8501" spans="5:5">
      <c r="E8501" s="28"/>
    </row>
    <row r="8502" spans="5:5">
      <c r="E8502" s="28"/>
    </row>
    <row r="8503" spans="5:5">
      <c r="E8503" s="28"/>
    </row>
    <row r="8504" spans="5:5">
      <c r="E8504" s="28"/>
    </row>
    <row r="8505" spans="5:5">
      <c r="E8505" s="28"/>
    </row>
    <row r="8506" spans="5:5">
      <c r="E8506" s="28"/>
    </row>
    <row r="8507" spans="5:5">
      <c r="E8507" s="28"/>
    </row>
    <row r="8508" spans="5:5">
      <c r="E8508" s="28"/>
    </row>
    <row r="8509" spans="5:5">
      <c r="E8509" s="28"/>
    </row>
    <row r="8510" spans="5:5">
      <c r="E8510" s="28"/>
    </row>
    <row r="8511" spans="5:5">
      <c r="E8511" s="28"/>
    </row>
    <row r="8512" spans="5:5">
      <c r="E8512" s="28"/>
    </row>
    <row r="8513" spans="5:5">
      <c r="E8513" s="28"/>
    </row>
    <row r="8514" spans="5:5">
      <c r="E8514" s="28"/>
    </row>
    <row r="8515" spans="5:5">
      <c r="E8515" s="28"/>
    </row>
    <row r="8516" spans="5:5">
      <c r="E8516" s="28"/>
    </row>
    <row r="8517" spans="5:5">
      <c r="E8517" s="28"/>
    </row>
    <row r="8518" spans="5:5">
      <c r="E8518" s="28"/>
    </row>
    <row r="8519" spans="5:5">
      <c r="E8519" s="28"/>
    </row>
    <row r="8520" spans="5:5">
      <c r="E8520" s="28"/>
    </row>
    <row r="8521" spans="5:5">
      <c r="E8521" s="28"/>
    </row>
    <row r="8522" spans="5:5">
      <c r="E8522" s="28"/>
    </row>
    <row r="8523" spans="5:5">
      <c r="E8523" s="28"/>
    </row>
    <row r="8524" spans="5:5">
      <c r="E8524" s="28"/>
    </row>
    <row r="8525" spans="5:5">
      <c r="E8525" s="28"/>
    </row>
    <row r="8526" spans="5:5">
      <c r="E8526" s="28"/>
    </row>
    <row r="8527" spans="5:5">
      <c r="E8527" s="28"/>
    </row>
    <row r="8528" spans="5:5">
      <c r="E8528" s="28"/>
    </row>
    <row r="8529" spans="5:5">
      <c r="E8529" s="28"/>
    </row>
    <row r="8530" spans="5:5">
      <c r="E8530" s="28"/>
    </row>
    <row r="8531" spans="5:5">
      <c r="E8531" s="28"/>
    </row>
    <row r="8532" spans="5:5">
      <c r="E8532" s="28"/>
    </row>
    <row r="8533" spans="5:5">
      <c r="E8533" s="28"/>
    </row>
    <row r="8534" spans="5:5">
      <c r="E8534" s="28"/>
    </row>
    <row r="8535" spans="5:5">
      <c r="E8535" s="28"/>
    </row>
    <row r="8536" spans="5:5">
      <c r="E8536" s="28"/>
    </row>
    <row r="8537" spans="5:5">
      <c r="E8537" s="28"/>
    </row>
    <row r="8538" spans="5:5">
      <c r="E8538" s="28"/>
    </row>
    <row r="8539" spans="5:5">
      <c r="E8539" s="28"/>
    </row>
    <row r="8540" spans="5:5">
      <c r="E8540" s="28"/>
    </row>
    <row r="8541" spans="5:5">
      <c r="E8541" s="28"/>
    </row>
    <row r="8542" spans="5:5">
      <c r="E8542" s="28"/>
    </row>
    <row r="8543" spans="5:5">
      <c r="E8543" s="28"/>
    </row>
    <row r="8544" spans="5:5">
      <c r="E8544" s="28"/>
    </row>
    <row r="8545" spans="5:5">
      <c r="E8545" s="28"/>
    </row>
    <row r="8546" spans="5:5">
      <c r="E8546" s="28"/>
    </row>
    <row r="8547" spans="5:5">
      <c r="E8547" s="28"/>
    </row>
    <row r="8548" spans="5:5">
      <c r="E8548" s="28"/>
    </row>
    <row r="8549" spans="5:5">
      <c r="E8549" s="28"/>
    </row>
    <row r="8550" spans="5:5">
      <c r="E8550" s="28"/>
    </row>
    <row r="8551" spans="5:5">
      <c r="E8551" s="28"/>
    </row>
    <row r="8552" spans="5:5">
      <c r="E8552" s="28"/>
    </row>
    <row r="8553" spans="5:5">
      <c r="E8553" s="28"/>
    </row>
    <row r="8554" spans="5:5">
      <c r="E8554" s="28"/>
    </row>
    <row r="8555" spans="5:5">
      <c r="E8555" s="28"/>
    </row>
    <row r="8556" spans="5:5">
      <c r="E8556" s="28"/>
    </row>
    <row r="8557" spans="5:5">
      <c r="E8557" s="28"/>
    </row>
    <row r="8558" spans="5:5">
      <c r="E8558" s="28"/>
    </row>
    <row r="8559" spans="5:5">
      <c r="E8559" s="28"/>
    </row>
    <row r="8560" spans="5:5">
      <c r="E8560" s="28"/>
    </row>
    <row r="8561" spans="5:5">
      <c r="E8561" s="28"/>
    </row>
    <row r="8562" spans="5:5">
      <c r="E8562" s="28"/>
    </row>
    <row r="8563" spans="5:5">
      <c r="E8563" s="28"/>
    </row>
    <row r="8564" spans="5:5">
      <c r="E8564" s="28"/>
    </row>
    <row r="8565" spans="5:5">
      <c r="E8565" s="28"/>
    </row>
    <row r="8566" spans="5:5">
      <c r="E8566" s="28"/>
    </row>
    <row r="8567" spans="5:5">
      <c r="E8567" s="28"/>
    </row>
    <row r="8568" spans="5:5">
      <c r="E8568" s="28"/>
    </row>
    <row r="8569" spans="5:5">
      <c r="E8569" s="28"/>
    </row>
    <row r="8570" spans="5:5">
      <c r="E8570" s="28"/>
    </row>
    <row r="8571" spans="5:5">
      <c r="E8571" s="28"/>
    </row>
    <row r="8572" spans="5:5">
      <c r="E8572" s="28"/>
    </row>
    <row r="8573" spans="5:5">
      <c r="E8573" s="28"/>
    </row>
    <row r="8574" spans="5:5">
      <c r="E8574" s="28"/>
    </row>
    <row r="8575" spans="5:5">
      <c r="E8575" s="28"/>
    </row>
    <row r="8576" spans="5:5">
      <c r="E8576" s="28"/>
    </row>
    <row r="8577" spans="5:5">
      <c r="E8577" s="28"/>
    </row>
    <row r="8578" spans="5:5">
      <c r="E8578" s="28"/>
    </row>
    <row r="8579" spans="5:5">
      <c r="E8579" s="28"/>
    </row>
    <row r="8580" spans="5:5">
      <c r="E8580" s="28"/>
    </row>
    <row r="8581" spans="5:5">
      <c r="E8581" s="28"/>
    </row>
    <row r="8582" spans="5:5">
      <c r="E8582" s="28"/>
    </row>
    <row r="8583" spans="5:5">
      <c r="E8583" s="28"/>
    </row>
    <row r="8584" spans="5:5">
      <c r="E8584" s="28"/>
    </row>
    <row r="8585" spans="5:5">
      <c r="E8585" s="28"/>
    </row>
    <row r="8586" spans="5:5">
      <c r="E8586" s="28"/>
    </row>
    <row r="8587" spans="5:5">
      <c r="E8587" s="28"/>
    </row>
    <row r="8588" spans="5:5">
      <c r="E8588" s="28"/>
    </row>
    <row r="8589" spans="5:5">
      <c r="E8589" s="28"/>
    </row>
    <row r="8590" spans="5:5">
      <c r="E8590" s="28"/>
    </row>
    <row r="8591" spans="5:5">
      <c r="E8591" s="28"/>
    </row>
    <row r="8592" spans="5:5">
      <c r="E8592" s="28"/>
    </row>
    <row r="8593" spans="5:5">
      <c r="E8593" s="28"/>
    </row>
    <row r="8594" spans="5:5">
      <c r="E8594" s="28"/>
    </row>
    <row r="8595" spans="5:5">
      <c r="E8595" s="28"/>
    </row>
    <row r="8596" spans="5:5">
      <c r="E8596" s="28"/>
    </row>
    <row r="8597" spans="5:5">
      <c r="E8597" s="28"/>
    </row>
    <row r="8598" spans="5:5">
      <c r="E8598" s="28"/>
    </row>
    <row r="8599" spans="5:5">
      <c r="E8599" s="28"/>
    </row>
    <row r="8600" spans="5:5">
      <c r="E8600" s="28"/>
    </row>
    <row r="8601" spans="5:5">
      <c r="E8601" s="28"/>
    </row>
    <row r="8602" spans="5:5">
      <c r="E8602" s="28"/>
    </row>
    <row r="8603" spans="5:5">
      <c r="E8603" s="28"/>
    </row>
    <row r="8604" spans="5:5">
      <c r="E8604" s="28"/>
    </row>
    <row r="8605" spans="5:5">
      <c r="E8605" s="28"/>
    </row>
    <row r="8606" spans="5:5">
      <c r="E8606" s="28"/>
    </row>
    <row r="8607" spans="5:5">
      <c r="E8607" s="28"/>
    </row>
    <row r="8608" spans="5:5">
      <c r="E8608" s="28"/>
    </row>
    <row r="8609" spans="5:5">
      <c r="E8609" s="28"/>
    </row>
    <row r="8610" spans="5:5">
      <c r="E8610" s="28"/>
    </row>
    <row r="8611" spans="5:5">
      <c r="E8611" s="28"/>
    </row>
    <row r="8612" spans="5:5">
      <c r="E8612" s="28"/>
    </row>
    <row r="8613" spans="5:5">
      <c r="E8613" s="28"/>
    </row>
    <row r="8614" spans="5:5">
      <c r="E8614" s="28"/>
    </row>
    <row r="8615" spans="5:5">
      <c r="E8615" s="28"/>
    </row>
    <row r="8616" spans="5:5">
      <c r="E8616" s="28"/>
    </row>
    <row r="8617" spans="5:5">
      <c r="E8617" s="28"/>
    </row>
    <row r="8618" spans="5:5">
      <c r="E8618" s="28"/>
    </row>
    <row r="8619" spans="5:5">
      <c r="E8619" s="28"/>
    </row>
    <row r="8620" spans="5:5">
      <c r="E8620" s="28"/>
    </row>
    <row r="8621" spans="5:5">
      <c r="E8621" s="28"/>
    </row>
    <row r="8622" spans="5:5">
      <c r="E8622" s="28"/>
    </row>
    <row r="8623" spans="5:5">
      <c r="E8623" s="28"/>
    </row>
    <row r="8624" spans="5:5">
      <c r="E8624" s="28"/>
    </row>
    <row r="8625" spans="5:5">
      <c r="E8625" s="28"/>
    </row>
    <row r="8626" spans="5:5">
      <c r="E8626" s="28"/>
    </row>
    <row r="8627" spans="5:5">
      <c r="E8627" s="28"/>
    </row>
    <row r="8628" spans="5:5">
      <c r="E8628" s="28"/>
    </row>
    <row r="8629" spans="5:5">
      <c r="E8629" s="28"/>
    </row>
    <row r="8630" spans="5:5">
      <c r="E8630" s="28"/>
    </row>
    <row r="8631" spans="5:5">
      <c r="E8631" s="28"/>
    </row>
    <row r="8632" spans="5:5">
      <c r="E8632" s="28"/>
    </row>
    <row r="8633" spans="5:5">
      <c r="E8633" s="28"/>
    </row>
    <row r="8634" spans="5:5">
      <c r="E8634" s="28"/>
    </row>
    <row r="8635" spans="5:5">
      <c r="E8635" s="28"/>
    </row>
    <row r="8636" spans="5:5">
      <c r="E8636" s="28"/>
    </row>
    <row r="8637" spans="5:5">
      <c r="E8637" s="28"/>
    </row>
    <row r="8638" spans="5:5">
      <c r="E8638" s="28"/>
    </row>
    <row r="8639" spans="5:5">
      <c r="E8639" s="28"/>
    </row>
    <row r="8640" spans="5:5">
      <c r="E8640" s="28"/>
    </row>
    <row r="8641" spans="5:5">
      <c r="E8641" s="28"/>
    </row>
    <row r="8642" spans="5:5">
      <c r="E8642" s="28"/>
    </row>
    <row r="8643" spans="5:5">
      <c r="E8643" s="28"/>
    </row>
    <row r="8644" spans="5:5">
      <c r="E8644" s="28"/>
    </row>
    <row r="8645" spans="5:5">
      <c r="E8645" s="28"/>
    </row>
    <row r="8646" spans="5:5">
      <c r="E8646" s="28"/>
    </row>
    <row r="8647" spans="5:5">
      <c r="E8647" s="28"/>
    </row>
    <row r="8648" spans="5:5">
      <c r="E8648" s="28"/>
    </row>
    <row r="8649" spans="5:5">
      <c r="E8649" s="28"/>
    </row>
    <row r="8650" spans="5:5">
      <c r="E8650" s="28"/>
    </row>
    <row r="8651" spans="5:5">
      <c r="E8651" s="28"/>
    </row>
    <row r="8652" spans="5:5">
      <c r="E8652" s="28"/>
    </row>
    <row r="8653" spans="5:5">
      <c r="E8653" s="28"/>
    </row>
    <row r="8654" spans="5:5">
      <c r="E8654" s="28"/>
    </row>
    <row r="8655" spans="5:5">
      <c r="E8655" s="28"/>
    </row>
    <row r="8656" spans="5:5">
      <c r="E8656" s="28"/>
    </row>
    <row r="8657" spans="5:5">
      <c r="E8657" s="28"/>
    </row>
    <row r="8658" spans="5:5">
      <c r="E8658" s="28"/>
    </row>
    <row r="8659" spans="5:5">
      <c r="E8659" s="28"/>
    </row>
    <row r="8660" spans="5:5">
      <c r="E8660" s="28"/>
    </row>
    <row r="8661" spans="5:5">
      <c r="E8661" s="28"/>
    </row>
    <row r="8662" spans="5:5">
      <c r="E8662" s="28"/>
    </row>
    <row r="8663" spans="5:5">
      <c r="E8663" s="28"/>
    </row>
    <row r="8664" spans="5:5">
      <c r="E8664" s="28"/>
    </row>
    <row r="8665" spans="5:5">
      <c r="E8665" s="28"/>
    </row>
    <row r="8666" spans="5:5">
      <c r="E8666" s="28"/>
    </row>
    <row r="8667" spans="5:5">
      <c r="E8667" s="28"/>
    </row>
    <row r="8668" spans="5:5">
      <c r="E8668" s="28"/>
    </row>
    <row r="8669" spans="5:5">
      <c r="E8669" s="28"/>
    </row>
    <row r="8670" spans="5:5">
      <c r="E8670" s="28"/>
    </row>
    <row r="8671" spans="5:5">
      <c r="E8671" s="28"/>
    </row>
    <row r="8672" spans="5:5">
      <c r="E8672" s="28"/>
    </row>
    <row r="8673" spans="5:5">
      <c r="E8673" s="28"/>
    </row>
    <row r="8674" spans="5:5">
      <c r="E8674" s="28"/>
    </row>
    <row r="8675" spans="5:5">
      <c r="E8675" s="28"/>
    </row>
    <row r="8676" spans="5:5">
      <c r="E8676" s="28"/>
    </row>
    <row r="8677" spans="5:5">
      <c r="E8677" s="28"/>
    </row>
    <row r="8678" spans="5:5">
      <c r="E8678" s="28"/>
    </row>
    <row r="8679" spans="5:5">
      <c r="E8679" s="28"/>
    </row>
    <row r="8680" spans="5:5">
      <c r="E8680" s="28"/>
    </row>
    <row r="8681" spans="5:5">
      <c r="E8681" s="28"/>
    </row>
    <row r="8682" spans="5:5">
      <c r="E8682" s="28"/>
    </row>
    <row r="8683" spans="5:5">
      <c r="E8683" s="28"/>
    </row>
    <row r="8684" spans="5:5">
      <c r="E8684" s="28"/>
    </row>
    <row r="8685" spans="5:5">
      <c r="E8685" s="28"/>
    </row>
    <row r="8686" spans="5:5">
      <c r="E8686" s="28"/>
    </row>
    <row r="8687" spans="5:5">
      <c r="E8687" s="28"/>
    </row>
    <row r="8688" spans="5:5">
      <c r="E8688" s="28"/>
    </row>
    <row r="8689" spans="5:5">
      <c r="E8689" s="28"/>
    </row>
    <row r="8690" spans="5:5">
      <c r="E8690" s="28"/>
    </row>
    <row r="8691" spans="5:5">
      <c r="E8691" s="28"/>
    </row>
    <row r="8692" spans="5:5">
      <c r="E8692" s="28"/>
    </row>
    <row r="8693" spans="5:5">
      <c r="E8693" s="28"/>
    </row>
    <row r="8694" spans="5:5">
      <c r="E8694" s="28"/>
    </row>
    <row r="8695" spans="5:5">
      <c r="E8695" s="28"/>
    </row>
    <row r="8696" spans="5:5">
      <c r="E8696" s="28"/>
    </row>
    <row r="8697" spans="5:5">
      <c r="E8697" s="28"/>
    </row>
    <row r="8698" spans="5:5">
      <c r="E8698" s="28"/>
    </row>
    <row r="8699" spans="5:5">
      <c r="E8699" s="28"/>
    </row>
    <row r="8700" spans="5:5">
      <c r="E8700" s="28"/>
    </row>
    <row r="8701" spans="5:5">
      <c r="E8701" s="28"/>
    </row>
    <row r="8702" spans="5:5">
      <c r="E8702" s="28"/>
    </row>
    <row r="8703" spans="5:5">
      <c r="E8703" s="28"/>
    </row>
    <row r="8704" spans="5:5">
      <c r="E8704" s="28"/>
    </row>
    <row r="8705" spans="5:5">
      <c r="E8705" s="28"/>
    </row>
    <row r="8706" spans="5:5">
      <c r="E8706" s="28"/>
    </row>
    <row r="8707" spans="5:5">
      <c r="E8707" s="28"/>
    </row>
    <row r="8708" spans="5:5">
      <c r="E8708" s="28"/>
    </row>
    <row r="8709" spans="5:5">
      <c r="E8709" s="28"/>
    </row>
    <row r="8710" spans="5:5">
      <c r="E8710" s="28"/>
    </row>
    <row r="8711" spans="5:5">
      <c r="E8711" s="28"/>
    </row>
    <row r="8712" spans="5:5">
      <c r="E8712" s="28"/>
    </row>
    <row r="8713" spans="5:5">
      <c r="E8713" s="28"/>
    </row>
    <row r="8714" spans="5:5">
      <c r="E8714" s="28"/>
    </row>
    <row r="8715" spans="5:5">
      <c r="E8715" s="28"/>
    </row>
    <row r="8716" spans="5:5">
      <c r="E8716" s="28"/>
    </row>
    <row r="8717" spans="5:5">
      <c r="E8717" s="28"/>
    </row>
    <row r="8718" spans="5:5">
      <c r="E8718" s="28"/>
    </row>
    <row r="8719" spans="5:5">
      <c r="E8719" s="28"/>
    </row>
    <row r="8720" spans="5:5">
      <c r="E8720" s="28"/>
    </row>
    <row r="8721" spans="5:5">
      <c r="E8721" s="28"/>
    </row>
    <row r="8722" spans="5:5">
      <c r="E8722" s="28"/>
    </row>
    <row r="8723" spans="5:5">
      <c r="E8723" s="28"/>
    </row>
    <row r="8724" spans="5:5">
      <c r="E8724" s="28"/>
    </row>
    <row r="8725" spans="5:5">
      <c r="E8725" s="28"/>
    </row>
    <row r="8726" spans="5:5">
      <c r="E8726" s="28"/>
    </row>
    <row r="8727" spans="5:5">
      <c r="E8727" s="28"/>
    </row>
    <row r="8728" spans="5:5">
      <c r="E8728" s="28"/>
    </row>
    <row r="8729" spans="5:5">
      <c r="E8729" s="28"/>
    </row>
    <row r="8730" spans="5:5">
      <c r="E8730" s="28"/>
    </row>
    <row r="8731" spans="5:5">
      <c r="E8731" s="28"/>
    </row>
    <row r="8732" spans="5:5">
      <c r="E8732" s="28"/>
    </row>
    <row r="8733" spans="5:5">
      <c r="E8733" s="28"/>
    </row>
    <row r="8734" spans="5:5">
      <c r="E8734" s="28"/>
    </row>
    <row r="8735" spans="5:5">
      <c r="E8735" s="28"/>
    </row>
    <row r="8736" spans="5:5">
      <c r="E8736" s="28"/>
    </row>
    <row r="8737" spans="5:5">
      <c r="E8737" s="28"/>
    </row>
    <row r="8738" spans="5:5">
      <c r="E8738" s="28"/>
    </row>
    <row r="8739" spans="5:5">
      <c r="E8739" s="28"/>
    </row>
    <row r="8740" spans="5:5">
      <c r="E8740" s="28"/>
    </row>
    <row r="8741" spans="5:5">
      <c r="E8741" s="28"/>
    </row>
    <row r="8742" spans="5:5">
      <c r="E8742" s="28"/>
    </row>
    <row r="8743" spans="5:5">
      <c r="E8743" s="28"/>
    </row>
    <row r="8744" spans="5:5">
      <c r="E8744" s="28"/>
    </row>
    <row r="8745" spans="5:5">
      <c r="E8745" s="28"/>
    </row>
    <row r="8746" spans="5:5">
      <c r="E8746" s="28"/>
    </row>
    <row r="8747" spans="5:5">
      <c r="E8747" s="28"/>
    </row>
    <row r="8748" spans="5:5">
      <c r="E8748" s="28"/>
    </row>
    <row r="8749" spans="5:5">
      <c r="E8749" s="28"/>
    </row>
    <row r="8750" spans="5:5">
      <c r="E8750" s="28"/>
    </row>
    <row r="8751" spans="5:5">
      <c r="E8751" s="28"/>
    </row>
    <row r="8752" spans="5:5">
      <c r="E8752" s="28"/>
    </row>
    <row r="8753" spans="5:5">
      <c r="E8753" s="28"/>
    </row>
    <row r="8754" spans="5:5">
      <c r="E8754" s="28"/>
    </row>
    <row r="8755" spans="5:5">
      <c r="E8755" s="28"/>
    </row>
    <row r="8756" spans="5:5">
      <c r="E8756" s="28"/>
    </row>
    <row r="8757" spans="5:5">
      <c r="E8757" s="28"/>
    </row>
    <row r="8758" spans="5:5">
      <c r="E8758" s="28"/>
    </row>
    <row r="8759" spans="5:5">
      <c r="E8759" s="28"/>
    </row>
    <row r="8760" spans="5:5">
      <c r="E8760" s="28"/>
    </row>
    <row r="8761" spans="5:5">
      <c r="E8761" s="28"/>
    </row>
    <row r="8762" spans="5:5">
      <c r="E8762" s="28"/>
    </row>
    <row r="8763" spans="5:5">
      <c r="E8763" s="28"/>
    </row>
    <row r="8764" spans="5:5">
      <c r="E8764" s="28"/>
    </row>
    <row r="8765" spans="5:5">
      <c r="E8765" s="28"/>
    </row>
    <row r="8766" spans="5:5">
      <c r="E8766" s="28"/>
    </row>
    <row r="8767" spans="5:5">
      <c r="E8767" s="28"/>
    </row>
    <row r="8768" spans="5:5">
      <c r="E8768" s="28"/>
    </row>
    <row r="8769" spans="5:5">
      <c r="E8769" s="28"/>
    </row>
    <row r="8770" spans="5:5">
      <c r="E8770" s="28"/>
    </row>
    <row r="8771" spans="5:5">
      <c r="E8771" s="28"/>
    </row>
    <row r="8772" spans="5:5">
      <c r="E8772" s="28"/>
    </row>
    <row r="8773" spans="5:5">
      <c r="E8773" s="28"/>
    </row>
    <row r="8774" spans="5:5">
      <c r="E8774" s="28"/>
    </row>
    <row r="8775" spans="5:5">
      <c r="E8775" s="28"/>
    </row>
    <row r="8776" spans="5:5">
      <c r="E8776" s="28"/>
    </row>
    <row r="8777" spans="5:5">
      <c r="E8777" s="28"/>
    </row>
    <row r="8778" spans="5:5">
      <c r="E8778" s="28"/>
    </row>
    <row r="8779" spans="5:5">
      <c r="E8779" s="28"/>
    </row>
    <row r="8780" spans="5:5">
      <c r="E8780" s="28"/>
    </row>
    <row r="8781" spans="5:5">
      <c r="E8781" s="28"/>
    </row>
    <row r="8782" spans="5:5">
      <c r="E8782" s="28"/>
    </row>
    <row r="8783" spans="5:5">
      <c r="E8783" s="28"/>
    </row>
    <row r="8784" spans="5:5">
      <c r="E8784" s="28"/>
    </row>
    <row r="8785" spans="5:5">
      <c r="E8785" s="28"/>
    </row>
    <row r="8786" spans="5:5">
      <c r="E8786" s="28"/>
    </row>
    <row r="8787" spans="5:5">
      <c r="E8787" s="28"/>
    </row>
    <row r="8788" spans="5:5">
      <c r="E8788" s="28"/>
    </row>
    <row r="8789" spans="5:5">
      <c r="E8789" s="28"/>
    </row>
    <row r="8790" spans="5:5">
      <c r="E8790" s="28"/>
    </row>
    <row r="8791" spans="5:5">
      <c r="E8791" s="28"/>
    </row>
    <row r="8792" spans="5:5">
      <c r="E8792" s="28"/>
    </row>
    <row r="8793" spans="5:5">
      <c r="E8793" s="28"/>
    </row>
    <row r="8794" spans="5:5">
      <c r="E8794" s="28"/>
    </row>
    <row r="8795" spans="5:5">
      <c r="E8795" s="28"/>
    </row>
    <row r="8796" spans="5:5">
      <c r="E8796" s="28"/>
    </row>
    <row r="8797" spans="5:5">
      <c r="E8797" s="28"/>
    </row>
    <row r="8798" spans="5:5">
      <c r="E8798" s="28"/>
    </row>
    <row r="8799" spans="5:5">
      <c r="E8799" s="28"/>
    </row>
    <row r="8800" spans="5:5">
      <c r="E8800" s="28"/>
    </row>
    <row r="8801" spans="5:5">
      <c r="E8801" s="28"/>
    </row>
    <row r="8802" spans="5:5">
      <c r="E8802" s="28"/>
    </row>
    <row r="8803" spans="5:5">
      <c r="E8803" s="28"/>
    </row>
    <row r="8804" spans="5:5">
      <c r="E8804" s="28"/>
    </row>
    <row r="8805" spans="5:5">
      <c r="E8805" s="28"/>
    </row>
    <row r="8806" spans="5:5">
      <c r="E8806" s="28"/>
    </row>
    <row r="8807" spans="5:5">
      <c r="E8807" s="28"/>
    </row>
    <row r="8808" spans="5:5">
      <c r="E8808" s="28"/>
    </row>
    <row r="8809" spans="5:5">
      <c r="E8809" s="28"/>
    </row>
    <row r="8810" spans="5:5">
      <c r="E8810" s="28"/>
    </row>
    <row r="8811" spans="5:5">
      <c r="E8811" s="28"/>
    </row>
    <row r="8812" spans="5:5">
      <c r="E8812" s="28"/>
    </row>
    <row r="8813" spans="5:5">
      <c r="E8813" s="28"/>
    </row>
    <row r="8814" spans="5:5">
      <c r="E8814" s="28"/>
    </row>
    <row r="8815" spans="5:5">
      <c r="E8815" s="28"/>
    </row>
    <row r="8816" spans="5:5">
      <c r="E8816" s="28"/>
    </row>
    <row r="8817" spans="5:5">
      <c r="E8817" s="28"/>
    </row>
    <row r="8818" spans="5:5">
      <c r="E8818" s="28"/>
    </row>
    <row r="8819" spans="5:5">
      <c r="E8819" s="28"/>
    </row>
    <row r="8820" spans="5:5">
      <c r="E8820" s="28"/>
    </row>
    <row r="8821" spans="5:5">
      <c r="E8821" s="28"/>
    </row>
    <row r="8822" spans="5:5">
      <c r="E8822" s="28"/>
    </row>
    <row r="8823" spans="5:5">
      <c r="E8823" s="28"/>
    </row>
    <row r="8824" spans="5:5">
      <c r="E8824" s="28"/>
    </row>
    <row r="8825" spans="5:5">
      <c r="E8825" s="28"/>
    </row>
    <row r="8826" spans="5:5">
      <c r="E8826" s="28"/>
    </row>
    <row r="8827" spans="5:5">
      <c r="E8827" s="28"/>
    </row>
    <row r="8828" spans="5:5">
      <c r="E8828" s="28"/>
    </row>
    <row r="8829" spans="5:5">
      <c r="E8829" s="28"/>
    </row>
    <row r="8830" spans="5:5">
      <c r="E8830" s="28"/>
    </row>
    <row r="8831" spans="5:5">
      <c r="E8831" s="28"/>
    </row>
    <row r="8832" spans="5:5">
      <c r="E8832" s="28"/>
    </row>
    <row r="8833" spans="5:5">
      <c r="E8833" s="28"/>
    </row>
    <row r="8834" spans="5:5">
      <c r="E8834" s="28"/>
    </row>
    <row r="8835" spans="5:5">
      <c r="E8835" s="28"/>
    </row>
    <row r="8836" spans="5:5">
      <c r="E8836" s="28"/>
    </row>
    <row r="8837" spans="5:5">
      <c r="E8837" s="28"/>
    </row>
    <row r="8838" spans="5:5">
      <c r="E8838" s="28"/>
    </row>
    <row r="8839" spans="5:5">
      <c r="E8839" s="28"/>
    </row>
    <row r="8840" spans="5:5">
      <c r="E8840" s="28"/>
    </row>
    <row r="8841" spans="5:5">
      <c r="E8841" s="28"/>
    </row>
    <row r="8842" spans="5:5">
      <c r="E8842" s="28"/>
    </row>
    <row r="8843" spans="5:5">
      <c r="E8843" s="28"/>
    </row>
    <row r="8844" spans="5:5">
      <c r="E8844" s="28"/>
    </row>
    <row r="8845" spans="5:5">
      <c r="E8845" s="28"/>
    </row>
    <row r="8846" spans="5:5">
      <c r="E8846" s="28"/>
    </row>
    <row r="8847" spans="5:5">
      <c r="E8847" s="28"/>
    </row>
    <row r="8848" spans="5:5">
      <c r="E8848" s="28"/>
    </row>
    <row r="8849" spans="5:5">
      <c r="E8849" s="28"/>
    </row>
    <row r="8850" spans="5:5">
      <c r="E8850" s="28"/>
    </row>
    <row r="8851" spans="5:5">
      <c r="E8851" s="28"/>
    </row>
    <row r="8852" spans="5:5">
      <c r="E8852" s="28"/>
    </row>
    <row r="8853" spans="5:5">
      <c r="E8853" s="28"/>
    </row>
    <row r="8854" spans="5:5">
      <c r="E8854" s="28"/>
    </row>
    <row r="8855" spans="5:5">
      <c r="E8855" s="28"/>
    </row>
    <row r="8856" spans="5:5">
      <c r="E8856" s="28"/>
    </row>
    <row r="8857" spans="5:5">
      <c r="E8857" s="28"/>
    </row>
    <row r="8858" spans="5:5">
      <c r="E8858" s="28"/>
    </row>
    <row r="8859" spans="5:5">
      <c r="E8859" s="28"/>
    </row>
    <row r="8860" spans="5:5">
      <c r="E8860" s="28"/>
    </row>
    <row r="8861" spans="5:5">
      <c r="E8861" s="28"/>
    </row>
    <row r="8862" spans="5:5">
      <c r="E8862" s="28"/>
    </row>
    <row r="8863" spans="5:5">
      <c r="E8863" s="28"/>
    </row>
    <row r="8864" spans="5:5">
      <c r="E8864" s="28"/>
    </row>
    <row r="8865" spans="5:5">
      <c r="E8865" s="28"/>
    </row>
    <row r="8866" spans="5:5">
      <c r="E8866" s="28"/>
    </row>
    <row r="8867" spans="5:5">
      <c r="E8867" s="28"/>
    </row>
    <row r="8868" spans="5:5">
      <c r="E8868" s="28"/>
    </row>
    <row r="8869" spans="5:5">
      <c r="E8869" s="28"/>
    </row>
    <row r="8870" spans="5:5">
      <c r="E8870" s="28"/>
    </row>
    <row r="8871" spans="5:5">
      <c r="E8871" s="28"/>
    </row>
    <row r="8872" spans="5:5">
      <c r="E8872" s="28"/>
    </row>
    <row r="8873" spans="5:5">
      <c r="E8873" s="28"/>
    </row>
    <row r="8874" spans="5:5">
      <c r="E8874" s="28"/>
    </row>
    <row r="8875" spans="5:5">
      <c r="E8875" s="28"/>
    </row>
    <row r="8876" spans="5:5">
      <c r="E8876" s="28"/>
    </row>
    <row r="8877" spans="5:5">
      <c r="E8877" s="28"/>
    </row>
    <row r="8878" spans="5:5">
      <c r="E8878" s="28"/>
    </row>
    <row r="8879" spans="5:5">
      <c r="E8879" s="28"/>
    </row>
    <row r="8880" spans="5:5">
      <c r="E8880" s="28"/>
    </row>
    <row r="8881" spans="5:5">
      <c r="E8881" s="28"/>
    </row>
    <row r="8882" spans="5:5">
      <c r="E8882" s="28"/>
    </row>
    <row r="8883" spans="5:5">
      <c r="E8883" s="28"/>
    </row>
    <row r="8884" spans="5:5">
      <c r="E8884" s="28"/>
    </row>
    <row r="8885" spans="5:5">
      <c r="E8885" s="28"/>
    </row>
    <row r="8886" spans="5:5">
      <c r="E8886" s="28"/>
    </row>
    <row r="8887" spans="5:5">
      <c r="E8887" s="28"/>
    </row>
    <row r="8888" spans="5:5">
      <c r="E8888" s="28"/>
    </row>
    <row r="8889" spans="5:5">
      <c r="E8889" s="28"/>
    </row>
    <row r="8890" spans="5:5">
      <c r="E8890" s="28"/>
    </row>
    <row r="8891" spans="5:5">
      <c r="E8891" s="28"/>
    </row>
    <row r="8892" spans="5:5">
      <c r="E8892" s="28"/>
    </row>
    <row r="8893" spans="5:5">
      <c r="E8893" s="28"/>
    </row>
    <row r="8894" spans="5:5">
      <c r="E8894" s="28"/>
    </row>
    <row r="8895" spans="5:5">
      <c r="E8895" s="28"/>
    </row>
    <row r="8896" spans="5:5">
      <c r="E8896" s="28"/>
    </row>
    <row r="8897" spans="5:5">
      <c r="E8897" s="28"/>
    </row>
    <row r="8898" spans="5:5">
      <c r="E8898" s="28"/>
    </row>
    <row r="8899" spans="5:5">
      <c r="E8899" s="28"/>
    </row>
    <row r="8900" spans="5:5">
      <c r="E8900" s="28"/>
    </row>
    <row r="8901" spans="5:5">
      <c r="E8901" s="28"/>
    </row>
    <row r="8902" spans="5:5">
      <c r="E8902" s="28"/>
    </row>
    <row r="8903" spans="5:5">
      <c r="E8903" s="28"/>
    </row>
    <row r="8904" spans="5:5">
      <c r="E8904" s="28"/>
    </row>
    <row r="8905" spans="5:5">
      <c r="E8905" s="28"/>
    </row>
    <row r="8906" spans="5:5">
      <c r="E8906" s="28"/>
    </row>
    <row r="8907" spans="5:5">
      <c r="E8907" s="28"/>
    </row>
    <row r="8908" spans="5:5">
      <c r="E8908" s="28"/>
    </row>
    <row r="8909" spans="5:5">
      <c r="E8909" s="28"/>
    </row>
    <row r="8910" spans="5:5">
      <c r="E8910" s="28"/>
    </row>
    <row r="8911" spans="5:5">
      <c r="E8911" s="28"/>
    </row>
    <row r="8912" spans="5:5">
      <c r="E8912" s="28"/>
    </row>
    <row r="8913" spans="5:5">
      <c r="E8913" s="28"/>
    </row>
    <row r="8914" spans="5:5">
      <c r="E8914" s="28"/>
    </row>
    <row r="8915" spans="5:5">
      <c r="E8915" s="28"/>
    </row>
    <row r="8916" spans="5:5">
      <c r="E8916" s="28"/>
    </row>
    <row r="8917" spans="5:5">
      <c r="E8917" s="28"/>
    </row>
    <row r="8918" spans="5:5">
      <c r="E8918" s="28"/>
    </row>
    <row r="8919" spans="5:5">
      <c r="E8919" s="28"/>
    </row>
    <row r="8920" spans="5:5">
      <c r="E8920" s="28"/>
    </row>
    <row r="8921" spans="5:5">
      <c r="E8921" s="28"/>
    </row>
    <row r="8922" spans="5:5">
      <c r="E8922" s="28"/>
    </row>
    <row r="8923" spans="5:5">
      <c r="E8923" s="28"/>
    </row>
    <row r="8924" spans="5:5">
      <c r="E8924" s="28"/>
    </row>
    <row r="8925" spans="5:5">
      <c r="E8925" s="28"/>
    </row>
    <row r="8926" spans="5:5">
      <c r="E8926" s="28"/>
    </row>
    <row r="8927" spans="5:5">
      <c r="E8927" s="28"/>
    </row>
    <row r="8928" spans="5:5">
      <c r="E8928" s="28"/>
    </row>
    <row r="8929" spans="5:5">
      <c r="E8929" s="28"/>
    </row>
    <row r="8930" spans="5:5">
      <c r="E8930" s="28"/>
    </row>
    <row r="8931" spans="5:5">
      <c r="E8931" s="28"/>
    </row>
    <row r="8932" spans="5:5">
      <c r="E8932" s="28"/>
    </row>
    <row r="8933" spans="5:5">
      <c r="E8933" s="28"/>
    </row>
    <row r="8934" spans="5:5">
      <c r="E8934" s="28"/>
    </row>
    <row r="8935" spans="5:5">
      <c r="E8935" s="28"/>
    </row>
    <row r="8936" spans="5:5">
      <c r="E8936" s="28"/>
    </row>
    <row r="8937" spans="5:5">
      <c r="E8937" s="28"/>
    </row>
    <row r="8938" spans="5:5">
      <c r="E8938" s="28"/>
    </row>
    <row r="8939" spans="5:5">
      <c r="E8939" s="28"/>
    </row>
    <row r="8940" spans="5:5">
      <c r="E8940" s="28"/>
    </row>
    <row r="8941" spans="5:5">
      <c r="E8941" s="28"/>
    </row>
    <row r="8942" spans="5:5">
      <c r="E8942" s="28"/>
    </row>
    <row r="8943" spans="5:5">
      <c r="E8943" s="28"/>
    </row>
    <row r="8944" spans="5:5">
      <c r="E8944" s="28"/>
    </row>
    <row r="8945" spans="5:5">
      <c r="E8945" s="28"/>
    </row>
    <row r="8946" spans="5:5">
      <c r="E8946" s="28"/>
    </row>
    <row r="8947" spans="5:5">
      <c r="E8947" s="28"/>
    </row>
    <row r="8948" spans="5:5">
      <c r="E8948" s="28"/>
    </row>
    <row r="8949" spans="5:5">
      <c r="E8949" s="28"/>
    </row>
    <row r="8950" spans="5:5">
      <c r="E8950" s="28"/>
    </row>
    <row r="8951" spans="5:5">
      <c r="E8951" s="28"/>
    </row>
    <row r="8952" spans="5:5">
      <c r="E8952" s="28"/>
    </row>
    <row r="8953" spans="5:5">
      <c r="E8953" s="28"/>
    </row>
    <row r="8954" spans="5:5">
      <c r="E8954" s="28"/>
    </row>
    <row r="8955" spans="5:5">
      <c r="E8955" s="28"/>
    </row>
    <row r="8956" spans="5:5">
      <c r="E8956" s="28"/>
    </row>
    <row r="8957" spans="5:5">
      <c r="E8957" s="28"/>
    </row>
    <row r="8958" spans="5:5">
      <c r="E8958" s="28"/>
    </row>
    <row r="8959" spans="5:5">
      <c r="E8959" s="28"/>
    </row>
    <row r="8960" spans="5:5">
      <c r="E8960" s="28"/>
    </row>
    <row r="8961" spans="5:5">
      <c r="E8961" s="28"/>
    </row>
    <row r="8962" spans="5:5">
      <c r="E8962" s="28"/>
    </row>
    <row r="8963" spans="5:5">
      <c r="E8963" s="28"/>
    </row>
    <row r="8964" spans="5:5">
      <c r="E8964" s="28"/>
    </row>
    <row r="8965" spans="5:5">
      <c r="E8965" s="28"/>
    </row>
    <row r="8966" spans="5:5">
      <c r="E8966" s="28"/>
    </row>
    <row r="8967" spans="5:5">
      <c r="E8967" s="28"/>
    </row>
    <row r="8968" spans="5:5">
      <c r="E8968" s="28"/>
    </row>
    <row r="8969" spans="5:5">
      <c r="E8969" s="28"/>
    </row>
    <row r="8970" spans="5:5">
      <c r="E8970" s="28"/>
    </row>
    <row r="8971" spans="5:5">
      <c r="E8971" s="28"/>
    </row>
    <row r="8972" spans="5:5">
      <c r="E8972" s="28"/>
    </row>
    <row r="8973" spans="5:5">
      <c r="E8973" s="28"/>
    </row>
    <row r="8974" spans="5:5">
      <c r="E8974" s="28"/>
    </row>
    <row r="8975" spans="5:5">
      <c r="E8975" s="28"/>
    </row>
    <row r="8976" spans="5:5">
      <c r="E8976" s="28"/>
    </row>
    <row r="8977" spans="5:5">
      <c r="E8977" s="28"/>
    </row>
    <row r="8978" spans="5:5">
      <c r="E8978" s="28"/>
    </row>
    <row r="8979" spans="5:5">
      <c r="E8979" s="28"/>
    </row>
    <row r="8980" spans="5:5">
      <c r="E8980" s="28"/>
    </row>
    <row r="8981" spans="5:5">
      <c r="E8981" s="28"/>
    </row>
    <row r="8982" spans="5:5">
      <c r="E8982" s="28"/>
    </row>
    <row r="8983" spans="5:5">
      <c r="E8983" s="28"/>
    </row>
    <row r="8984" spans="5:5">
      <c r="E8984" s="28"/>
    </row>
    <row r="8985" spans="5:5">
      <c r="E8985" s="28"/>
    </row>
    <row r="8986" spans="5:5">
      <c r="E8986" s="28"/>
    </row>
    <row r="8987" spans="5:5">
      <c r="E8987" s="28"/>
    </row>
    <row r="8988" spans="5:5">
      <c r="E8988" s="28"/>
    </row>
    <row r="8989" spans="5:5">
      <c r="E8989" s="28"/>
    </row>
    <row r="8990" spans="5:5">
      <c r="E8990" s="28"/>
    </row>
    <row r="8991" spans="5:5">
      <c r="E8991" s="28"/>
    </row>
    <row r="8992" spans="5:5">
      <c r="E8992" s="28"/>
    </row>
    <row r="8993" spans="5:5">
      <c r="E8993" s="28"/>
    </row>
    <row r="8994" spans="5:5">
      <c r="E8994" s="28"/>
    </row>
    <row r="8995" spans="5:5">
      <c r="E8995" s="28"/>
    </row>
    <row r="8996" spans="5:5">
      <c r="E8996" s="28"/>
    </row>
    <row r="8997" spans="5:5">
      <c r="E8997" s="28"/>
    </row>
    <row r="8998" spans="5:5">
      <c r="E8998" s="28"/>
    </row>
    <row r="8999" spans="5:5">
      <c r="E8999" s="28"/>
    </row>
    <row r="9000" spans="5:5">
      <c r="E9000" s="28"/>
    </row>
    <row r="9001" spans="5:5">
      <c r="E9001" s="28"/>
    </row>
    <row r="9002" spans="5:5">
      <c r="E9002" s="28"/>
    </row>
    <row r="9003" spans="5:5">
      <c r="E9003" s="28"/>
    </row>
    <row r="9004" spans="5:5">
      <c r="E9004" s="28"/>
    </row>
    <row r="9005" spans="5:5">
      <c r="E9005" s="28"/>
    </row>
    <row r="9006" spans="5:5">
      <c r="E9006" s="28"/>
    </row>
    <row r="9007" spans="5:5">
      <c r="E9007" s="28"/>
    </row>
    <row r="9008" spans="5:5">
      <c r="E9008" s="28"/>
    </row>
    <row r="9009" spans="5:5">
      <c r="E9009" s="28"/>
    </row>
    <row r="9010" spans="5:5">
      <c r="E9010" s="28"/>
    </row>
    <row r="9011" spans="5:5">
      <c r="E9011" s="28"/>
    </row>
    <row r="9012" spans="5:5">
      <c r="E9012" s="28"/>
    </row>
    <row r="9013" spans="5:5">
      <c r="E9013" s="28"/>
    </row>
    <row r="9014" spans="5:5">
      <c r="E9014" s="28"/>
    </row>
    <row r="9015" spans="5:5">
      <c r="E9015" s="28"/>
    </row>
    <row r="9016" spans="5:5">
      <c r="E9016" s="28"/>
    </row>
    <row r="9017" spans="5:5">
      <c r="E9017" s="28"/>
    </row>
    <row r="9018" spans="5:5">
      <c r="E9018" s="28"/>
    </row>
    <row r="9019" spans="5:5">
      <c r="E9019" s="28"/>
    </row>
    <row r="9020" spans="5:5">
      <c r="E9020" s="28"/>
    </row>
    <row r="9021" spans="5:5">
      <c r="E9021" s="28"/>
    </row>
    <row r="9022" spans="5:5">
      <c r="E9022" s="28"/>
    </row>
    <row r="9023" spans="5:5">
      <c r="E9023" s="28"/>
    </row>
    <row r="9024" spans="5:5">
      <c r="E9024" s="28"/>
    </row>
    <row r="9025" spans="5:5">
      <c r="E9025" s="28"/>
    </row>
    <row r="9026" spans="5:5">
      <c r="E9026" s="28"/>
    </row>
    <row r="9027" spans="5:5">
      <c r="E9027" s="28"/>
    </row>
    <row r="9028" spans="5:5">
      <c r="E9028" s="28"/>
    </row>
    <row r="9029" spans="5:5">
      <c r="E9029" s="28"/>
    </row>
    <row r="9030" spans="5:5">
      <c r="E9030" s="28"/>
    </row>
    <row r="9031" spans="5:5">
      <c r="E9031" s="28"/>
    </row>
    <row r="9032" spans="5:5">
      <c r="E9032" s="28"/>
    </row>
    <row r="9033" spans="5:5">
      <c r="E9033" s="28"/>
    </row>
    <row r="9034" spans="5:5">
      <c r="E9034" s="28"/>
    </row>
    <row r="9035" spans="5:5">
      <c r="E9035" s="28"/>
    </row>
    <row r="9036" spans="5:5">
      <c r="E9036" s="28"/>
    </row>
    <row r="9037" spans="5:5">
      <c r="E9037" s="28"/>
    </row>
    <row r="9038" spans="5:5">
      <c r="E9038" s="28"/>
    </row>
    <row r="9039" spans="5:5">
      <c r="E9039" s="28"/>
    </row>
    <row r="9040" spans="5:5">
      <c r="E9040" s="28"/>
    </row>
    <row r="9041" spans="5:5">
      <c r="E9041" s="28"/>
    </row>
    <row r="9042" spans="5:5">
      <c r="E9042" s="28"/>
    </row>
    <row r="9043" spans="5:5">
      <c r="E9043" s="28"/>
    </row>
    <row r="9044" spans="5:5">
      <c r="E9044" s="28"/>
    </row>
    <row r="9045" spans="5:5">
      <c r="E9045" s="28"/>
    </row>
    <row r="9046" spans="5:5">
      <c r="E9046" s="28"/>
    </row>
    <row r="9047" spans="5:5">
      <c r="E9047" s="28"/>
    </row>
    <row r="9048" spans="5:5">
      <c r="E9048" s="28"/>
    </row>
    <row r="9049" spans="5:5">
      <c r="E9049" s="28"/>
    </row>
    <row r="9050" spans="5:5">
      <c r="E9050" s="28"/>
    </row>
    <row r="9051" spans="5:5">
      <c r="E9051" s="28"/>
    </row>
    <row r="9052" spans="5:5">
      <c r="E9052" s="28"/>
    </row>
    <row r="9053" spans="5:5">
      <c r="E9053" s="28"/>
    </row>
    <row r="9054" spans="5:5">
      <c r="E9054" s="28"/>
    </row>
    <row r="9055" spans="5:5">
      <c r="E9055" s="28"/>
    </row>
    <row r="9056" spans="5:5">
      <c r="E9056" s="28"/>
    </row>
    <row r="9057" spans="5:5">
      <c r="E9057" s="28"/>
    </row>
    <row r="9058" spans="5:5">
      <c r="E9058" s="28"/>
    </row>
    <row r="9059" spans="5:5">
      <c r="E9059" s="28"/>
    </row>
    <row r="9060" spans="5:5">
      <c r="E9060" s="28"/>
    </row>
    <row r="9061" spans="5:5">
      <c r="E9061" s="28"/>
    </row>
    <row r="9062" spans="5:5">
      <c r="E9062" s="28"/>
    </row>
    <row r="9063" spans="5:5">
      <c r="E9063" s="28"/>
    </row>
    <row r="9064" spans="5:5">
      <c r="E9064" s="28"/>
    </row>
    <row r="9065" spans="5:5">
      <c r="E9065" s="28"/>
    </row>
    <row r="9066" spans="5:5">
      <c r="E9066" s="28"/>
    </row>
    <row r="9067" spans="5:5">
      <c r="E9067" s="28"/>
    </row>
    <row r="9068" spans="5:5">
      <c r="E9068" s="28"/>
    </row>
    <row r="9069" spans="5:5">
      <c r="E9069" s="28"/>
    </row>
    <row r="9070" spans="5:5">
      <c r="E9070" s="28"/>
    </row>
    <row r="9071" spans="5:5">
      <c r="E9071" s="28"/>
    </row>
    <row r="9072" spans="5:5">
      <c r="E9072" s="28"/>
    </row>
    <row r="9073" spans="5:5">
      <c r="E9073" s="28"/>
    </row>
    <row r="9074" spans="5:5">
      <c r="E9074" s="28"/>
    </row>
    <row r="9075" spans="5:5">
      <c r="E9075" s="28"/>
    </row>
    <row r="9076" spans="5:5">
      <c r="E9076" s="28"/>
    </row>
    <row r="9077" spans="5:5">
      <c r="E9077" s="28"/>
    </row>
    <row r="9078" spans="5:5">
      <c r="E9078" s="28"/>
    </row>
    <row r="9079" spans="5:5">
      <c r="E9079" s="28"/>
    </row>
    <row r="9080" spans="5:5">
      <c r="E9080" s="28"/>
    </row>
    <row r="9081" spans="5:5">
      <c r="E9081" s="28"/>
    </row>
    <row r="9082" spans="5:5">
      <c r="E9082" s="28"/>
    </row>
    <row r="9083" spans="5:5">
      <c r="E9083" s="28"/>
    </row>
    <row r="9084" spans="5:5">
      <c r="E9084" s="28"/>
    </row>
    <row r="9085" spans="5:5">
      <c r="E9085" s="28"/>
    </row>
    <row r="9086" spans="5:5">
      <c r="E9086" s="28"/>
    </row>
    <row r="9087" spans="5:5">
      <c r="E9087" s="28"/>
    </row>
    <row r="9088" spans="5:5">
      <c r="E9088" s="28"/>
    </row>
    <row r="9089" spans="5:5">
      <c r="E9089" s="28"/>
    </row>
    <row r="9090" spans="5:5">
      <c r="E9090" s="28"/>
    </row>
    <row r="9091" spans="5:5">
      <c r="E9091" s="28"/>
    </row>
    <row r="9092" spans="5:5">
      <c r="E9092" s="28"/>
    </row>
    <row r="9093" spans="5:5">
      <c r="E9093" s="28"/>
    </row>
    <row r="9094" spans="5:5">
      <c r="E9094" s="28"/>
    </row>
    <row r="9095" spans="5:5">
      <c r="E9095" s="28"/>
    </row>
    <row r="9096" spans="5:5">
      <c r="E9096" s="28"/>
    </row>
    <row r="9097" spans="5:5">
      <c r="E9097" s="28"/>
    </row>
    <row r="9098" spans="5:5">
      <c r="E9098" s="28"/>
    </row>
    <row r="9099" spans="5:5">
      <c r="E9099" s="28"/>
    </row>
    <row r="9100" spans="5:5">
      <c r="E9100" s="28"/>
    </row>
    <row r="9101" spans="5:5">
      <c r="E9101" s="28"/>
    </row>
    <row r="9102" spans="5:5">
      <c r="E9102" s="28"/>
    </row>
    <row r="9103" spans="5:5">
      <c r="E9103" s="28"/>
    </row>
    <row r="9104" spans="5:5">
      <c r="E9104" s="28"/>
    </row>
    <row r="9105" spans="5:5">
      <c r="E9105" s="28"/>
    </row>
    <row r="9106" spans="5:5">
      <c r="E9106" s="28"/>
    </row>
    <row r="9107" spans="5:5">
      <c r="E9107" s="28"/>
    </row>
    <row r="9108" spans="5:5">
      <c r="E9108" s="28"/>
    </row>
    <row r="9109" spans="5:5">
      <c r="E9109" s="28"/>
    </row>
    <row r="9110" spans="5:5">
      <c r="E9110" s="28"/>
    </row>
    <row r="9111" spans="5:5">
      <c r="E9111" s="28"/>
    </row>
    <row r="9112" spans="5:5">
      <c r="E9112" s="28"/>
    </row>
    <row r="9113" spans="5:5">
      <c r="E9113" s="28"/>
    </row>
    <row r="9114" spans="5:5">
      <c r="E9114" s="28"/>
    </row>
    <row r="9115" spans="5:5">
      <c r="E9115" s="28"/>
    </row>
    <row r="9116" spans="5:5">
      <c r="E9116" s="28"/>
    </row>
    <row r="9117" spans="5:5">
      <c r="E9117" s="28"/>
    </row>
    <row r="9118" spans="5:5">
      <c r="E9118" s="28"/>
    </row>
    <row r="9119" spans="5:5">
      <c r="E9119" s="28"/>
    </row>
    <row r="9120" spans="5:5">
      <c r="E9120" s="28"/>
    </row>
    <row r="9121" spans="5:5">
      <c r="E9121" s="28"/>
    </row>
    <row r="9122" spans="5:5">
      <c r="E9122" s="28"/>
    </row>
    <row r="9123" spans="5:5">
      <c r="E9123" s="28"/>
    </row>
    <row r="9124" spans="5:5">
      <c r="E9124" s="28"/>
    </row>
    <row r="9125" spans="5:5">
      <c r="E9125" s="28"/>
    </row>
    <row r="9126" spans="5:5">
      <c r="E9126" s="28"/>
    </row>
    <row r="9127" spans="5:5">
      <c r="E9127" s="28"/>
    </row>
    <row r="9128" spans="5:5">
      <c r="E9128" s="28"/>
    </row>
    <row r="9129" spans="5:5">
      <c r="E9129" s="28"/>
    </row>
    <row r="9130" spans="5:5">
      <c r="E9130" s="28"/>
    </row>
    <row r="9131" spans="5:5">
      <c r="E9131" s="28"/>
    </row>
    <row r="9132" spans="5:5">
      <c r="E9132" s="28"/>
    </row>
    <row r="9133" spans="5:5">
      <c r="E9133" s="28"/>
    </row>
    <row r="9134" spans="5:5">
      <c r="E9134" s="28"/>
    </row>
    <row r="9135" spans="5:5">
      <c r="E9135" s="28"/>
    </row>
    <row r="9136" spans="5:5">
      <c r="E9136" s="28"/>
    </row>
    <row r="9137" spans="5:5">
      <c r="E9137" s="28"/>
    </row>
    <row r="9138" spans="5:5">
      <c r="E9138" s="28"/>
    </row>
    <row r="9139" spans="5:5">
      <c r="E9139" s="28"/>
    </row>
    <row r="9140" spans="5:5">
      <c r="E9140" s="28"/>
    </row>
    <row r="9141" spans="5:5">
      <c r="E9141" s="28"/>
    </row>
    <row r="9142" spans="5:5">
      <c r="E9142" s="28"/>
    </row>
    <row r="9143" spans="5:5">
      <c r="E9143" s="28"/>
    </row>
    <row r="9144" spans="5:5">
      <c r="E9144" s="28"/>
    </row>
    <row r="9145" spans="5:5">
      <c r="E9145" s="28"/>
    </row>
    <row r="9146" spans="5:5">
      <c r="E9146" s="28"/>
    </row>
    <row r="9147" spans="5:5">
      <c r="E9147" s="28"/>
    </row>
    <row r="9148" spans="5:5">
      <c r="E9148" s="28"/>
    </row>
    <row r="9149" spans="5:5">
      <c r="E9149" s="28"/>
    </row>
    <row r="9150" spans="5:5">
      <c r="E9150" s="28"/>
    </row>
    <row r="9151" spans="5:5">
      <c r="E9151" s="28"/>
    </row>
    <row r="9152" spans="5:5">
      <c r="E9152" s="28"/>
    </row>
    <row r="9153" spans="5:5">
      <c r="E9153" s="28"/>
    </row>
    <row r="9154" spans="5:5">
      <c r="E9154" s="28"/>
    </row>
    <row r="9155" spans="5:5">
      <c r="E9155" s="28"/>
    </row>
    <row r="9156" spans="5:5">
      <c r="E9156" s="28"/>
    </row>
    <row r="9157" spans="5:5">
      <c r="E9157" s="28"/>
    </row>
    <row r="9158" spans="5:5">
      <c r="E9158" s="28"/>
    </row>
    <row r="9159" spans="5:5">
      <c r="E9159" s="28"/>
    </row>
    <row r="9160" spans="5:5">
      <c r="E9160" s="28"/>
    </row>
    <row r="9161" spans="5:5">
      <c r="E9161" s="28"/>
    </row>
    <row r="9162" spans="5:5">
      <c r="E9162" s="28"/>
    </row>
    <row r="9163" spans="5:5">
      <c r="E9163" s="28"/>
    </row>
    <row r="9164" spans="5:5">
      <c r="E9164" s="28"/>
    </row>
    <row r="9165" spans="5:5">
      <c r="E9165" s="28"/>
    </row>
    <row r="9166" spans="5:5">
      <c r="E9166" s="28"/>
    </row>
    <row r="9167" spans="5:5">
      <c r="E9167" s="28"/>
    </row>
    <row r="9168" spans="5:5">
      <c r="E9168" s="28"/>
    </row>
    <row r="9169" spans="5:5">
      <c r="E9169" s="28"/>
    </row>
    <row r="9170" spans="5:5">
      <c r="E9170" s="28"/>
    </row>
    <row r="9171" spans="5:5">
      <c r="E9171" s="28"/>
    </row>
    <row r="9172" spans="5:5">
      <c r="E9172" s="28"/>
    </row>
    <row r="9173" spans="5:5">
      <c r="E9173" s="28"/>
    </row>
    <row r="9174" spans="5:5">
      <c r="E9174" s="28"/>
    </row>
    <row r="9175" spans="5:5">
      <c r="E9175" s="28"/>
    </row>
    <row r="9176" spans="5:5">
      <c r="E9176" s="28"/>
    </row>
    <row r="9177" spans="5:5">
      <c r="E9177" s="28"/>
    </row>
    <row r="9178" spans="5:5">
      <c r="E9178" s="28"/>
    </row>
    <row r="9179" spans="5:5">
      <c r="E9179" s="28"/>
    </row>
    <row r="9180" spans="5:5">
      <c r="E9180" s="28"/>
    </row>
    <row r="9181" spans="5:5">
      <c r="E9181" s="28"/>
    </row>
    <row r="9182" spans="5:5">
      <c r="E9182" s="28"/>
    </row>
    <row r="9183" spans="5:5">
      <c r="E9183" s="28"/>
    </row>
    <row r="9184" spans="5:5">
      <c r="E9184" s="28"/>
    </row>
    <row r="9185" spans="5:5">
      <c r="E9185" s="28"/>
    </row>
    <row r="9186" spans="5:5">
      <c r="E9186" s="28"/>
    </row>
    <row r="9187" spans="5:5">
      <c r="E9187" s="28"/>
    </row>
    <row r="9188" spans="5:5">
      <c r="E9188" s="28"/>
    </row>
    <row r="9189" spans="5:5">
      <c r="E9189" s="28"/>
    </row>
    <row r="9190" spans="5:5">
      <c r="E9190" s="28"/>
    </row>
    <row r="9191" spans="5:5">
      <c r="E9191" s="28"/>
    </row>
    <row r="9192" spans="5:5">
      <c r="E9192" s="28"/>
    </row>
    <row r="9193" spans="5:5">
      <c r="E9193" s="28"/>
    </row>
    <row r="9194" spans="5:5">
      <c r="E9194" s="28"/>
    </row>
    <row r="9195" spans="5:5">
      <c r="E9195" s="28"/>
    </row>
    <row r="9196" spans="5:5">
      <c r="E9196" s="28"/>
    </row>
    <row r="9197" spans="5:5">
      <c r="E9197" s="28"/>
    </row>
    <row r="9198" spans="5:5">
      <c r="E9198" s="28"/>
    </row>
    <row r="9199" spans="5:5">
      <c r="E9199" s="28"/>
    </row>
    <row r="9200" spans="5:5">
      <c r="E9200" s="28"/>
    </row>
    <row r="9201" spans="5:5">
      <c r="E9201" s="28"/>
    </row>
    <row r="9202" spans="5:5">
      <c r="E9202" s="28"/>
    </row>
    <row r="9203" spans="5:5">
      <c r="E9203" s="28"/>
    </row>
    <row r="9204" spans="5:5">
      <c r="E9204" s="28"/>
    </row>
    <row r="9205" spans="5:5">
      <c r="E9205" s="28"/>
    </row>
    <row r="9206" spans="5:5">
      <c r="E9206" s="28"/>
    </row>
    <row r="9207" spans="5:5">
      <c r="E9207" s="28"/>
    </row>
    <row r="9208" spans="5:5">
      <c r="E9208" s="28"/>
    </row>
    <row r="9209" spans="5:5">
      <c r="E9209" s="28"/>
    </row>
    <row r="9210" spans="5:5">
      <c r="E9210" s="28"/>
    </row>
    <row r="9211" spans="5:5">
      <c r="E9211" s="28"/>
    </row>
    <row r="9212" spans="5:5">
      <c r="E9212" s="28"/>
    </row>
    <row r="9213" spans="5:5">
      <c r="E9213" s="28"/>
    </row>
    <row r="9214" spans="5:5">
      <c r="E9214" s="28"/>
    </row>
    <row r="9215" spans="5:5">
      <c r="E9215" s="28"/>
    </row>
    <row r="9216" spans="5:5">
      <c r="E9216" s="28"/>
    </row>
    <row r="9217" spans="5:5">
      <c r="E9217" s="28"/>
    </row>
    <row r="9218" spans="5:5">
      <c r="E9218" s="28"/>
    </row>
    <row r="9219" spans="5:5">
      <c r="E9219" s="28"/>
    </row>
    <row r="9220" spans="5:5">
      <c r="E9220" s="28"/>
    </row>
    <row r="9221" spans="5:5">
      <c r="E9221" s="28"/>
    </row>
    <row r="9222" spans="5:5">
      <c r="E9222" s="28"/>
    </row>
    <row r="9223" spans="5:5">
      <c r="E9223" s="28"/>
    </row>
    <row r="9224" spans="5:5">
      <c r="E9224" s="28"/>
    </row>
    <row r="9225" spans="5:5">
      <c r="E9225" s="28"/>
    </row>
    <row r="9226" spans="5:5">
      <c r="E9226" s="28"/>
    </row>
    <row r="9227" spans="5:5">
      <c r="E9227" s="28"/>
    </row>
    <row r="9228" spans="5:5">
      <c r="E9228" s="28"/>
    </row>
    <row r="9229" spans="5:5">
      <c r="E9229" s="28"/>
    </row>
    <row r="9230" spans="5:5">
      <c r="E9230" s="28"/>
    </row>
    <row r="9231" spans="5:5">
      <c r="E9231" s="28"/>
    </row>
    <row r="9232" spans="5:5">
      <c r="E9232" s="28"/>
    </row>
    <row r="9233" spans="5:5">
      <c r="E9233" s="28"/>
    </row>
    <row r="9234" spans="5:5">
      <c r="E9234" s="28"/>
    </row>
    <row r="9235" spans="5:5">
      <c r="E9235" s="28"/>
    </row>
    <row r="9236" spans="5:5">
      <c r="E9236" s="28"/>
    </row>
    <row r="9237" spans="5:5">
      <c r="E9237" s="28"/>
    </row>
    <row r="9238" spans="5:5">
      <c r="E9238" s="28"/>
    </row>
    <row r="9239" spans="5:5">
      <c r="E9239" s="28"/>
    </row>
    <row r="9240" spans="5:5">
      <c r="E9240" s="28"/>
    </row>
    <row r="9241" spans="5:5">
      <c r="E9241" s="28"/>
    </row>
    <row r="9242" spans="5:5">
      <c r="E9242" s="28"/>
    </row>
    <row r="9243" spans="5:5">
      <c r="E9243" s="28"/>
    </row>
    <row r="9244" spans="5:5">
      <c r="E9244" s="28"/>
    </row>
    <row r="9245" spans="5:5">
      <c r="E9245" s="28"/>
    </row>
    <row r="9246" spans="5:5">
      <c r="E9246" s="28"/>
    </row>
    <row r="9247" spans="5:5">
      <c r="E9247" s="28"/>
    </row>
    <row r="9248" spans="5:5">
      <c r="E9248" s="28"/>
    </row>
    <row r="9249" spans="5:5">
      <c r="E9249" s="28"/>
    </row>
    <row r="9250" spans="5:5">
      <c r="E9250" s="28"/>
    </row>
    <row r="9251" spans="5:5">
      <c r="E9251" s="28"/>
    </row>
    <row r="9252" spans="5:5">
      <c r="E9252" s="28"/>
    </row>
    <row r="9253" spans="5:5">
      <c r="E9253" s="28"/>
    </row>
    <row r="9254" spans="5:5">
      <c r="E9254" s="28"/>
    </row>
    <row r="9255" spans="5:5">
      <c r="E9255" s="28"/>
    </row>
    <row r="9256" spans="5:5">
      <c r="E9256" s="28"/>
    </row>
    <row r="9257" spans="5:5">
      <c r="E9257" s="28"/>
    </row>
    <row r="9258" spans="5:5">
      <c r="E9258" s="28"/>
    </row>
    <row r="9259" spans="5:5">
      <c r="E9259" s="28"/>
    </row>
    <row r="9260" spans="5:5">
      <c r="E9260" s="28"/>
    </row>
    <row r="9261" spans="5:5">
      <c r="E9261" s="28"/>
    </row>
    <row r="9262" spans="5:5">
      <c r="E9262" s="28"/>
    </row>
    <row r="9263" spans="5:5">
      <c r="E9263" s="28"/>
    </row>
    <row r="9264" spans="5:5">
      <c r="E9264" s="28"/>
    </row>
    <row r="9265" spans="5:5">
      <c r="E9265" s="28"/>
    </row>
    <row r="9266" spans="5:5">
      <c r="E9266" s="28"/>
    </row>
    <row r="9267" spans="5:5">
      <c r="E9267" s="28"/>
    </row>
    <row r="9268" spans="5:5">
      <c r="E9268" s="28"/>
    </row>
    <row r="9269" spans="5:5">
      <c r="E9269" s="28"/>
    </row>
    <row r="9270" spans="5:5">
      <c r="E9270" s="28"/>
    </row>
    <row r="9271" spans="5:5">
      <c r="E9271" s="28"/>
    </row>
    <row r="9272" spans="5:5">
      <c r="E9272" s="28"/>
    </row>
    <row r="9273" spans="5:5">
      <c r="E9273" s="28"/>
    </row>
    <row r="9274" spans="5:5">
      <c r="E9274" s="28"/>
    </row>
    <row r="9275" spans="5:5">
      <c r="E9275" s="28"/>
    </row>
    <row r="9276" spans="5:5">
      <c r="E9276" s="28"/>
    </row>
    <row r="9277" spans="5:5">
      <c r="E9277" s="28"/>
    </row>
    <row r="9278" spans="5:5">
      <c r="E9278" s="28"/>
    </row>
    <row r="9279" spans="5:5">
      <c r="E9279" s="28"/>
    </row>
    <row r="9280" spans="5:5">
      <c r="E9280" s="28"/>
    </row>
    <row r="9281" spans="5:5">
      <c r="E9281" s="28"/>
    </row>
    <row r="9282" spans="5:5">
      <c r="E9282" s="28"/>
    </row>
    <row r="9283" spans="5:5">
      <c r="E9283" s="28"/>
    </row>
    <row r="9284" spans="5:5">
      <c r="E9284" s="28"/>
    </row>
    <row r="9285" spans="5:5">
      <c r="E9285" s="28"/>
    </row>
    <row r="9286" spans="5:5">
      <c r="E9286" s="28"/>
    </row>
    <row r="9287" spans="5:5">
      <c r="E9287" s="28"/>
    </row>
    <row r="9288" spans="5:5">
      <c r="E9288" s="28"/>
    </row>
    <row r="9289" spans="5:5">
      <c r="E9289" s="28"/>
    </row>
    <row r="9290" spans="5:5">
      <c r="E9290" s="28"/>
    </row>
    <row r="9291" spans="5:5">
      <c r="E9291" s="28"/>
    </row>
    <row r="9292" spans="5:5">
      <c r="E9292" s="28"/>
    </row>
    <row r="9293" spans="5:5">
      <c r="E9293" s="28"/>
    </row>
    <row r="9294" spans="5:5">
      <c r="E9294" s="28"/>
    </row>
    <row r="9295" spans="5:5">
      <c r="E9295" s="28"/>
    </row>
    <row r="9296" spans="5:5">
      <c r="E9296" s="28"/>
    </row>
    <row r="9297" spans="5:5">
      <c r="E9297" s="28"/>
    </row>
    <row r="9298" spans="5:5">
      <c r="E9298" s="28"/>
    </row>
    <row r="9299" spans="5:5">
      <c r="E9299" s="28"/>
    </row>
    <row r="9300" spans="5:5">
      <c r="E9300" s="28"/>
    </row>
    <row r="9301" spans="5:5">
      <c r="E9301" s="28"/>
    </row>
    <row r="9302" spans="5:5">
      <c r="E9302" s="28"/>
    </row>
    <row r="9303" spans="5:5">
      <c r="E9303" s="28"/>
    </row>
    <row r="9304" spans="5:5">
      <c r="E9304" s="28"/>
    </row>
    <row r="9305" spans="5:5">
      <c r="E9305" s="28"/>
    </row>
    <row r="9306" spans="5:5">
      <c r="E9306" s="28"/>
    </row>
    <row r="9307" spans="5:5">
      <c r="E9307" s="28"/>
    </row>
    <row r="9308" spans="5:5">
      <c r="E9308" s="28"/>
    </row>
    <row r="9309" spans="5:5">
      <c r="E9309" s="28"/>
    </row>
    <row r="9310" spans="5:5">
      <c r="E9310" s="28"/>
    </row>
    <row r="9311" spans="5:5">
      <c r="E9311" s="28"/>
    </row>
    <row r="9312" spans="5:5">
      <c r="E9312" s="28"/>
    </row>
    <row r="9313" spans="5:5">
      <c r="E9313" s="28"/>
    </row>
    <row r="9314" spans="5:5">
      <c r="E9314" s="28"/>
    </row>
    <row r="9315" spans="5:5">
      <c r="E9315" s="28"/>
    </row>
    <row r="9316" spans="5:5">
      <c r="E9316" s="28"/>
    </row>
    <row r="9317" spans="5:5">
      <c r="E9317" s="28"/>
    </row>
    <row r="9318" spans="5:5">
      <c r="E9318" s="28"/>
    </row>
    <row r="9319" spans="5:5">
      <c r="E9319" s="28"/>
    </row>
    <row r="9320" spans="5:5">
      <c r="E9320" s="28"/>
    </row>
    <row r="9321" spans="5:5">
      <c r="E9321" s="28"/>
    </row>
    <row r="9322" spans="5:5">
      <c r="E9322" s="28"/>
    </row>
    <row r="9323" spans="5:5">
      <c r="E9323" s="28"/>
    </row>
    <row r="9324" spans="5:5">
      <c r="E9324" s="28"/>
    </row>
    <row r="9325" spans="5:5">
      <c r="E9325" s="28"/>
    </row>
    <row r="9326" spans="5:5">
      <c r="E9326" s="28"/>
    </row>
    <row r="9327" spans="5:5">
      <c r="E9327" s="28"/>
    </row>
    <row r="9328" spans="5:5">
      <c r="E9328" s="28"/>
    </row>
    <row r="9329" spans="5:5">
      <c r="E9329" s="28"/>
    </row>
    <row r="9330" spans="5:5">
      <c r="E9330" s="28"/>
    </row>
    <row r="9331" spans="5:5">
      <c r="E9331" s="28"/>
    </row>
    <row r="9332" spans="5:5">
      <c r="E9332" s="28"/>
    </row>
    <row r="9333" spans="5:5">
      <c r="E9333" s="28"/>
    </row>
    <row r="9334" spans="5:5">
      <c r="E9334" s="28"/>
    </row>
    <row r="9335" spans="5:5">
      <c r="E9335" s="28"/>
    </row>
    <row r="9336" spans="5:5">
      <c r="E9336" s="28"/>
    </row>
    <row r="9337" spans="5:5">
      <c r="E9337" s="28"/>
    </row>
    <row r="9338" spans="5:5">
      <c r="E9338" s="28"/>
    </row>
    <row r="9339" spans="5:5">
      <c r="E9339" s="28"/>
    </row>
    <row r="9340" spans="5:5">
      <c r="E9340" s="28"/>
    </row>
    <row r="9341" spans="5:5">
      <c r="E9341" s="28"/>
    </row>
    <row r="9342" spans="5:5">
      <c r="E9342" s="28"/>
    </row>
    <row r="9343" spans="5:5">
      <c r="E9343" s="28"/>
    </row>
    <row r="9344" spans="5:5">
      <c r="E9344" s="28"/>
    </row>
    <row r="9345" spans="5:5">
      <c r="E9345" s="28"/>
    </row>
    <row r="9346" spans="5:5">
      <c r="E9346" s="28"/>
    </row>
    <row r="9347" spans="5:5">
      <c r="E9347" s="28"/>
    </row>
    <row r="9348" spans="5:5">
      <c r="E9348" s="28"/>
    </row>
    <row r="9349" spans="5:5">
      <c r="E9349" s="28"/>
    </row>
    <row r="9350" spans="5:5">
      <c r="E9350" s="28"/>
    </row>
    <row r="9351" spans="5:5">
      <c r="E9351" s="28"/>
    </row>
    <row r="9352" spans="5:5">
      <c r="E9352" s="28"/>
    </row>
    <row r="9353" spans="5:5">
      <c r="E9353" s="28"/>
    </row>
    <row r="9354" spans="5:5">
      <c r="E9354" s="28"/>
    </row>
    <row r="9355" spans="5:5">
      <c r="E9355" s="28"/>
    </row>
    <row r="9356" spans="5:5">
      <c r="E9356" s="28"/>
    </row>
    <row r="9357" spans="5:5">
      <c r="E9357" s="28"/>
    </row>
    <row r="9358" spans="5:5">
      <c r="E9358" s="28"/>
    </row>
    <row r="9359" spans="5:5">
      <c r="E9359" s="28"/>
    </row>
    <row r="9360" spans="5:5">
      <c r="E9360" s="28"/>
    </row>
    <row r="9361" spans="5:5">
      <c r="E9361" s="28"/>
    </row>
    <row r="9362" spans="5:5">
      <c r="E9362" s="28"/>
    </row>
    <row r="9363" spans="5:5">
      <c r="E9363" s="28"/>
    </row>
    <row r="9364" spans="5:5">
      <c r="E9364" s="28"/>
    </row>
    <row r="9365" spans="5:5">
      <c r="E9365" s="28"/>
    </row>
    <row r="9366" spans="5:5">
      <c r="E9366" s="28"/>
    </row>
    <row r="9367" spans="5:5">
      <c r="E9367" s="28"/>
    </row>
    <row r="9368" spans="5:5">
      <c r="E9368" s="28"/>
    </row>
    <row r="9369" spans="5:5">
      <c r="E9369" s="28"/>
    </row>
    <row r="9370" spans="5:5">
      <c r="E9370" s="28"/>
    </row>
    <row r="9371" spans="5:5">
      <c r="E9371" s="28"/>
    </row>
    <row r="9372" spans="5:5">
      <c r="E9372" s="28"/>
    </row>
    <row r="9373" spans="5:5">
      <c r="E9373" s="28"/>
    </row>
    <row r="9374" spans="5:5">
      <c r="E9374" s="28"/>
    </row>
    <row r="9375" spans="5:5">
      <c r="E9375" s="28"/>
    </row>
    <row r="9376" spans="5:5">
      <c r="E9376" s="28"/>
    </row>
    <row r="9377" spans="5:5">
      <c r="E9377" s="28"/>
    </row>
    <row r="9378" spans="5:5">
      <c r="E9378" s="28"/>
    </row>
    <row r="9379" spans="5:5">
      <c r="E9379" s="28"/>
    </row>
    <row r="9380" spans="5:5">
      <c r="E9380" s="28"/>
    </row>
    <row r="9381" spans="5:5">
      <c r="E9381" s="28"/>
    </row>
    <row r="9382" spans="5:5">
      <c r="E9382" s="28"/>
    </row>
    <row r="9383" spans="5:5">
      <c r="E9383" s="28"/>
    </row>
    <row r="9384" spans="5:5">
      <c r="E9384" s="28"/>
    </row>
    <row r="9385" spans="5:5">
      <c r="E9385" s="28"/>
    </row>
    <row r="9386" spans="5:5">
      <c r="E9386" s="28"/>
    </row>
    <row r="9387" spans="5:5">
      <c r="E9387" s="28"/>
    </row>
    <row r="9388" spans="5:5">
      <c r="E9388" s="28"/>
    </row>
    <row r="9389" spans="5:5">
      <c r="E9389" s="28"/>
    </row>
    <row r="9390" spans="5:5">
      <c r="E9390" s="28"/>
    </row>
    <row r="9391" spans="5:5">
      <c r="E9391" s="28"/>
    </row>
    <row r="9392" spans="5:5">
      <c r="E9392" s="28"/>
    </row>
    <row r="9393" spans="5:5">
      <c r="E9393" s="28"/>
    </row>
    <row r="9394" spans="5:5">
      <c r="E9394" s="28"/>
    </row>
    <row r="9395" spans="5:5">
      <c r="E9395" s="28"/>
    </row>
    <row r="9396" spans="5:5">
      <c r="E9396" s="28"/>
    </row>
    <row r="9397" spans="5:5">
      <c r="E9397" s="28"/>
    </row>
    <row r="9398" spans="5:5">
      <c r="E9398" s="28"/>
    </row>
    <row r="9399" spans="5:5">
      <c r="E9399" s="28"/>
    </row>
    <row r="9400" spans="5:5">
      <c r="E9400" s="28"/>
    </row>
    <row r="9401" spans="5:5">
      <c r="E9401" s="28"/>
    </row>
    <row r="9402" spans="5:5">
      <c r="E9402" s="28"/>
    </row>
    <row r="9403" spans="5:5">
      <c r="E9403" s="28"/>
    </row>
    <row r="9404" spans="5:5">
      <c r="E9404" s="28"/>
    </row>
    <row r="9405" spans="5:5">
      <c r="E9405" s="28"/>
    </row>
    <row r="9406" spans="5:5">
      <c r="E9406" s="28"/>
    </row>
    <row r="9407" spans="5:5">
      <c r="E9407" s="28"/>
    </row>
    <row r="9408" spans="5:5">
      <c r="E9408" s="28"/>
    </row>
    <row r="9409" spans="5:5">
      <c r="E9409" s="28"/>
    </row>
    <row r="9410" spans="5:5">
      <c r="E9410" s="28"/>
    </row>
    <row r="9411" spans="5:5">
      <c r="E9411" s="28"/>
    </row>
    <row r="9412" spans="5:5">
      <c r="E9412" s="28"/>
    </row>
    <row r="9413" spans="5:5">
      <c r="E9413" s="28"/>
    </row>
    <row r="9414" spans="5:5">
      <c r="E9414" s="28"/>
    </row>
    <row r="9415" spans="5:5">
      <c r="E9415" s="28"/>
    </row>
    <row r="9416" spans="5:5">
      <c r="E9416" s="28"/>
    </row>
    <row r="9417" spans="5:5">
      <c r="E9417" s="28"/>
    </row>
    <row r="9418" spans="5:5">
      <c r="E9418" s="28"/>
    </row>
    <row r="9419" spans="5:5">
      <c r="E9419" s="28"/>
    </row>
    <row r="9420" spans="5:5">
      <c r="E9420" s="28"/>
    </row>
    <row r="9421" spans="5:5">
      <c r="E9421" s="28"/>
    </row>
    <row r="9422" spans="5:5">
      <c r="E9422" s="28"/>
    </row>
    <row r="9423" spans="5:5">
      <c r="E9423" s="28"/>
    </row>
    <row r="9424" spans="5:5">
      <c r="E9424" s="28"/>
    </row>
    <row r="9425" spans="5:5">
      <c r="E9425" s="28"/>
    </row>
    <row r="9426" spans="5:5">
      <c r="E9426" s="28"/>
    </row>
    <row r="9427" spans="5:5">
      <c r="E9427" s="28"/>
    </row>
    <row r="9428" spans="5:5">
      <c r="E9428" s="28"/>
    </row>
    <row r="9429" spans="5:5">
      <c r="E9429" s="28"/>
    </row>
    <row r="9430" spans="5:5">
      <c r="E9430" s="28"/>
    </row>
    <row r="9431" spans="5:5">
      <c r="E9431" s="28"/>
    </row>
    <row r="9432" spans="5:5">
      <c r="E9432" s="28"/>
    </row>
    <row r="9433" spans="5:5">
      <c r="E9433" s="28"/>
    </row>
    <row r="9434" spans="5:5">
      <c r="E9434" s="28"/>
    </row>
    <row r="9435" spans="5:5">
      <c r="E9435" s="28"/>
    </row>
    <row r="9436" spans="5:5">
      <c r="E9436" s="28"/>
    </row>
    <row r="9437" spans="5:5">
      <c r="E9437" s="28"/>
    </row>
    <row r="9438" spans="5:5">
      <c r="E9438" s="28"/>
    </row>
    <row r="9439" spans="5:5">
      <c r="E9439" s="28"/>
    </row>
    <row r="9440" spans="5:5">
      <c r="E9440" s="28"/>
    </row>
    <row r="9441" spans="5:5">
      <c r="E9441" s="28"/>
    </row>
    <row r="9442" spans="5:5">
      <c r="E9442" s="28"/>
    </row>
    <row r="9443" spans="5:5">
      <c r="E9443" s="28"/>
    </row>
    <row r="9444" spans="5:5">
      <c r="E9444" s="28"/>
    </row>
    <row r="9445" spans="5:5">
      <c r="E9445" s="28"/>
    </row>
    <row r="9446" spans="5:5">
      <c r="E9446" s="28"/>
    </row>
    <row r="9447" spans="5:5">
      <c r="E9447" s="28"/>
    </row>
    <row r="9448" spans="5:5">
      <c r="E9448" s="28"/>
    </row>
    <row r="9449" spans="5:5">
      <c r="E9449" s="28"/>
    </row>
    <row r="9450" spans="5:5">
      <c r="E9450" s="28"/>
    </row>
    <row r="9451" spans="5:5">
      <c r="E9451" s="28"/>
    </row>
    <row r="9452" spans="5:5">
      <c r="E9452" s="28"/>
    </row>
    <row r="9453" spans="5:5">
      <c r="E9453" s="28"/>
    </row>
    <row r="9454" spans="5:5">
      <c r="E9454" s="28"/>
    </row>
    <row r="9455" spans="5:5">
      <c r="E9455" s="28"/>
    </row>
    <row r="9456" spans="5:5">
      <c r="E9456" s="28"/>
    </row>
    <row r="9457" spans="5:5">
      <c r="E9457" s="28"/>
    </row>
    <row r="9458" spans="5:5">
      <c r="E9458" s="28"/>
    </row>
    <row r="9459" spans="5:5">
      <c r="E9459" s="28"/>
    </row>
    <row r="9460" spans="5:5">
      <c r="E9460" s="28"/>
    </row>
    <row r="9461" spans="5:5">
      <c r="E9461" s="28"/>
    </row>
    <row r="9462" spans="5:5">
      <c r="E9462" s="28"/>
    </row>
    <row r="9463" spans="5:5">
      <c r="E9463" s="28"/>
    </row>
    <row r="9464" spans="5:5">
      <c r="E9464" s="28"/>
    </row>
    <row r="9465" spans="5:5">
      <c r="E9465" s="28"/>
    </row>
    <row r="9466" spans="5:5">
      <c r="E9466" s="28"/>
    </row>
    <row r="9467" spans="5:5">
      <c r="E9467" s="28"/>
    </row>
    <row r="9468" spans="5:5">
      <c r="E9468" s="28"/>
    </row>
    <row r="9469" spans="5:5">
      <c r="E9469" s="28"/>
    </row>
    <row r="9470" spans="5:5">
      <c r="E9470" s="28"/>
    </row>
    <row r="9471" spans="5:5">
      <c r="E9471" s="28"/>
    </row>
    <row r="9472" spans="5:5">
      <c r="E9472" s="28"/>
    </row>
    <row r="9473" spans="5:5">
      <c r="E9473" s="28"/>
    </row>
    <row r="9474" spans="5:5">
      <c r="E9474" s="28"/>
    </row>
    <row r="9475" spans="5:5">
      <c r="E9475" s="28"/>
    </row>
    <row r="9476" spans="5:5">
      <c r="E9476" s="28"/>
    </row>
    <row r="9477" spans="5:5">
      <c r="E9477" s="28"/>
    </row>
    <row r="9478" spans="5:5">
      <c r="E9478" s="28"/>
    </row>
    <row r="9479" spans="5:5">
      <c r="E9479" s="28"/>
    </row>
    <row r="9480" spans="5:5">
      <c r="E9480" s="28"/>
    </row>
    <row r="9481" spans="5:5">
      <c r="E9481" s="28"/>
    </row>
    <row r="9482" spans="5:5">
      <c r="E9482" s="28"/>
    </row>
    <row r="9483" spans="5:5">
      <c r="E9483" s="28"/>
    </row>
    <row r="9484" spans="5:5">
      <c r="E9484" s="28"/>
    </row>
    <row r="9485" spans="5:5">
      <c r="E9485" s="28"/>
    </row>
    <row r="9486" spans="5:5">
      <c r="E9486" s="28"/>
    </row>
    <row r="9487" spans="5:5">
      <c r="E9487" s="28"/>
    </row>
    <row r="9488" spans="5:5">
      <c r="E9488" s="28"/>
    </row>
    <row r="9489" spans="5:5">
      <c r="E9489" s="28"/>
    </row>
    <row r="9490" spans="5:5">
      <c r="E9490" s="28"/>
    </row>
    <row r="9491" spans="5:5">
      <c r="E9491" s="28"/>
    </row>
    <row r="9492" spans="5:5">
      <c r="E9492" s="28"/>
    </row>
    <row r="9493" spans="5:5">
      <c r="E9493" s="28"/>
    </row>
    <row r="9494" spans="5:5">
      <c r="E9494" s="28"/>
    </row>
    <row r="9495" spans="5:5">
      <c r="E9495" s="28"/>
    </row>
    <row r="9496" spans="5:5">
      <c r="E9496" s="28"/>
    </row>
    <row r="9497" spans="5:5">
      <c r="E9497" s="28"/>
    </row>
    <row r="9498" spans="5:5">
      <c r="E9498" s="28"/>
    </row>
    <row r="9499" spans="5:5">
      <c r="E9499" s="28"/>
    </row>
    <row r="9500" spans="5:5">
      <c r="E9500" s="28"/>
    </row>
    <row r="9501" spans="5:5">
      <c r="E9501" s="28"/>
    </row>
    <row r="9502" spans="5:5">
      <c r="E9502" s="28"/>
    </row>
    <row r="9503" spans="5:5">
      <c r="E9503" s="28"/>
    </row>
    <row r="9504" spans="5:5">
      <c r="E9504" s="28"/>
    </row>
    <row r="9505" spans="5:5">
      <c r="E9505" s="28"/>
    </row>
    <row r="9506" spans="5:5">
      <c r="E9506" s="28"/>
    </row>
    <row r="9507" spans="5:5">
      <c r="E9507" s="28"/>
    </row>
    <row r="9508" spans="5:5">
      <c r="E9508" s="28"/>
    </row>
    <row r="9509" spans="5:5">
      <c r="E9509" s="28"/>
    </row>
    <row r="9510" spans="5:5">
      <c r="E9510" s="28"/>
    </row>
    <row r="9511" spans="5:5">
      <c r="E9511" s="28"/>
    </row>
    <row r="9512" spans="5:5">
      <c r="E9512" s="28"/>
    </row>
    <row r="9513" spans="5:5">
      <c r="E9513" s="28"/>
    </row>
    <row r="9514" spans="5:5">
      <c r="E9514" s="28"/>
    </row>
    <row r="9515" spans="5:5">
      <c r="E9515" s="28"/>
    </row>
    <row r="9516" spans="5:5">
      <c r="E9516" s="28"/>
    </row>
    <row r="9517" spans="5:5">
      <c r="E9517" s="28"/>
    </row>
    <row r="9518" spans="5:5">
      <c r="E9518" s="28"/>
    </row>
    <row r="9519" spans="5:5">
      <c r="E9519" s="28"/>
    </row>
    <row r="9520" spans="5:5">
      <c r="E9520" s="28"/>
    </row>
    <row r="9521" spans="5:5">
      <c r="E9521" s="28"/>
    </row>
    <row r="9522" spans="5:5">
      <c r="E9522" s="28"/>
    </row>
    <row r="9523" spans="5:5">
      <c r="E9523" s="28"/>
    </row>
    <row r="9524" spans="5:5">
      <c r="E9524" s="28"/>
    </row>
    <row r="9525" spans="5:5">
      <c r="E9525" s="28"/>
    </row>
    <row r="9526" spans="5:5">
      <c r="E9526" s="28"/>
    </row>
    <row r="9527" spans="5:5">
      <c r="E9527" s="28"/>
    </row>
    <row r="9528" spans="5:5">
      <c r="E9528" s="28"/>
    </row>
    <row r="9529" spans="5:5">
      <c r="E9529" s="28"/>
    </row>
    <row r="9530" spans="5:5">
      <c r="E9530" s="28"/>
    </row>
    <row r="9531" spans="5:5">
      <c r="E9531" s="28"/>
    </row>
    <row r="9532" spans="5:5">
      <c r="E9532" s="28"/>
    </row>
    <row r="9533" spans="5:5">
      <c r="E9533" s="28"/>
    </row>
    <row r="9534" spans="5:5">
      <c r="E9534" s="28"/>
    </row>
    <row r="9535" spans="5:5">
      <c r="E9535" s="28"/>
    </row>
    <row r="9536" spans="5:5">
      <c r="E9536" s="28"/>
    </row>
    <row r="9537" spans="5:5">
      <c r="E9537" s="28"/>
    </row>
    <row r="9538" spans="5:5">
      <c r="E9538" s="28"/>
    </row>
    <row r="9539" spans="5:5">
      <c r="E9539" s="28"/>
    </row>
    <row r="9540" spans="5:5">
      <c r="E9540" s="28"/>
    </row>
    <row r="9541" spans="5:5">
      <c r="E9541" s="28"/>
    </row>
    <row r="9542" spans="5:5">
      <c r="E9542" s="28"/>
    </row>
    <row r="9543" spans="5:5">
      <c r="E9543" s="28"/>
    </row>
    <row r="9544" spans="5:5">
      <c r="E9544" s="28"/>
    </row>
    <row r="9545" spans="5:5">
      <c r="E9545" s="28"/>
    </row>
    <row r="9546" spans="5:5">
      <c r="E9546" s="28"/>
    </row>
    <row r="9547" spans="5:5">
      <c r="E9547" s="28"/>
    </row>
    <row r="9548" spans="5:5">
      <c r="E9548" s="28"/>
    </row>
    <row r="9549" spans="5:5">
      <c r="E9549" s="28"/>
    </row>
    <row r="9550" spans="5:5">
      <c r="E9550" s="28"/>
    </row>
    <row r="9551" spans="5:5">
      <c r="E9551" s="28"/>
    </row>
    <row r="9552" spans="5:5">
      <c r="E9552" s="28"/>
    </row>
    <row r="9553" spans="5:5">
      <c r="E9553" s="28"/>
    </row>
    <row r="9554" spans="5:5">
      <c r="E9554" s="28"/>
    </row>
    <row r="9555" spans="5:5">
      <c r="E9555" s="28"/>
    </row>
    <row r="9556" spans="5:5">
      <c r="E9556" s="28"/>
    </row>
    <row r="9557" spans="5:5">
      <c r="E9557" s="28"/>
    </row>
    <row r="9558" spans="5:5">
      <c r="E9558" s="28"/>
    </row>
    <row r="9559" spans="5:5">
      <c r="E9559" s="28"/>
    </row>
    <row r="9560" spans="5:5">
      <c r="E9560" s="28"/>
    </row>
    <row r="9561" spans="5:5">
      <c r="E9561" s="28"/>
    </row>
    <row r="9562" spans="5:5">
      <c r="E9562" s="28"/>
    </row>
    <row r="9563" spans="5:5">
      <c r="E9563" s="28"/>
    </row>
    <row r="9564" spans="5:5">
      <c r="E9564" s="28"/>
    </row>
    <row r="9565" spans="5:5">
      <c r="E9565" s="28"/>
    </row>
    <row r="9566" spans="5:5">
      <c r="E9566" s="28"/>
    </row>
    <row r="9567" spans="5:5">
      <c r="E9567" s="28"/>
    </row>
    <row r="9568" spans="5:5">
      <c r="E9568" s="28"/>
    </row>
    <row r="9569" spans="5:5">
      <c r="E9569" s="28"/>
    </row>
    <row r="9570" spans="5:5">
      <c r="E9570" s="28"/>
    </row>
    <row r="9571" spans="5:5">
      <c r="E9571" s="28"/>
    </row>
    <row r="9572" spans="5:5">
      <c r="E9572" s="28"/>
    </row>
    <row r="9573" spans="5:5">
      <c r="E9573" s="28"/>
    </row>
    <row r="9574" spans="5:5">
      <c r="E9574" s="28"/>
    </row>
    <row r="9575" spans="5:5">
      <c r="E9575" s="28"/>
    </row>
    <row r="9576" spans="5:5">
      <c r="E9576" s="28"/>
    </row>
    <row r="9577" spans="5:5">
      <c r="E9577" s="28"/>
    </row>
    <row r="9578" spans="5:5">
      <c r="E9578" s="28"/>
    </row>
    <row r="9579" spans="5:5">
      <c r="E9579" s="28"/>
    </row>
    <row r="9580" spans="5:5">
      <c r="E9580" s="28"/>
    </row>
    <row r="9581" spans="5:5">
      <c r="E9581" s="28"/>
    </row>
    <row r="9582" spans="5:5">
      <c r="E9582" s="28"/>
    </row>
    <row r="9583" spans="5:5">
      <c r="E9583" s="28"/>
    </row>
    <row r="9584" spans="5:5">
      <c r="E9584" s="28"/>
    </row>
    <row r="9585" spans="5:5">
      <c r="E9585" s="28"/>
    </row>
    <row r="9586" spans="5:5">
      <c r="E9586" s="28"/>
    </row>
    <row r="9587" spans="5:5">
      <c r="E9587" s="28"/>
    </row>
    <row r="9588" spans="5:5">
      <c r="E9588" s="28"/>
    </row>
    <row r="9589" spans="5:5">
      <c r="E9589" s="28"/>
    </row>
    <row r="9590" spans="5:5">
      <c r="E9590" s="28"/>
    </row>
    <row r="9591" spans="5:5">
      <c r="E9591" s="28"/>
    </row>
    <row r="9592" spans="5:5">
      <c r="E9592" s="28"/>
    </row>
    <row r="9593" spans="5:5">
      <c r="E9593" s="28"/>
    </row>
    <row r="9594" spans="5:5">
      <c r="E9594" s="28"/>
    </row>
    <row r="9595" spans="5:5">
      <c r="E9595" s="28"/>
    </row>
    <row r="9596" spans="5:5">
      <c r="E9596" s="28"/>
    </row>
    <row r="9597" spans="5:5">
      <c r="E9597" s="28"/>
    </row>
    <row r="9598" spans="5:5">
      <c r="E9598" s="28"/>
    </row>
    <row r="9599" spans="5:5">
      <c r="E9599" s="28"/>
    </row>
    <row r="9600" spans="5:5">
      <c r="E9600" s="28"/>
    </row>
    <row r="9601" spans="5:5">
      <c r="E9601" s="28"/>
    </row>
    <row r="9602" spans="5:5">
      <c r="E9602" s="28"/>
    </row>
    <row r="9603" spans="5:5">
      <c r="E9603" s="28"/>
    </row>
    <row r="9604" spans="5:5">
      <c r="E9604" s="28"/>
    </row>
    <row r="9605" spans="5:5">
      <c r="E9605" s="28"/>
    </row>
    <row r="9606" spans="5:5">
      <c r="E9606" s="28"/>
    </row>
    <row r="9607" spans="5:5">
      <c r="E9607" s="28"/>
    </row>
    <row r="9608" spans="5:5">
      <c r="E9608" s="28"/>
    </row>
    <row r="9609" spans="5:5">
      <c r="E9609" s="28"/>
    </row>
    <row r="9610" spans="5:5">
      <c r="E9610" s="28"/>
    </row>
    <row r="9611" spans="5:5">
      <c r="E9611" s="28"/>
    </row>
    <row r="9612" spans="5:5">
      <c r="E9612" s="28"/>
    </row>
    <row r="9613" spans="5:5">
      <c r="E9613" s="28"/>
    </row>
    <row r="9614" spans="5:5">
      <c r="E9614" s="28"/>
    </row>
    <row r="9615" spans="5:5">
      <c r="E9615" s="28"/>
    </row>
    <row r="9616" spans="5:5">
      <c r="E9616" s="28"/>
    </row>
    <row r="9617" spans="5:5">
      <c r="E9617" s="28"/>
    </row>
    <row r="9618" spans="5:5">
      <c r="E9618" s="28"/>
    </row>
    <row r="9619" spans="5:5">
      <c r="E9619" s="28"/>
    </row>
    <row r="9620" spans="5:5">
      <c r="E9620" s="28"/>
    </row>
    <row r="9621" spans="5:5">
      <c r="E9621" s="28"/>
    </row>
    <row r="9622" spans="5:5">
      <c r="E9622" s="28"/>
    </row>
    <row r="9623" spans="5:5">
      <c r="E9623" s="28"/>
    </row>
    <row r="9624" spans="5:5">
      <c r="E9624" s="28"/>
    </row>
    <row r="9625" spans="5:5">
      <c r="E9625" s="28"/>
    </row>
    <row r="9626" spans="5:5">
      <c r="E9626" s="28"/>
    </row>
    <row r="9627" spans="5:5">
      <c r="E9627" s="28"/>
    </row>
    <row r="9628" spans="5:5">
      <c r="E9628" s="28"/>
    </row>
    <row r="9629" spans="5:5">
      <c r="E9629" s="28"/>
    </row>
    <row r="9630" spans="5:5">
      <c r="E9630" s="28"/>
    </row>
    <row r="9631" spans="5:5">
      <c r="E9631" s="28"/>
    </row>
    <row r="9632" spans="5:5">
      <c r="E9632" s="28"/>
    </row>
    <row r="9633" spans="5:5">
      <c r="E9633" s="28"/>
    </row>
    <row r="9634" spans="5:5">
      <c r="E9634" s="28"/>
    </row>
    <row r="9635" spans="5:5">
      <c r="E9635" s="28"/>
    </row>
    <row r="9636" spans="5:5">
      <c r="E9636" s="28"/>
    </row>
    <row r="9637" spans="5:5">
      <c r="E9637" s="28"/>
    </row>
    <row r="9638" spans="5:5">
      <c r="E9638" s="28"/>
    </row>
    <row r="9639" spans="5:5">
      <c r="E9639" s="28"/>
    </row>
    <row r="9640" spans="5:5">
      <c r="E9640" s="28"/>
    </row>
    <row r="9641" spans="5:5">
      <c r="E9641" s="28"/>
    </row>
    <row r="9642" spans="5:5">
      <c r="E9642" s="28"/>
    </row>
    <row r="9643" spans="5:5">
      <c r="E9643" s="28"/>
    </row>
    <row r="9644" spans="5:5">
      <c r="E9644" s="28"/>
    </row>
    <row r="9645" spans="5:5">
      <c r="E9645" s="28"/>
    </row>
    <row r="9646" spans="5:5">
      <c r="E9646" s="28"/>
    </row>
    <row r="9647" spans="5:5">
      <c r="E9647" s="28"/>
    </row>
    <row r="9648" spans="5:5">
      <c r="E9648" s="28"/>
    </row>
    <row r="9649" spans="5:5">
      <c r="E9649" s="28"/>
    </row>
    <row r="9650" spans="5:5">
      <c r="E9650" s="28"/>
    </row>
    <row r="9651" spans="5:5">
      <c r="E9651" s="28"/>
    </row>
    <row r="9652" spans="5:5">
      <c r="E9652" s="28"/>
    </row>
    <row r="9653" spans="5:5">
      <c r="E9653" s="28"/>
    </row>
    <row r="9654" spans="5:5">
      <c r="E9654" s="28"/>
    </row>
    <row r="9655" spans="5:5">
      <c r="E9655" s="28"/>
    </row>
    <row r="9656" spans="5:5">
      <c r="E9656" s="28"/>
    </row>
    <row r="9657" spans="5:5">
      <c r="E9657" s="28"/>
    </row>
    <row r="9658" spans="5:5">
      <c r="E9658" s="28"/>
    </row>
    <row r="9659" spans="5:5">
      <c r="E9659" s="28"/>
    </row>
    <row r="9660" spans="5:5">
      <c r="E9660" s="28"/>
    </row>
    <row r="9661" spans="5:5">
      <c r="E9661" s="28"/>
    </row>
    <row r="9662" spans="5:5">
      <c r="E9662" s="28"/>
    </row>
    <row r="9663" spans="5:5">
      <c r="E9663" s="28"/>
    </row>
    <row r="9664" spans="5:5">
      <c r="E9664" s="28"/>
    </row>
    <row r="9665" spans="5:5">
      <c r="E9665" s="28"/>
    </row>
    <row r="9666" spans="5:5">
      <c r="E9666" s="28"/>
    </row>
    <row r="9667" spans="5:5">
      <c r="E9667" s="28"/>
    </row>
    <row r="9668" spans="5:5">
      <c r="E9668" s="28"/>
    </row>
    <row r="9669" spans="5:5">
      <c r="E9669" s="28"/>
    </row>
    <row r="9670" spans="5:5">
      <c r="E9670" s="28"/>
    </row>
    <row r="9671" spans="5:5">
      <c r="E9671" s="28"/>
    </row>
    <row r="9672" spans="5:5">
      <c r="E9672" s="28"/>
    </row>
    <row r="9673" spans="5:5">
      <c r="E9673" s="28"/>
    </row>
    <row r="9674" spans="5:5">
      <c r="E9674" s="28"/>
    </row>
    <row r="9675" spans="5:5">
      <c r="E9675" s="28"/>
    </row>
    <row r="9676" spans="5:5">
      <c r="E9676" s="28"/>
    </row>
    <row r="9677" spans="5:5">
      <c r="E9677" s="28"/>
    </row>
    <row r="9678" spans="5:5">
      <c r="E9678" s="28"/>
    </row>
    <row r="9679" spans="5:5">
      <c r="E9679" s="28"/>
    </row>
    <row r="9680" spans="5:5">
      <c r="E9680" s="28"/>
    </row>
    <row r="9681" spans="5:5">
      <c r="E9681" s="28"/>
    </row>
    <row r="9682" spans="5:5">
      <c r="E9682" s="28"/>
    </row>
    <row r="9683" spans="5:5">
      <c r="E9683" s="28"/>
    </row>
    <row r="9684" spans="5:5">
      <c r="E9684" s="28"/>
    </row>
    <row r="9685" spans="5:5">
      <c r="E9685" s="28"/>
    </row>
    <row r="9686" spans="5:5">
      <c r="E9686" s="28"/>
    </row>
    <row r="9687" spans="5:5">
      <c r="E9687" s="28"/>
    </row>
    <row r="9688" spans="5:5">
      <c r="E9688" s="28"/>
    </row>
    <row r="9689" spans="5:5">
      <c r="E9689" s="28"/>
    </row>
    <row r="9690" spans="5:5">
      <c r="E9690" s="28"/>
    </row>
    <row r="9691" spans="5:5">
      <c r="E9691" s="28"/>
    </row>
    <row r="9692" spans="5:5">
      <c r="E9692" s="28"/>
    </row>
    <row r="9693" spans="5:5">
      <c r="E9693" s="28"/>
    </row>
    <row r="9694" spans="5:5">
      <c r="E9694" s="28"/>
    </row>
    <row r="9695" spans="5:5">
      <c r="E9695" s="28"/>
    </row>
    <row r="9696" spans="5:5">
      <c r="E9696" s="28"/>
    </row>
    <row r="9697" spans="5:5">
      <c r="E9697" s="28"/>
    </row>
    <row r="9698" spans="5:5">
      <c r="E9698" s="28"/>
    </row>
    <row r="9699" spans="5:5">
      <c r="E9699" s="28"/>
    </row>
    <row r="9700" spans="5:5">
      <c r="E9700" s="28"/>
    </row>
    <row r="9701" spans="5:5">
      <c r="E9701" s="28"/>
    </row>
    <row r="9702" spans="5:5">
      <c r="E9702" s="28"/>
    </row>
    <row r="9703" spans="5:5">
      <c r="E9703" s="28"/>
    </row>
    <row r="9704" spans="5:5">
      <c r="E9704" s="28"/>
    </row>
    <row r="9705" spans="5:5">
      <c r="E9705" s="28"/>
    </row>
    <row r="9706" spans="5:5">
      <c r="E9706" s="28"/>
    </row>
    <row r="9707" spans="5:5">
      <c r="E9707" s="28"/>
    </row>
    <row r="9708" spans="5:5">
      <c r="E9708" s="28"/>
    </row>
    <row r="9709" spans="5:5">
      <c r="E9709" s="28"/>
    </row>
    <row r="9710" spans="5:5">
      <c r="E9710" s="28"/>
    </row>
    <row r="9711" spans="5:5">
      <c r="E9711" s="28"/>
    </row>
    <row r="9712" spans="5:5">
      <c r="E9712" s="28"/>
    </row>
    <row r="9713" spans="5:5">
      <c r="E9713" s="28"/>
    </row>
    <row r="9714" spans="5:5">
      <c r="E9714" s="28"/>
    </row>
    <row r="9715" spans="5:5">
      <c r="E9715" s="28"/>
    </row>
    <row r="9716" spans="5:5">
      <c r="E9716" s="28"/>
    </row>
    <row r="9717" spans="5:5">
      <c r="E9717" s="28"/>
    </row>
    <row r="9718" spans="5:5">
      <c r="E9718" s="28"/>
    </row>
    <row r="9719" spans="5:5">
      <c r="E9719" s="28"/>
    </row>
    <row r="9720" spans="5:5">
      <c r="E9720" s="28"/>
    </row>
    <row r="9721" spans="5:5">
      <c r="E9721" s="28"/>
    </row>
    <row r="9722" spans="5:5">
      <c r="E9722" s="28"/>
    </row>
    <row r="9723" spans="5:5">
      <c r="E9723" s="28"/>
    </row>
    <row r="9724" spans="5:5">
      <c r="E9724" s="28"/>
    </row>
    <row r="9725" spans="5:5">
      <c r="E9725" s="28"/>
    </row>
    <row r="9726" spans="5:5">
      <c r="E9726" s="28"/>
    </row>
    <row r="9727" spans="5:5">
      <c r="E9727" s="28"/>
    </row>
    <row r="9728" spans="5:5">
      <c r="E9728" s="28"/>
    </row>
    <row r="9729" spans="5:5">
      <c r="E9729" s="28"/>
    </row>
    <row r="9730" spans="5:5">
      <c r="E9730" s="28"/>
    </row>
    <row r="9731" spans="5:5">
      <c r="E9731" s="28"/>
    </row>
    <row r="9732" spans="5:5">
      <c r="E9732" s="28"/>
    </row>
    <row r="9733" spans="5:5">
      <c r="E9733" s="28"/>
    </row>
    <row r="9734" spans="5:5">
      <c r="E9734" s="28"/>
    </row>
    <row r="9735" spans="5:5">
      <c r="E9735" s="28"/>
    </row>
    <row r="9736" spans="5:5">
      <c r="E9736" s="28"/>
    </row>
    <row r="9737" spans="5:5">
      <c r="E9737" s="28"/>
    </row>
    <row r="9738" spans="5:5">
      <c r="E9738" s="28"/>
    </row>
    <row r="9739" spans="5:5">
      <c r="E9739" s="28"/>
    </row>
    <row r="9740" spans="5:5">
      <c r="E9740" s="28"/>
    </row>
    <row r="9741" spans="5:5">
      <c r="E9741" s="28"/>
    </row>
    <row r="9742" spans="5:5">
      <c r="E9742" s="28"/>
    </row>
    <row r="9743" spans="5:5">
      <c r="E9743" s="28"/>
    </row>
    <row r="9744" spans="5:5">
      <c r="E9744" s="28"/>
    </row>
    <row r="9745" spans="5:5">
      <c r="E9745" s="28"/>
    </row>
    <row r="9746" spans="5:5">
      <c r="E9746" s="28"/>
    </row>
    <row r="9747" spans="5:5">
      <c r="E9747" s="28"/>
    </row>
    <row r="9748" spans="5:5">
      <c r="E9748" s="28"/>
    </row>
    <row r="9749" spans="5:5">
      <c r="E9749" s="28"/>
    </row>
    <row r="9750" spans="5:5">
      <c r="E9750" s="28"/>
    </row>
    <row r="9751" spans="5:5">
      <c r="E9751" s="28"/>
    </row>
    <row r="9752" spans="5:5">
      <c r="E9752" s="28"/>
    </row>
    <row r="9753" spans="5:5">
      <c r="E9753" s="28"/>
    </row>
    <row r="9754" spans="5:5">
      <c r="E9754" s="28"/>
    </row>
    <row r="9755" spans="5:5">
      <c r="E9755" s="28"/>
    </row>
    <row r="9756" spans="5:5">
      <c r="E9756" s="28"/>
    </row>
    <row r="9757" spans="5:5">
      <c r="E9757" s="28"/>
    </row>
    <row r="9758" spans="5:5">
      <c r="E9758" s="28"/>
    </row>
    <row r="9759" spans="5:5">
      <c r="E9759" s="28"/>
    </row>
    <row r="9760" spans="5:5">
      <c r="E9760" s="28"/>
    </row>
    <row r="9761" spans="5:5">
      <c r="E9761" s="28"/>
    </row>
    <row r="9762" spans="5:5">
      <c r="E9762" s="28"/>
    </row>
    <row r="9763" spans="5:5">
      <c r="E9763" s="28"/>
    </row>
    <row r="9764" spans="5:5">
      <c r="E9764" s="28"/>
    </row>
    <row r="9765" spans="5:5">
      <c r="E9765" s="28"/>
    </row>
    <row r="9766" spans="5:5">
      <c r="E9766" s="28"/>
    </row>
    <row r="9767" spans="5:5">
      <c r="E9767" s="28"/>
    </row>
    <row r="9768" spans="5:5">
      <c r="E9768" s="28"/>
    </row>
    <row r="9769" spans="5:5">
      <c r="E9769" s="28"/>
    </row>
    <row r="9770" spans="5:5">
      <c r="E9770" s="28"/>
    </row>
    <row r="9771" spans="5:5">
      <c r="E9771" s="28"/>
    </row>
    <row r="9772" spans="5:5">
      <c r="E9772" s="28"/>
    </row>
    <row r="9773" spans="5:5">
      <c r="E9773" s="28"/>
    </row>
    <row r="9774" spans="5:5">
      <c r="E9774" s="28"/>
    </row>
    <row r="9775" spans="5:5">
      <c r="E9775" s="28"/>
    </row>
    <row r="9776" spans="5:5">
      <c r="E9776" s="28"/>
    </row>
    <row r="9777" spans="5:5">
      <c r="E9777" s="28"/>
    </row>
    <row r="9778" spans="5:5">
      <c r="E9778" s="28"/>
    </row>
    <row r="9779" spans="5:5">
      <c r="E9779" s="28"/>
    </row>
    <row r="9780" spans="5:5">
      <c r="E9780" s="28"/>
    </row>
    <row r="9781" spans="5:5">
      <c r="E9781" s="28"/>
    </row>
    <row r="9782" spans="5:5">
      <c r="E9782" s="28"/>
    </row>
    <row r="9783" spans="5:5">
      <c r="E9783" s="28"/>
    </row>
    <row r="9784" spans="5:5">
      <c r="E9784" s="28"/>
    </row>
    <row r="9785" spans="5:5">
      <c r="E9785" s="28"/>
    </row>
    <row r="9786" spans="5:5">
      <c r="E9786" s="28"/>
    </row>
    <row r="9787" spans="5:5">
      <c r="E9787" s="28"/>
    </row>
    <row r="9788" spans="5:5">
      <c r="E9788" s="28"/>
    </row>
    <row r="9789" spans="5:5">
      <c r="E9789" s="28"/>
    </row>
    <row r="9790" spans="5:5">
      <c r="E9790" s="28"/>
    </row>
    <row r="9791" spans="5:5">
      <c r="E9791" s="28"/>
    </row>
    <row r="9792" spans="5:5">
      <c r="E9792" s="28"/>
    </row>
    <row r="9793" spans="5:5">
      <c r="E9793" s="28"/>
    </row>
    <row r="9794" spans="5:5">
      <c r="E9794" s="28"/>
    </row>
    <row r="9795" spans="5:5">
      <c r="E9795" s="28"/>
    </row>
    <row r="9796" spans="5:5">
      <c r="E9796" s="28"/>
    </row>
    <row r="9797" spans="5:5">
      <c r="E9797" s="28"/>
    </row>
    <row r="9798" spans="5:5">
      <c r="E9798" s="28"/>
    </row>
    <row r="9799" spans="5:5">
      <c r="E9799" s="28"/>
    </row>
    <row r="9800" spans="5:5">
      <c r="E9800" s="28"/>
    </row>
    <row r="9801" spans="5:5">
      <c r="E9801" s="28"/>
    </row>
    <row r="9802" spans="5:5">
      <c r="E9802" s="28"/>
    </row>
    <row r="9803" spans="5:5">
      <c r="E9803" s="28"/>
    </row>
    <row r="9804" spans="5:5">
      <c r="E9804" s="28"/>
    </row>
    <row r="9805" spans="5:5">
      <c r="E9805" s="28"/>
    </row>
    <row r="9806" spans="5:5">
      <c r="E9806" s="28"/>
    </row>
    <row r="9807" spans="5:5">
      <c r="E9807" s="28"/>
    </row>
    <row r="9808" spans="5:5">
      <c r="E9808" s="28"/>
    </row>
    <row r="9809" spans="5:5">
      <c r="E9809" s="28"/>
    </row>
    <row r="9810" spans="5:5">
      <c r="E9810" s="28"/>
    </row>
    <row r="9811" spans="5:5">
      <c r="E9811" s="28"/>
    </row>
    <row r="9812" spans="5:5">
      <c r="E9812" s="28"/>
    </row>
    <row r="9813" spans="5:5">
      <c r="E9813" s="28"/>
    </row>
    <row r="9814" spans="5:5">
      <c r="E9814" s="28"/>
    </row>
    <row r="9815" spans="5:5">
      <c r="E9815" s="28"/>
    </row>
    <row r="9816" spans="5:5">
      <c r="E9816" s="28"/>
    </row>
    <row r="9817" spans="5:5">
      <c r="E9817" s="28"/>
    </row>
    <row r="9818" spans="5:5">
      <c r="E9818" s="28"/>
    </row>
    <row r="9819" spans="5:5">
      <c r="E9819" s="28"/>
    </row>
    <row r="9820" spans="5:5">
      <c r="E9820" s="28"/>
    </row>
    <row r="9821" spans="5:5">
      <c r="E9821" s="28"/>
    </row>
    <row r="9822" spans="5:5">
      <c r="E9822" s="28"/>
    </row>
    <row r="9823" spans="5:5">
      <c r="E9823" s="28"/>
    </row>
    <row r="9824" spans="5:5">
      <c r="E9824" s="28"/>
    </row>
    <row r="9825" spans="5:5">
      <c r="E9825" s="28"/>
    </row>
    <row r="9826" spans="5:5">
      <c r="E9826" s="28"/>
    </row>
    <row r="9827" spans="5:5">
      <c r="E9827" s="28"/>
    </row>
    <row r="9828" spans="5:5">
      <c r="E9828" s="28"/>
    </row>
    <row r="9829" spans="5:5">
      <c r="E9829" s="28"/>
    </row>
    <row r="9830" spans="5:5">
      <c r="E9830" s="28"/>
    </row>
    <row r="9831" spans="5:5">
      <c r="E9831" s="28"/>
    </row>
    <row r="9832" spans="5:5">
      <c r="E9832" s="28"/>
    </row>
    <row r="9833" spans="5:5">
      <c r="E9833" s="28"/>
    </row>
    <row r="9834" spans="5:5">
      <c r="E9834" s="28"/>
    </row>
    <row r="9835" spans="5:5">
      <c r="E9835" s="28"/>
    </row>
    <row r="9836" spans="5:5">
      <c r="E9836" s="28"/>
    </row>
    <row r="9837" spans="5:5">
      <c r="E9837" s="28"/>
    </row>
    <row r="9838" spans="5:5">
      <c r="E9838" s="28"/>
    </row>
    <row r="9839" spans="5:5">
      <c r="E9839" s="28"/>
    </row>
    <row r="9840" spans="5:5">
      <c r="E9840" s="28"/>
    </row>
    <row r="9841" spans="5:5">
      <c r="E9841" s="28"/>
    </row>
    <row r="9842" spans="5:5">
      <c r="E9842" s="28"/>
    </row>
    <row r="9843" spans="5:5">
      <c r="E9843" s="28"/>
    </row>
    <row r="9844" spans="5:5">
      <c r="E9844" s="28"/>
    </row>
    <row r="9845" spans="5:5">
      <c r="E9845" s="28"/>
    </row>
    <row r="9846" spans="5:5">
      <c r="E9846" s="28"/>
    </row>
    <row r="9847" spans="5:5">
      <c r="E9847" s="28"/>
    </row>
    <row r="9848" spans="5:5">
      <c r="E9848" s="28"/>
    </row>
    <row r="9849" spans="5:5">
      <c r="E9849" s="28"/>
    </row>
    <row r="9850" spans="5:5">
      <c r="E9850" s="28"/>
    </row>
    <row r="9851" spans="5:5">
      <c r="E9851" s="28"/>
    </row>
    <row r="9852" spans="5:5">
      <c r="E9852" s="28"/>
    </row>
    <row r="9853" spans="5:5">
      <c r="E9853" s="28"/>
    </row>
    <row r="9854" spans="5:5">
      <c r="E9854" s="28"/>
    </row>
    <row r="9855" spans="5:5">
      <c r="E9855" s="28"/>
    </row>
    <row r="9856" spans="5:5">
      <c r="E9856" s="28"/>
    </row>
    <row r="9857" spans="5:5">
      <c r="E9857" s="28"/>
    </row>
    <row r="9858" spans="5:5">
      <c r="E9858" s="28"/>
    </row>
    <row r="9859" spans="5:5">
      <c r="E9859" s="28"/>
    </row>
    <row r="9860" spans="5:5">
      <c r="E9860" s="28"/>
    </row>
    <row r="9861" spans="5:5">
      <c r="E9861" s="28"/>
    </row>
    <row r="9862" spans="5:5">
      <c r="E9862" s="28"/>
    </row>
    <row r="9863" spans="5:5">
      <c r="E9863" s="28"/>
    </row>
    <row r="9864" spans="5:5">
      <c r="E9864" s="28"/>
    </row>
    <row r="9865" spans="5:5">
      <c r="E9865" s="28"/>
    </row>
    <row r="9866" spans="5:5">
      <c r="E9866" s="28"/>
    </row>
    <row r="9867" spans="5:5">
      <c r="E9867" s="28"/>
    </row>
    <row r="9868" spans="5:5">
      <c r="E9868" s="28"/>
    </row>
    <row r="9869" spans="5:5">
      <c r="E9869" s="28"/>
    </row>
    <row r="9870" spans="5:5">
      <c r="E9870" s="28"/>
    </row>
    <row r="9871" spans="5:5">
      <c r="E9871" s="28"/>
    </row>
    <row r="9872" spans="5:5">
      <c r="E9872" s="28"/>
    </row>
    <row r="9873" spans="5:5">
      <c r="E9873" s="28"/>
    </row>
    <row r="9874" spans="5:5">
      <c r="E9874" s="28"/>
    </row>
    <row r="9875" spans="5:5">
      <c r="E9875" s="28"/>
    </row>
    <row r="9876" spans="5:5">
      <c r="E9876" s="28"/>
    </row>
    <row r="9877" spans="5:5">
      <c r="E9877" s="28"/>
    </row>
    <row r="9878" spans="5:5">
      <c r="E9878" s="28"/>
    </row>
    <row r="9879" spans="5:5">
      <c r="E9879" s="28"/>
    </row>
    <row r="9880" spans="5:5">
      <c r="E9880" s="28"/>
    </row>
    <row r="9881" spans="5:5">
      <c r="E9881" s="28"/>
    </row>
    <row r="9882" spans="5:5">
      <c r="E9882" s="28"/>
    </row>
    <row r="9883" spans="5:5">
      <c r="E9883" s="28"/>
    </row>
    <row r="9884" spans="5:5">
      <c r="E9884" s="28"/>
    </row>
    <row r="9885" spans="5:5">
      <c r="E9885" s="28"/>
    </row>
    <row r="9886" spans="5:5">
      <c r="E9886" s="28"/>
    </row>
    <row r="9887" spans="5:5">
      <c r="E9887" s="28"/>
    </row>
    <row r="9888" spans="5:5">
      <c r="E9888" s="28"/>
    </row>
    <row r="9889" spans="5:5">
      <c r="E9889" s="28"/>
    </row>
    <row r="9890" spans="5:5">
      <c r="E9890" s="28"/>
    </row>
    <row r="9891" spans="5:5">
      <c r="E9891" s="28"/>
    </row>
    <row r="9892" spans="5:5">
      <c r="E9892" s="28"/>
    </row>
    <row r="9893" spans="5:5">
      <c r="E9893" s="28"/>
    </row>
    <row r="9894" spans="5:5">
      <c r="E9894" s="28"/>
    </row>
    <row r="9895" spans="5:5">
      <c r="E9895" s="28"/>
    </row>
    <row r="9896" spans="5:5">
      <c r="E9896" s="28"/>
    </row>
    <row r="9897" spans="5:5">
      <c r="E9897" s="28"/>
    </row>
    <row r="9898" spans="5:5">
      <c r="E9898" s="28"/>
    </row>
    <row r="9899" spans="5:5">
      <c r="E9899" s="28"/>
    </row>
    <row r="9900" spans="5:5">
      <c r="E9900" s="28"/>
    </row>
    <row r="9901" spans="5:5">
      <c r="E9901" s="28"/>
    </row>
    <row r="9902" spans="5:5">
      <c r="E9902" s="28"/>
    </row>
    <row r="9903" spans="5:5">
      <c r="E9903" s="28"/>
    </row>
    <row r="9904" spans="5:5">
      <c r="E9904" s="28"/>
    </row>
    <row r="9905" spans="5:5">
      <c r="E9905" s="28"/>
    </row>
    <row r="9906" spans="5:5">
      <c r="E9906" s="28"/>
    </row>
    <row r="9907" spans="5:5">
      <c r="E9907" s="28"/>
    </row>
    <row r="9908" spans="5:5">
      <c r="E9908" s="28"/>
    </row>
    <row r="9909" spans="5:5">
      <c r="E9909" s="28"/>
    </row>
    <row r="9910" spans="5:5">
      <c r="E9910" s="28"/>
    </row>
    <row r="9911" spans="5:5">
      <c r="E9911" s="28"/>
    </row>
    <row r="9912" spans="5:5">
      <c r="E9912" s="28"/>
    </row>
    <row r="9913" spans="5:5">
      <c r="E9913" s="28"/>
    </row>
    <row r="9914" spans="5:5">
      <c r="E9914" s="28"/>
    </row>
    <row r="9915" spans="5:5">
      <c r="E9915" s="28"/>
    </row>
    <row r="9916" spans="5:5">
      <c r="E9916" s="28"/>
    </row>
    <row r="9917" spans="5:5">
      <c r="E9917" s="28"/>
    </row>
    <row r="9918" spans="5:5">
      <c r="E9918" s="28"/>
    </row>
    <row r="9919" spans="5:5">
      <c r="E9919" s="28"/>
    </row>
    <row r="9920" spans="5:5">
      <c r="E9920" s="28"/>
    </row>
    <row r="9921" spans="5:5">
      <c r="E9921" s="28"/>
    </row>
    <row r="9922" spans="5:5">
      <c r="E9922" s="28"/>
    </row>
    <row r="9923" spans="5:5">
      <c r="E9923" s="28"/>
    </row>
    <row r="9924" spans="5:5">
      <c r="E9924" s="28"/>
    </row>
    <row r="9925" spans="5:5">
      <c r="E9925" s="28"/>
    </row>
    <row r="9926" spans="5:5">
      <c r="E9926" s="28"/>
    </row>
    <row r="9927" spans="5:5">
      <c r="E9927" s="28"/>
    </row>
    <row r="9928" spans="5:5">
      <c r="E9928" s="28"/>
    </row>
    <row r="9929" spans="5:5">
      <c r="E9929" s="28"/>
    </row>
    <row r="9930" spans="5:5">
      <c r="E9930" s="28"/>
    </row>
    <row r="9931" spans="5:5">
      <c r="E9931" s="28"/>
    </row>
    <row r="9932" spans="5:5">
      <c r="E9932" s="28"/>
    </row>
    <row r="9933" spans="5:5">
      <c r="E9933" s="28"/>
    </row>
    <row r="9934" spans="5:5">
      <c r="E9934" s="28"/>
    </row>
    <row r="9935" spans="5:5">
      <c r="E9935" s="28"/>
    </row>
    <row r="9936" spans="5:5">
      <c r="E9936" s="28"/>
    </row>
    <row r="9937" spans="5:5">
      <c r="E9937" s="28"/>
    </row>
    <row r="9938" spans="5:5">
      <c r="E9938" s="28"/>
    </row>
    <row r="9939" spans="5:5">
      <c r="E9939" s="28"/>
    </row>
    <row r="9940" spans="5:5">
      <c r="E9940" s="28"/>
    </row>
    <row r="9941" spans="5:5">
      <c r="E9941" s="28"/>
    </row>
    <row r="9942" spans="5:5">
      <c r="E9942" s="28"/>
    </row>
    <row r="9943" spans="5:5">
      <c r="E9943" s="28"/>
    </row>
    <row r="9944" spans="5:5">
      <c r="E9944" s="28"/>
    </row>
    <row r="9945" spans="5:5">
      <c r="E9945" s="28"/>
    </row>
    <row r="9946" spans="5:5">
      <c r="E9946" s="28"/>
    </row>
    <row r="9947" spans="5:5">
      <c r="E9947" s="28"/>
    </row>
    <row r="9948" spans="5:5">
      <c r="E9948" s="28"/>
    </row>
    <row r="9949" spans="5:5">
      <c r="E9949" s="28"/>
    </row>
    <row r="9950" spans="5:5">
      <c r="E9950" s="28"/>
    </row>
    <row r="9951" spans="5:5">
      <c r="E9951" s="28"/>
    </row>
    <row r="9952" spans="5:5">
      <c r="E9952" s="28"/>
    </row>
    <row r="9953" spans="5:5">
      <c r="E9953" s="28"/>
    </row>
    <row r="9954" spans="5:5">
      <c r="E9954" s="28"/>
    </row>
    <row r="9955" spans="5:5">
      <c r="E9955" s="28"/>
    </row>
    <row r="9956" spans="5:5">
      <c r="E9956" s="28"/>
    </row>
    <row r="9957" spans="5:5">
      <c r="E9957" s="28"/>
    </row>
    <row r="9958" spans="5:5">
      <c r="E9958" s="28"/>
    </row>
    <row r="9959" spans="5:5">
      <c r="E9959" s="28"/>
    </row>
    <row r="9960" spans="5:5">
      <c r="E9960" s="28"/>
    </row>
    <row r="9961" spans="5:5">
      <c r="E9961" s="28"/>
    </row>
    <row r="9962" spans="5:5">
      <c r="E9962" s="28"/>
    </row>
    <row r="9963" spans="5:5">
      <c r="E9963" s="28"/>
    </row>
    <row r="9964" spans="5:5">
      <c r="E9964" s="28"/>
    </row>
    <row r="9965" spans="5:5">
      <c r="E9965" s="28"/>
    </row>
    <row r="9966" spans="5:5">
      <c r="E9966" s="28"/>
    </row>
    <row r="9967" spans="5:5">
      <c r="E9967" s="28"/>
    </row>
    <row r="9968" spans="5:5">
      <c r="E9968" s="28"/>
    </row>
    <row r="9969" spans="5:5">
      <c r="E9969" s="28"/>
    </row>
    <row r="9970" spans="5:5">
      <c r="E9970" s="28"/>
    </row>
    <row r="9971" spans="5:5">
      <c r="E9971" s="28"/>
    </row>
    <row r="9972" spans="5:5">
      <c r="E9972" s="28"/>
    </row>
    <row r="9973" spans="5:5">
      <c r="E9973" s="28"/>
    </row>
    <row r="9974" spans="5:5">
      <c r="E9974" s="28"/>
    </row>
    <row r="9975" spans="5:5">
      <c r="E9975" s="28"/>
    </row>
    <row r="9976" spans="5:5">
      <c r="E9976" s="28"/>
    </row>
    <row r="9977" spans="5:5">
      <c r="E9977" s="28"/>
    </row>
    <row r="9978" spans="5:5">
      <c r="E9978" s="28"/>
    </row>
    <row r="9979" spans="5:5">
      <c r="E9979" s="28"/>
    </row>
    <row r="9980" spans="5:5">
      <c r="E9980" s="28"/>
    </row>
    <row r="9981" spans="5:5">
      <c r="E9981" s="28"/>
    </row>
    <row r="9982" spans="5:5">
      <c r="E9982" s="28"/>
    </row>
    <row r="9983" spans="5:5">
      <c r="E9983" s="28"/>
    </row>
    <row r="9984" spans="5:5">
      <c r="E9984" s="28"/>
    </row>
    <row r="9985" spans="5:5">
      <c r="E9985" s="28"/>
    </row>
    <row r="9986" spans="5:5">
      <c r="E9986" s="28"/>
    </row>
    <row r="9987" spans="5:5">
      <c r="E9987" s="28"/>
    </row>
    <row r="9988" spans="5:5">
      <c r="E9988" s="28"/>
    </row>
    <row r="9989" spans="5:5">
      <c r="E9989" s="28"/>
    </row>
    <row r="9990" spans="5:5">
      <c r="E9990" s="28"/>
    </row>
    <row r="9991" spans="5:5">
      <c r="E9991" s="28"/>
    </row>
    <row r="9992" spans="5:5">
      <c r="E9992" s="28"/>
    </row>
    <row r="9993" spans="5:5">
      <c r="E9993" s="28"/>
    </row>
    <row r="9994" spans="5:5">
      <c r="E9994" s="28"/>
    </row>
    <row r="9995" spans="5:5">
      <c r="E9995" s="28"/>
    </row>
    <row r="9996" spans="5:5">
      <c r="E9996" s="28"/>
    </row>
    <row r="9997" spans="5:5">
      <c r="E9997" s="28"/>
    </row>
    <row r="9998" spans="5:5">
      <c r="E9998" s="28"/>
    </row>
    <row r="9999" spans="5:5">
      <c r="E9999" s="28"/>
    </row>
    <row r="10000" spans="5:5">
      <c r="E10000" s="28"/>
    </row>
    <row r="10001" spans="5:5">
      <c r="E10001" s="28"/>
    </row>
    <row r="10002" spans="5:5">
      <c r="E10002" s="28"/>
    </row>
    <row r="10003" spans="5:5">
      <c r="E10003" s="28"/>
    </row>
    <row r="10004" spans="5:5">
      <c r="E10004" s="28"/>
    </row>
    <row r="10005" spans="5:5">
      <c r="E10005" s="28"/>
    </row>
    <row r="10006" spans="5:5">
      <c r="E10006" s="28"/>
    </row>
    <row r="10007" spans="5:5">
      <c r="E10007" s="28"/>
    </row>
    <row r="10008" spans="5:5">
      <c r="E10008" s="28"/>
    </row>
    <row r="10009" spans="5:5">
      <c r="E10009" s="28"/>
    </row>
    <row r="10010" spans="5:5">
      <c r="E10010" s="28"/>
    </row>
    <row r="10011" spans="5:5">
      <c r="E10011" s="28"/>
    </row>
    <row r="10012" spans="5:5">
      <c r="E10012" s="28"/>
    </row>
    <row r="10013" spans="5:5">
      <c r="E10013" s="28"/>
    </row>
    <row r="10014" spans="5:5">
      <c r="E10014" s="28"/>
    </row>
    <row r="10015" spans="5:5">
      <c r="E10015" s="28"/>
    </row>
    <row r="10016" spans="5:5">
      <c r="E10016" s="28"/>
    </row>
    <row r="10017" spans="5:5">
      <c r="E10017" s="28"/>
    </row>
    <row r="10018" spans="5:5">
      <c r="E10018" s="28"/>
    </row>
    <row r="10019" spans="5:5">
      <c r="E10019" s="28"/>
    </row>
    <row r="10020" spans="5:5">
      <c r="E10020" s="28"/>
    </row>
    <row r="10021" spans="5:5">
      <c r="E10021" s="28"/>
    </row>
    <row r="10022" spans="5:5">
      <c r="E10022" s="28"/>
    </row>
    <row r="10023" spans="5:5">
      <c r="E10023" s="28"/>
    </row>
    <row r="10024" spans="5:5">
      <c r="E10024" s="28"/>
    </row>
    <row r="10025" spans="5:5">
      <c r="E10025" s="28"/>
    </row>
    <row r="10026" spans="5:5">
      <c r="E10026" s="28"/>
    </row>
    <row r="10027" spans="5:5">
      <c r="E10027" s="28"/>
    </row>
    <row r="10028" spans="5:5">
      <c r="E10028" s="28"/>
    </row>
    <row r="10029" spans="5:5">
      <c r="E10029" s="28"/>
    </row>
    <row r="10030" spans="5:5">
      <c r="E10030" s="28"/>
    </row>
    <row r="10031" spans="5:5">
      <c r="E10031" s="28"/>
    </row>
    <row r="10032" spans="5:5">
      <c r="E10032" s="28"/>
    </row>
    <row r="10033" spans="5:5">
      <c r="E10033" s="28"/>
    </row>
    <row r="10034" spans="5:5">
      <c r="E10034" s="28"/>
    </row>
    <row r="10035" spans="5:5">
      <c r="E10035" s="28"/>
    </row>
    <row r="10036" spans="5:5">
      <c r="E10036" s="28"/>
    </row>
    <row r="10037" spans="5:5">
      <c r="E10037" s="28"/>
    </row>
    <row r="10038" spans="5:5">
      <c r="E10038" s="28"/>
    </row>
    <row r="10039" spans="5:5">
      <c r="E10039" s="28"/>
    </row>
    <row r="10040" spans="5:5">
      <c r="E10040" s="28"/>
    </row>
    <row r="10041" spans="5:5">
      <c r="E10041" s="28"/>
    </row>
    <row r="10042" spans="5:5">
      <c r="E10042" s="28"/>
    </row>
    <row r="10043" spans="5:5">
      <c r="E10043" s="28"/>
    </row>
    <row r="10044" spans="5:5">
      <c r="E10044" s="28"/>
    </row>
    <row r="10045" spans="5:5">
      <c r="E10045" s="28"/>
    </row>
    <row r="10046" spans="5:5">
      <c r="E10046" s="28"/>
    </row>
    <row r="10047" spans="5:5">
      <c r="E10047" s="28"/>
    </row>
    <row r="10048" spans="5:5">
      <c r="E10048" s="28"/>
    </row>
    <row r="10049" spans="5:5">
      <c r="E10049" s="28"/>
    </row>
    <row r="10050" spans="5:5">
      <c r="E10050" s="28"/>
    </row>
    <row r="10051" spans="5:5">
      <c r="E10051" s="28"/>
    </row>
    <row r="10052" spans="5:5">
      <c r="E10052" s="28"/>
    </row>
    <row r="10053" spans="5:5">
      <c r="E10053" s="28"/>
    </row>
    <row r="10054" spans="5:5">
      <c r="E10054" s="28"/>
    </row>
    <row r="10055" spans="5:5">
      <c r="E10055" s="28"/>
    </row>
    <row r="10056" spans="5:5">
      <c r="E10056" s="28"/>
    </row>
    <row r="10057" spans="5:5">
      <c r="E10057" s="28"/>
    </row>
    <row r="10058" spans="5:5">
      <c r="E10058" s="28"/>
    </row>
    <row r="10059" spans="5:5">
      <c r="E10059" s="28"/>
    </row>
    <row r="10060" spans="5:5">
      <c r="E10060" s="28"/>
    </row>
    <row r="10061" spans="5:5">
      <c r="E10061" s="28"/>
    </row>
    <row r="10062" spans="5:5">
      <c r="E10062" s="28"/>
    </row>
    <row r="10063" spans="5:5">
      <c r="E10063" s="28"/>
    </row>
    <row r="10064" spans="5:5">
      <c r="E10064" s="28"/>
    </row>
    <row r="10065" spans="5:5">
      <c r="E10065" s="28"/>
    </row>
    <row r="10066" spans="5:5">
      <c r="E10066" s="28"/>
    </row>
    <row r="10067" spans="5:5">
      <c r="E10067" s="28"/>
    </row>
    <row r="10068" spans="5:5">
      <c r="E10068" s="28"/>
    </row>
    <row r="10069" spans="5:5">
      <c r="E10069" s="28"/>
    </row>
    <row r="10070" spans="5:5">
      <c r="E10070" s="28"/>
    </row>
    <row r="10071" spans="5:5">
      <c r="E10071" s="28"/>
    </row>
    <row r="10072" spans="5:5">
      <c r="E10072" s="28"/>
    </row>
    <row r="10073" spans="5:5">
      <c r="E10073" s="28"/>
    </row>
    <row r="10074" spans="5:5">
      <c r="E10074" s="28"/>
    </row>
    <row r="10075" spans="5:5">
      <c r="E10075" s="28"/>
    </row>
    <row r="10076" spans="5:5">
      <c r="E10076" s="28"/>
    </row>
    <row r="10077" spans="5:5">
      <c r="E10077" s="28"/>
    </row>
    <row r="10078" spans="5:5">
      <c r="E10078" s="28"/>
    </row>
    <row r="10079" spans="5:5">
      <c r="E10079" s="28"/>
    </row>
    <row r="10080" spans="5:5">
      <c r="E10080" s="28"/>
    </row>
    <row r="10081" spans="5:5">
      <c r="E10081" s="28"/>
    </row>
    <row r="10082" spans="5:5">
      <c r="E10082" s="28"/>
    </row>
    <row r="10083" spans="5:5">
      <c r="E10083" s="28"/>
    </row>
    <row r="10084" spans="5:5">
      <c r="E10084" s="28"/>
    </row>
    <row r="10085" spans="5:5">
      <c r="E10085" s="28"/>
    </row>
    <row r="10086" spans="5:5">
      <c r="E10086" s="28"/>
    </row>
    <row r="10087" spans="5:5">
      <c r="E10087" s="28"/>
    </row>
    <row r="10088" spans="5:5">
      <c r="E10088" s="28"/>
    </row>
    <row r="10089" spans="5:5">
      <c r="E10089" s="28"/>
    </row>
    <row r="10090" spans="5:5">
      <c r="E10090" s="28"/>
    </row>
    <row r="10091" spans="5:5">
      <c r="E10091" s="28"/>
    </row>
    <row r="10092" spans="5:5">
      <c r="E10092" s="28"/>
    </row>
    <row r="10093" spans="5:5">
      <c r="E10093" s="28"/>
    </row>
    <row r="10094" spans="5:5">
      <c r="E10094" s="28"/>
    </row>
    <row r="10095" spans="5:5">
      <c r="E10095" s="28"/>
    </row>
    <row r="10096" spans="5:5">
      <c r="E10096" s="28"/>
    </row>
    <row r="10097" spans="5:5">
      <c r="E10097" s="28"/>
    </row>
    <row r="10098" spans="5:5">
      <c r="E10098" s="28"/>
    </row>
    <row r="10099" spans="5:5">
      <c r="E10099" s="28"/>
    </row>
    <row r="10100" spans="5:5">
      <c r="E10100" s="28"/>
    </row>
    <row r="10101" spans="5:5">
      <c r="E10101" s="28"/>
    </row>
    <row r="10102" spans="5:5">
      <c r="E10102" s="28"/>
    </row>
    <row r="10103" spans="5:5">
      <c r="E10103" s="28"/>
    </row>
    <row r="10104" spans="5:5">
      <c r="E10104" s="28"/>
    </row>
    <row r="10105" spans="5:5">
      <c r="E10105" s="28"/>
    </row>
    <row r="10106" spans="5:5">
      <c r="E10106" s="28"/>
    </row>
    <row r="10107" spans="5:5">
      <c r="E10107" s="28"/>
    </row>
    <row r="10108" spans="5:5">
      <c r="E10108" s="28"/>
    </row>
    <row r="10109" spans="5:5">
      <c r="E10109" s="28"/>
    </row>
    <row r="10110" spans="5:5">
      <c r="E10110" s="28"/>
    </row>
    <row r="10111" spans="5:5">
      <c r="E10111" s="28"/>
    </row>
    <row r="10112" spans="5:5">
      <c r="E10112" s="28"/>
    </row>
    <row r="10113" spans="5:5">
      <c r="E10113" s="28"/>
    </row>
    <row r="10114" spans="5:5">
      <c r="E10114" s="28"/>
    </row>
    <row r="10115" spans="5:5">
      <c r="E10115" s="28"/>
    </row>
    <row r="10116" spans="5:5">
      <c r="E10116" s="28"/>
    </row>
    <row r="10117" spans="5:5">
      <c r="E10117" s="28"/>
    </row>
    <row r="10118" spans="5:5">
      <c r="E10118" s="28"/>
    </row>
    <row r="10119" spans="5:5">
      <c r="E10119" s="28"/>
    </row>
    <row r="10120" spans="5:5">
      <c r="E10120" s="28"/>
    </row>
    <row r="10121" spans="5:5">
      <c r="E10121" s="28"/>
    </row>
    <row r="10122" spans="5:5">
      <c r="E10122" s="28"/>
    </row>
    <row r="10123" spans="5:5">
      <c r="E10123" s="28"/>
    </row>
    <row r="10124" spans="5:5">
      <c r="E10124" s="28"/>
    </row>
    <row r="10125" spans="5:5">
      <c r="E10125" s="28"/>
    </row>
    <row r="10126" spans="5:5">
      <c r="E10126" s="28"/>
    </row>
    <row r="10127" spans="5:5">
      <c r="E10127" s="28"/>
    </row>
    <row r="10128" spans="5:5">
      <c r="E10128" s="28"/>
    </row>
    <row r="10129" spans="5:5">
      <c r="E10129" s="28"/>
    </row>
    <row r="10130" spans="5:5">
      <c r="E10130" s="28"/>
    </row>
    <row r="10131" spans="5:5">
      <c r="E10131" s="28"/>
    </row>
    <row r="10132" spans="5:5">
      <c r="E10132" s="28"/>
    </row>
    <row r="10133" spans="5:5">
      <c r="E10133" s="28"/>
    </row>
    <row r="10134" spans="5:5">
      <c r="E10134" s="28"/>
    </row>
    <row r="10135" spans="5:5">
      <c r="E10135" s="28"/>
    </row>
    <row r="10136" spans="5:5">
      <c r="E10136" s="28"/>
    </row>
    <row r="10137" spans="5:5">
      <c r="E10137" s="28"/>
    </row>
    <row r="10138" spans="5:5">
      <c r="E10138" s="28"/>
    </row>
    <row r="10139" spans="5:5">
      <c r="E10139" s="28"/>
    </row>
    <row r="10140" spans="5:5">
      <c r="E10140" s="28"/>
    </row>
    <row r="10141" spans="5:5">
      <c r="E10141" s="28"/>
    </row>
    <row r="10142" spans="5:5">
      <c r="E10142" s="28"/>
    </row>
    <row r="10143" spans="5:5">
      <c r="E10143" s="28"/>
    </row>
    <row r="10144" spans="5:5">
      <c r="E10144" s="28"/>
    </row>
    <row r="10145" spans="5:5">
      <c r="E10145" s="28"/>
    </row>
    <row r="10146" spans="5:5">
      <c r="E10146" s="28"/>
    </row>
    <row r="10147" spans="5:5">
      <c r="E10147" s="28"/>
    </row>
    <row r="10148" spans="5:5">
      <c r="E10148" s="28"/>
    </row>
    <row r="10149" spans="5:5">
      <c r="E10149" s="28"/>
    </row>
    <row r="10150" spans="5:5">
      <c r="E10150" s="28"/>
    </row>
    <row r="10151" spans="5:5">
      <c r="E10151" s="28"/>
    </row>
    <row r="10152" spans="5:5">
      <c r="E10152" s="28"/>
    </row>
    <row r="10153" spans="5:5">
      <c r="E10153" s="28"/>
    </row>
    <row r="10154" spans="5:5">
      <c r="E10154" s="28"/>
    </row>
    <row r="10155" spans="5:5">
      <c r="E10155" s="28"/>
    </row>
    <row r="10156" spans="5:5">
      <c r="E10156" s="28"/>
    </row>
    <row r="10157" spans="5:5">
      <c r="E10157" s="28"/>
    </row>
    <row r="10158" spans="5:5">
      <c r="E10158" s="28"/>
    </row>
    <row r="10159" spans="5:5">
      <c r="E10159" s="28"/>
    </row>
    <row r="10160" spans="5:5">
      <c r="E10160" s="28"/>
    </row>
    <row r="10161" spans="5:5">
      <c r="E10161" s="28"/>
    </row>
    <row r="10162" spans="5:5">
      <c r="E10162" s="28"/>
    </row>
    <row r="10163" spans="5:5">
      <c r="E10163" s="28"/>
    </row>
    <row r="10164" spans="5:5">
      <c r="E10164" s="28"/>
    </row>
    <row r="10165" spans="5:5">
      <c r="E10165" s="28"/>
    </row>
    <row r="10166" spans="5:5">
      <c r="E10166" s="28"/>
    </row>
    <row r="10167" spans="5:5">
      <c r="E10167" s="28"/>
    </row>
    <row r="10168" spans="5:5">
      <c r="E10168" s="28"/>
    </row>
    <row r="10169" spans="5:5">
      <c r="E10169" s="28"/>
    </row>
    <row r="10170" spans="5:5">
      <c r="E10170" s="28"/>
    </row>
    <row r="10171" spans="5:5">
      <c r="E10171" s="28"/>
    </row>
    <row r="10172" spans="5:5">
      <c r="E10172" s="28"/>
    </row>
    <row r="10173" spans="5:5">
      <c r="E10173" s="28"/>
    </row>
    <row r="10174" spans="5:5">
      <c r="E10174" s="28"/>
    </row>
    <row r="10175" spans="5:5">
      <c r="E10175" s="28"/>
    </row>
    <row r="10176" spans="5:5">
      <c r="E10176" s="28"/>
    </row>
    <row r="10177" spans="5:5">
      <c r="E10177" s="28"/>
    </row>
    <row r="10178" spans="5:5">
      <c r="E10178" s="28"/>
    </row>
    <row r="10179" spans="5:5">
      <c r="E10179" s="28"/>
    </row>
    <row r="10180" spans="5:5">
      <c r="E10180" s="28"/>
    </row>
    <row r="10181" spans="5:5">
      <c r="E10181" s="28"/>
    </row>
    <row r="10182" spans="5:5">
      <c r="E10182" s="28"/>
    </row>
    <row r="10183" spans="5:5">
      <c r="E10183" s="28"/>
    </row>
    <row r="10184" spans="5:5">
      <c r="E10184" s="28"/>
    </row>
    <row r="10185" spans="5:5">
      <c r="E10185" s="28"/>
    </row>
    <row r="10186" spans="5:5">
      <c r="E10186" s="28"/>
    </row>
    <row r="10187" spans="5:5">
      <c r="E10187" s="28"/>
    </row>
    <row r="10188" spans="5:5">
      <c r="E10188" s="28"/>
    </row>
    <row r="10189" spans="5:5">
      <c r="E10189" s="28"/>
    </row>
    <row r="10190" spans="5:5">
      <c r="E10190" s="28"/>
    </row>
    <row r="10191" spans="5:5">
      <c r="E10191" s="28"/>
    </row>
    <row r="10192" spans="5:5">
      <c r="E10192" s="28"/>
    </row>
    <row r="10193" spans="5:5">
      <c r="E10193" s="28"/>
    </row>
    <row r="10194" spans="5:5">
      <c r="E10194" s="28"/>
    </row>
    <row r="10195" spans="5:5">
      <c r="E10195" s="28"/>
    </row>
    <row r="10196" spans="5:5">
      <c r="E10196" s="28"/>
    </row>
    <row r="10197" spans="5:5">
      <c r="E10197" s="28"/>
    </row>
    <row r="10198" spans="5:5">
      <c r="E10198" s="28"/>
    </row>
    <row r="10199" spans="5:5">
      <c r="E10199" s="28"/>
    </row>
    <row r="10200" spans="5:5">
      <c r="E10200" s="28"/>
    </row>
    <row r="10201" spans="5:5">
      <c r="E10201" s="28"/>
    </row>
    <row r="10202" spans="5:5">
      <c r="E10202" s="28"/>
    </row>
    <row r="10203" spans="5:5">
      <c r="E10203" s="28"/>
    </row>
    <row r="10204" spans="5:5">
      <c r="E10204" s="28"/>
    </row>
    <row r="10205" spans="5:5">
      <c r="E10205" s="28"/>
    </row>
    <row r="10206" spans="5:5">
      <c r="E10206" s="28"/>
    </row>
    <row r="10207" spans="5:5">
      <c r="E10207" s="28"/>
    </row>
    <row r="10208" spans="5:5">
      <c r="E10208" s="28"/>
    </row>
    <row r="10209" spans="5:5">
      <c r="E10209" s="28"/>
    </row>
    <row r="10210" spans="5:5">
      <c r="E10210" s="28"/>
    </row>
    <row r="10211" spans="5:5">
      <c r="E10211" s="28"/>
    </row>
    <row r="10212" spans="5:5">
      <c r="E10212" s="28"/>
    </row>
    <row r="10213" spans="5:5">
      <c r="E10213" s="28"/>
    </row>
    <row r="10214" spans="5:5">
      <c r="E10214" s="28"/>
    </row>
    <row r="10215" spans="5:5">
      <c r="E10215" s="28"/>
    </row>
    <row r="10216" spans="5:5">
      <c r="E10216" s="28"/>
    </row>
    <row r="10217" spans="5:5">
      <c r="E10217" s="28"/>
    </row>
    <row r="10218" spans="5:5">
      <c r="E10218" s="28"/>
    </row>
    <row r="10219" spans="5:5">
      <c r="E10219" s="28"/>
    </row>
    <row r="10220" spans="5:5">
      <c r="E10220" s="28"/>
    </row>
    <row r="10221" spans="5:5">
      <c r="E10221" s="28"/>
    </row>
    <row r="10222" spans="5:5">
      <c r="E10222" s="28"/>
    </row>
    <row r="10223" spans="5:5">
      <c r="E10223" s="28"/>
    </row>
    <row r="10224" spans="5:5">
      <c r="E10224" s="28"/>
    </row>
    <row r="10225" spans="5:5">
      <c r="E10225" s="28"/>
    </row>
    <row r="10226" spans="5:5">
      <c r="E10226" s="28"/>
    </row>
    <row r="10227" spans="5:5">
      <c r="E10227" s="28"/>
    </row>
    <row r="10228" spans="5:5">
      <c r="E10228" s="28"/>
    </row>
    <row r="10229" spans="5:5">
      <c r="E10229" s="28"/>
    </row>
    <row r="10230" spans="5:5">
      <c r="E10230" s="28"/>
    </row>
    <row r="10231" spans="5:5">
      <c r="E10231" s="28"/>
    </row>
    <row r="10232" spans="5:5">
      <c r="E10232" s="28"/>
    </row>
    <row r="10233" spans="5:5">
      <c r="E10233" s="28"/>
    </row>
    <row r="10234" spans="5:5">
      <c r="E10234" s="28"/>
    </row>
    <row r="10235" spans="5:5">
      <c r="E10235" s="28"/>
    </row>
    <row r="10236" spans="5:5">
      <c r="E10236" s="28"/>
    </row>
    <row r="10237" spans="5:5">
      <c r="E10237" s="28"/>
    </row>
    <row r="10238" spans="5:5">
      <c r="E10238" s="28"/>
    </row>
    <row r="10239" spans="5:5">
      <c r="E10239" s="28"/>
    </row>
    <row r="10240" spans="5:5">
      <c r="E10240" s="28"/>
    </row>
    <row r="10241" spans="5:5">
      <c r="E10241" s="28"/>
    </row>
    <row r="10242" spans="5:5">
      <c r="E10242" s="28"/>
    </row>
    <row r="10243" spans="5:5">
      <c r="E10243" s="28"/>
    </row>
    <row r="10244" spans="5:5">
      <c r="E10244" s="28"/>
    </row>
    <row r="10245" spans="5:5">
      <c r="E10245" s="28"/>
    </row>
    <row r="10246" spans="5:5">
      <c r="E10246" s="28"/>
    </row>
    <row r="10247" spans="5:5">
      <c r="E10247" s="28"/>
    </row>
    <row r="10248" spans="5:5">
      <c r="E10248" s="28"/>
    </row>
    <row r="10249" spans="5:5">
      <c r="E10249" s="28"/>
    </row>
    <row r="10250" spans="5:5">
      <c r="E10250" s="28"/>
    </row>
    <row r="10251" spans="5:5">
      <c r="E10251" s="28"/>
    </row>
    <row r="10252" spans="5:5">
      <c r="E10252" s="28"/>
    </row>
    <row r="10253" spans="5:5">
      <c r="E10253" s="28"/>
    </row>
    <row r="10254" spans="5:5">
      <c r="E10254" s="28"/>
    </row>
    <row r="10255" spans="5:5">
      <c r="E10255" s="28"/>
    </row>
    <row r="10256" spans="5:5">
      <c r="E10256" s="28"/>
    </row>
    <row r="10257" spans="5:5">
      <c r="E10257" s="28"/>
    </row>
    <row r="10258" spans="5:5">
      <c r="E10258" s="28"/>
    </row>
    <row r="10259" spans="5:5">
      <c r="E10259" s="28"/>
    </row>
    <row r="10260" spans="5:5">
      <c r="E10260" s="28"/>
    </row>
    <row r="10261" spans="5:5">
      <c r="E10261" s="28"/>
    </row>
    <row r="10262" spans="5:5">
      <c r="E10262" s="28"/>
    </row>
    <row r="10263" spans="5:5">
      <c r="E10263" s="28"/>
    </row>
    <row r="10264" spans="5:5">
      <c r="E10264" s="28"/>
    </row>
    <row r="10265" spans="5:5">
      <c r="E10265" s="28"/>
    </row>
    <row r="10266" spans="5:5">
      <c r="E10266" s="28"/>
    </row>
    <row r="10267" spans="5:5">
      <c r="E10267" s="28"/>
    </row>
    <row r="10268" spans="5:5">
      <c r="E10268" s="28"/>
    </row>
    <row r="10269" spans="5:5">
      <c r="E10269" s="28"/>
    </row>
    <row r="10270" spans="5:5">
      <c r="E10270" s="28"/>
    </row>
    <row r="10271" spans="5:5">
      <c r="E10271" s="28"/>
    </row>
    <row r="10272" spans="5:5">
      <c r="E10272" s="28"/>
    </row>
    <row r="10273" spans="5:5">
      <c r="E10273" s="28"/>
    </row>
    <row r="10274" spans="5:5">
      <c r="E10274" s="28"/>
    </row>
    <row r="10275" spans="5:5">
      <c r="E10275" s="28"/>
    </row>
    <row r="10276" spans="5:5">
      <c r="E10276" s="28"/>
    </row>
    <row r="10277" spans="5:5">
      <c r="E10277" s="28"/>
    </row>
    <row r="10278" spans="5:5">
      <c r="E10278" s="28"/>
    </row>
    <row r="10279" spans="5:5">
      <c r="E10279" s="28"/>
    </row>
    <row r="10280" spans="5:5">
      <c r="E10280" s="28"/>
    </row>
    <row r="10281" spans="5:5">
      <c r="E10281" s="28"/>
    </row>
    <row r="10282" spans="5:5">
      <c r="E10282" s="28"/>
    </row>
    <row r="10283" spans="5:5">
      <c r="E10283" s="28"/>
    </row>
    <row r="10284" spans="5:5">
      <c r="E10284" s="28"/>
    </row>
    <row r="10285" spans="5:5">
      <c r="E10285" s="28"/>
    </row>
    <row r="10286" spans="5:5">
      <c r="E10286" s="28"/>
    </row>
    <row r="10287" spans="5:5">
      <c r="E10287" s="28"/>
    </row>
    <row r="10288" spans="5:5">
      <c r="E10288" s="28"/>
    </row>
    <row r="10289" spans="5:5">
      <c r="E10289" s="28"/>
    </row>
    <row r="10290" spans="5:5">
      <c r="E10290" s="28"/>
    </row>
    <row r="10291" spans="5:5">
      <c r="E10291" s="28"/>
    </row>
    <row r="10292" spans="5:5">
      <c r="E10292" s="28"/>
    </row>
    <row r="10293" spans="5:5">
      <c r="E10293" s="28"/>
    </row>
    <row r="10294" spans="5:5">
      <c r="E10294" s="28"/>
    </row>
    <row r="10295" spans="5:5">
      <c r="E10295" s="28"/>
    </row>
    <row r="10296" spans="5:5">
      <c r="E10296" s="28"/>
    </row>
    <row r="10297" spans="5:5">
      <c r="E10297" s="28"/>
    </row>
    <row r="10298" spans="5:5">
      <c r="E10298" s="28"/>
    </row>
    <row r="10299" spans="5:5">
      <c r="E10299" s="28"/>
    </row>
    <row r="10300" spans="5:5">
      <c r="E10300" s="28"/>
    </row>
    <row r="10301" spans="5:5">
      <c r="E10301" s="28"/>
    </row>
    <row r="10302" spans="5:5">
      <c r="E10302" s="28"/>
    </row>
    <row r="10303" spans="5:5">
      <c r="E10303" s="28"/>
    </row>
    <row r="10304" spans="5:5">
      <c r="E10304" s="28"/>
    </row>
    <row r="10305" spans="5:5">
      <c r="E10305" s="28"/>
    </row>
    <row r="10306" spans="5:5">
      <c r="E10306" s="28"/>
    </row>
    <row r="10307" spans="5:5">
      <c r="E10307" s="28"/>
    </row>
    <row r="10308" spans="5:5">
      <c r="E10308" s="28"/>
    </row>
    <row r="10309" spans="5:5">
      <c r="E10309" s="28"/>
    </row>
    <row r="10310" spans="5:5">
      <c r="E10310" s="28"/>
    </row>
    <row r="10311" spans="5:5">
      <c r="E10311" s="28"/>
    </row>
    <row r="10312" spans="5:5">
      <c r="E10312" s="28"/>
    </row>
    <row r="10313" spans="5:5">
      <c r="E10313" s="28"/>
    </row>
    <row r="10314" spans="5:5">
      <c r="E10314" s="28"/>
    </row>
    <row r="10315" spans="5:5">
      <c r="E10315" s="28"/>
    </row>
    <row r="10316" spans="5:5">
      <c r="E10316" s="28"/>
    </row>
    <row r="10317" spans="5:5">
      <c r="E10317" s="28"/>
    </row>
    <row r="10318" spans="5:5">
      <c r="E10318" s="28"/>
    </row>
    <row r="10319" spans="5:5">
      <c r="E10319" s="28"/>
    </row>
    <row r="10320" spans="5:5">
      <c r="E10320" s="28"/>
    </row>
    <row r="10321" spans="5:5">
      <c r="E10321" s="28"/>
    </row>
    <row r="10322" spans="5:5">
      <c r="E10322" s="28"/>
    </row>
    <row r="10323" spans="5:5">
      <c r="E10323" s="28"/>
    </row>
    <row r="10324" spans="5:5">
      <c r="E10324" s="28"/>
    </row>
    <row r="10325" spans="5:5">
      <c r="E10325" s="28"/>
    </row>
    <row r="10326" spans="5:5">
      <c r="E10326" s="28"/>
    </row>
    <row r="10327" spans="5:5">
      <c r="E10327" s="28"/>
    </row>
    <row r="10328" spans="5:5">
      <c r="E10328" s="28"/>
    </row>
    <row r="10329" spans="5:5">
      <c r="E10329" s="28"/>
    </row>
    <row r="10330" spans="5:5">
      <c r="E10330" s="28"/>
    </row>
    <row r="10331" spans="5:5">
      <c r="E10331" s="28"/>
    </row>
    <row r="10332" spans="5:5">
      <c r="E10332" s="28"/>
    </row>
    <row r="10333" spans="5:5">
      <c r="E10333" s="28"/>
    </row>
    <row r="10334" spans="5:5">
      <c r="E10334" s="28"/>
    </row>
    <row r="10335" spans="5:5">
      <c r="E10335" s="28"/>
    </row>
    <row r="10336" spans="5:5">
      <c r="E10336" s="28"/>
    </row>
    <row r="10337" spans="5:5">
      <c r="E10337" s="28"/>
    </row>
    <row r="10338" spans="5:5">
      <c r="E10338" s="28"/>
    </row>
    <row r="10339" spans="5:5">
      <c r="E10339" s="28"/>
    </row>
    <row r="10340" spans="5:5">
      <c r="E10340" s="28"/>
    </row>
    <row r="10341" spans="5:5">
      <c r="E10341" s="28"/>
    </row>
    <row r="10342" spans="5:5">
      <c r="E10342" s="28"/>
    </row>
    <row r="10343" spans="5:5">
      <c r="E10343" s="28"/>
    </row>
    <row r="10344" spans="5:5">
      <c r="E10344" s="28"/>
    </row>
    <row r="10345" spans="5:5">
      <c r="E10345" s="28"/>
    </row>
    <row r="10346" spans="5:5">
      <c r="E10346" s="28"/>
    </row>
    <row r="10347" spans="5:5">
      <c r="E10347" s="28"/>
    </row>
    <row r="10348" spans="5:5">
      <c r="E10348" s="28"/>
    </row>
    <row r="10349" spans="5:5">
      <c r="E10349" s="28"/>
    </row>
    <row r="10350" spans="5:5">
      <c r="E10350" s="28"/>
    </row>
    <row r="10351" spans="5:5">
      <c r="E10351" s="28"/>
    </row>
    <row r="10352" spans="5:5">
      <c r="E10352" s="28"/>
    </row>
    <row r="10353" spans="5:5">
      <c r="E10353" s="28"/>
    </row>
    <row r="10354" spans="5:5">
      <c r="E10354" s="28"/>
    </row>
    <row r="10355" spans="5:5">
      <c r="E10355" s="28"/>
    </row>
    <row r="10356" spans="5:5">
      <c r="E10356" s="28"/>
    </row>
    <row r="10357" spans="5:5">
      <c r="E10357" s="28"/>
    </row>
    <row r="10358" spans="5:5">
      <c r="E10358" s="28"/>
    </row>
    <row r="10359" spans="5:5">
      <c r="E10359" s="28"/>
    </row>
    <row r="10360" spans="5:5">
      <c r="E10360" s="28"/>
    </row>
    <row r="10361" spans="5:5">
      <c r="E10361" s="28"/>
    </row>
    <row r="10362" spans="5:5">
      <c r="E10362" s="28"/>
    </row>
    <row r="10363" spans="5:5">
      <c r="E10363" s="28"/>
    </row>
    <row r="10364" spans="5:5">
      <c r="E10364" s="28"/>
    </row>
    <row r="10365" spans="5:5">
      <c r="E10365" s="28"/>
    </row>
    <row r="10366" spans="5:5">
      <c r="E10366" s="28"/>
    </row>
    <row r="10367" spans="5:5">
      <c r="E10367" s="28"/>
    </row>
    <row r="10368" spans="5:5">
      <c r="E10368" s="28"/>
    </row>
    <row r="10369" spans="5:5">
      <c r="E10369" s="28"/>
    </row>
    <row r="10370" spans="5:5">
      <c r="E10370" s="28"/>
    </row>
    <row r="10371" spans="5:5">
      <c r="E10371" s="28"/>
    </row>
    <row r="10372" spans="5:5">
      <c r="E10372" s="28"/>
    </row>
    <row r="10373" spans="5:5">
      <c r="E10373" s="28"/>
    </row>
    <row r="10374" spans="5:5">
      <c r="E10374" s="28"/>
    </row>
    <row r="10375" spans="5:5">
      <c r="E10375" s="28"/>
    </row>
    <row r="10376" spans="5:5">
      <c r="E10376" s="28"/>
    </row>
    <row r="10377" spans="5:5">
      <c r="E10377" s="28"/>
    </row>
    <row r="10378" spans="5:5">
      <c r="E10378" s="28"/>
    </row>
    <row r="10379" spans="5:5">
      <c r="E10379" s="28"/>
    </row>
    <row r="10380" spans="5:5">
      <c r="E10380" s="28"/>
    </row>
    <row r="10381" spans="5:5">
      <c r="E10381" s="28"/>
    </row>
    <row r="10382" spans="5:5">
      <c r="E10382" s="28"/>
    </row>
    <row r="10383" spans="5:5">
      <c r="E10383" s="28"/>
    </row>
    <row r="10384" spans="5:5">
      <c r="E10384" s="28"/>
    </row>
    <row r="10385" spans="5:5">
      <c r="E10385" s="28"/>
    </row>
    <row r="10386" spans="5:5">
      <c r="E10386" s="28"/>
    </row>
    <row r="10387" spans="5:5">
      <c r="E10387" s="28"/>
    </row>
    <row r="10388" spans="5:5">
      <c r="E10388" s="28"/>
    </row>
    <row r="10389" spans="5:5">
      <c r="E10389" s="28"/>
    </row>
    <row r="10390" spans="5:5">
      <c r="E10390" s="28"/>
    </row>
    <row r="10391" spans="5:5">
      <c r="E10391" s="28"/>
    </row>
    <row r="10392" spans="5:5">
      <c r="E10392" s="28"/>
    </row>
    <row r="10393" spans="5:5">
      <c r="E10393" s="28"/>
    </row>
    <row r="10394" spans="5:5">
      <c r="E10394" s="28"/>
    </row>
    <row r="10395" spans="5:5">
      <c r="E10395" s="28"/>
    </row>
    <row r="10396" spans="5:5">
      <c r="E10396" s="28"/>
    </row>
    <row r="10397" spans="5:5">
      <c r="E10397" s="28"/>
    </row>
    <row r="10398" spans="5:5">
      <c r="E10398" s="28"/>
    </row>
    <row r="10399" spans="5:5">
      <c r="E10399" s="28"/>
    </row>
    <row r="10400" spans="5:5">
      <c r="E10400" s="28"/>
    </row>
    <row r="10401" spans="5:5">
      <c r="E10401" s="28"/>
    </row>
    <row r="10402" spans="5:5">
      <c r="E10402" s="28"/>
    </row>
    <row r="10403" spans="5:5">
      <c r="E10403" s="28"/>
    </row>
    <row r="10404" spans="5:5">
      <c r="E10404" s="28"/>
    </row>
    <row r="10405" spans="5:5">
      <c r="E10405" s="28"/>
    </row>
    <row r="10406" spans="5:5">
      <c r="E10406" s="28"/>
    </row>
    <row r="10407" spans="5:5">
      <c r="E10407" s="28"/>
    </row>
    <row r="10408" spans="5:5">
      <c r="E10408" s="28"/>
    </row>
    <row r="10409" spans="5:5">
      <c r="E10409" s="28"/>
    </row>
    <row r="10410" spans="5:5">
      <c r="E10410" s="28"/>
    </row>
    <row r="10411" spans="5:5">
      <c r="E10411" s="28"/>
    </row>
    <row r="10412" spans="5:5">
      <c r="E10412" s="28"/>
    </row>
    <row r="10413" spans="5:5">
      <c r="E10413" s="28"/>
    </row>
    <row r="10414" spans="5:5">
      <c r="E10414" s="28"/>
    </row>
    <row r="10415" spans="5:5">
      <c r="E10415" s="28"/>
    </row>
    <row r="10416" spans="5:5">
      <c r="E10416" s="28"/>
    </row>
    <row r="10417" spans="5:5">
      <c r="E10417" s="28"/>
    </row>
    <row r="10418" spans="5:5">
      <c r="E10418" s="28"/>
    </row>
    <row r="10419" spans="5:5">
      <c r="E10419" s="28"/>
    </row>
    <row r="10420" spans="5:5">
      <c r="E10420" s="28"/>
    </row>
    <row r="10421" spans="5:5">
      <c r="E10421" s="28"/>
    </row>
    <row r="10422" spans="5:5">
      <c r="E10422" s="28"/>
    </row>
    <row r="10423" spans="5:5">
      <c r="E10423" s="28"/>
    </row>
    <row r="10424" spans="5:5">
      <c r="E10424" s="28"/>
    </row>
    <row r="10425" spans="5:5">
      <c r="E10425" s="28"/>
    </row>
    <row r="10426" spans="5:5">
      <c r="E10426" s="28"/>
    </row>
    <row r="10427" spans="5:5">
      <c r="E10427" s="28"/>
    </row>
    <row r="10428" spans="5:5">
      <c r="E10428" s="28"/>
    </row>
    <row r="10429" spans="5:5">
      <c r="E10429" s="28"/>
    </row>
    <row r="10430" spans="5:5">
      <c r="E10430" s="28"/>
    </row>
    <row r="10431" spans="5:5">
      <c r="E10431" s="28"/>
    </row>
    <row r="10432" spans="5:5">
      <c r="E10432" s="28"/>
    </row>
    <row r="10433" spans="5:5">
      <c r="E10433" s="28"/>
    </row>
    <row r="10434" spans="5:5">
      <c r="E10434" s="28"/>
    </row>
    <row r="10435" spans="5:5">
      <c r="E10435" s="28"/>
    </row>
    <row r="10436" spans="5:5">
      <c r="E10436" s="28"/>
    </row>
    <row r="10437" spans="5:5">
      <c r="E10437" s="28"/>
    </row>
    <row r="10438" spans="5:5">
      <c r="E10438" s="28"/>
    </row>
    <row r="10439" spans="5:5">
      <c r="E10439" s="28"/>
    </row>
    <row r="10440" spans="5:5">
      <c r="E10440" s="28"/>
    </row>
    <row r="10441" spans="5:5">
      <c r="E10441" s="28"/>
    </row>
    <row r="10442" spans="5:5">
      <c r="E10442" s="28"/>
    </row>
    <row r="10443" spans="5:5">
      <c r="E10443" s="28"/>
    </row>
    <row r="10444" spans="5:5">
      <c r="E10444" s="28"/>
    </row>
    <row r="10445" spans="5:5">
      <c r="E10445" s="28"/>
    </row>
    <row r="10446" spans="5:5">
      <c r="E10446" s="28"/>
    </row>
    <row r="10447" spans="5:5">
      <c r="E10447" s="28"/>
    </row>
    <row r="10448" spans="5:5">
      <c r="E10448" s="28"/>
    </row>
    <row r="10449" spans="5:5">
      <c r="E10449" s="28"/>
    </row>
    <row r="10450" spans="5:5">
      <c r="E10450" s="28"/>
    </row>
    <row r="10451" spans="5:5">
      <c r="E10451" s="28"/>
    </row>
    <row r="10452" spans="5:5">
      <c r="E10452" s="28"/>
    </row>
    <row r="10453" spans="5:5">
      <c r="E10453" s="28"/>
    </row>
    <row r="10454" spans="5:5">
      <c r="E10454" s="28"/>
    </row>
    <row r="10455" spans="5:5">
      <c r="E10455" s="28"/>
    </row>
    <row r="10456" spans="5:5">
      <c r="E10456" s="28"/>
    </row>
    <row r="10457" spans="5:5">
      <c r="E10457" s="28"/>
    </row>
    <row r="10458" spans="5:5">
      <c r="E10458" s="28"/>
    </row>
    <row r="10459" spans="5:5">
      <c r="E10459" s="28"/>
    </row>
    <row r="10460" spans="5:5">
      <c r="E10460" s="28"/>
    </row>
    <row r="10461" spans="5:5">
      <c r="E10461" s="28"/>
    </row>
    <row r="10462" spans="5:5">
      <c r="E10462" s="28"/>
    </row>
    <row r="10463" spans="5:5">
      <c r="E10463" s="28"/>
    </row>
    <row r="10464" spans="5:5">
      <c r="E10464" s="28"/>
    </row>
    <row r="10465" spans="5:5">
      <c r="E10465" s="28"/>
    </row>
    <row r="10466" spans="5:5">
      <c r="E10466" s="28"/>
    </row>
    <row r="10467" spans="5:5">
      <c r="E10467" s="28"/>
    </row>
    <row r="10468" spans="5:5">
      <c r="E10468" s="28"/>
    </row>
    <row r="10469" spans="5:5">
      <c r="E10469" s="28"/>
    </row>
    <row r="10470" spans="5:5">
      <c r="E10470" s="28"/>
    </row>
    <row r="10471" spans="5:5">
      <c r="E10471" s="28"/>
    </row>
    <row r="10472" spans="5:5">
      <c r="E10472" s="28"/>
    </row>
    <row r="10473" spans="5:5">
      <c r="E10473" s="28"/>
    </row>
    <row r="10474" spans="5:5">
      <c r="E10474" s="28"/>
    </row>
    <row r="10475" spans="5:5">
      <c r="E10475" s="28"/>
    </row>
    <row r="10476" spans="5:5">
      <c r="E10476" s="28"/>
    </row>
    <row r="10477" spans="5:5">
      <c r="E10477" s="28"/>
    </row>
    <row r="10478" spans="5:5">
      <c r="E10478" s="28"/>
    </row>
    <row r="10479" spans="5:5">
      <c r="E10479" s="28"/>
    </row>
    <row r="10480" spans="5:5">
      <c r="E10480" s="28"/>
    </row>
    <row r="10481" spans="5:5">
      <c r="E10481" s="28"/>
    </row>
    <row r="10482" spans="5:5">
      <c r="E10482" s="28"/>
    </row>
    <row r="10483" spans="5:5">
      <c r="E10483" s="28"/>
    </row>
    <row r="10484" spans="5:5">
      <c r="E10484" s="28"/>
    </row>
    <row r="10485" spans="5:5">
      <c r="E10485" s="28"/>
    </row>
    <row r="10486" spans="5:5">
      <c r="E10486" s="28"/>
    </row>
    <row r="10487" spans="5:5">
      <c r="E10487" s="28"/>
    </row>
    <row r="10488" spans="5:5">
      <c r="E10488" s="28"/>
    </row>
    <row r="10489" spans="5:5">
      <c r="E10489" s="28"/>
    </row>
    <row r="10490" spans="5:5">
      <c r="E10490" s="28"/>
    </row>
    <row r="10491" spans="5:5">
      <c r="E10491" s="28"/>
    </row>
    <row r="10492" spans="5:5">
      <c r="E10492" s="28"/>
    </row>
    <row r="10493" spans="5:5">
      <c r="E10493" s="28"/>
    </row>
    <row r="10494" spans="5:5">
      <c r="E10494" s="28"/>
    </row>
    <row r="10495" spans="5:5">
      <c r="E10495" s="28"/>
    </row>
    <row r="10496" spans="5:5">
      <c r="E10496" s="28"/>
    </row>
    <row r="10497" spans="5:5">
      <c r="E10497" s="28"/>
    </row>
    <row r="10498" spans="5:5">
      <c r="E10498" s="28"/>
    </row>
    <row r="10499" spans="5:5">
      <c r="E10499" s="28"/>
    </row>
    <row r="10500" spans="5:5">
      <c r="E10500" s="28"/>
    </row>
    <row r="10501" spans="5:5">
      <c r="E10501" s="28"/>
    </row>
    <row r="10502" spans="5:5">
      <c r="E10502" s="28"/>
    </row>
    <row r="10503" spans="5:5">
      <c r="E10503" s="28"/>
    </row>
    <row r="10504" spans="5:5">
      <c r="E10504" s="28"/>
    </row>
    <row r="10505" spans="5:5">
      <c r="E10505" s="28"/>
    </row>
    <row r="10506" spans="5:5">
      <c r="E10506" s="28"/>
    </row>
    <row r="10507" spans="5:5">
      <c r="E10507" s="28"/>
    </row>
    <row r="10508" spans="5:5">
      <c r="E10508" s="28"/>
    </row>
    <row r="10509" spans="5:5">
      <c r="E10509" s="28"/>
    </row>
    <row r="10510" spans="5:5">
      <c r="E10510" s="28"/>
    </row>
    <row r="10511" spans="5:5">
      <c r="E10511" s="28"/>
    </row>
    <row r="10512" spans="5:5">
      <c r="E10512" s="28"/>
    </row>
    <row r="10513" spans="5:5">
      <c r="E10513" s="28"/>
    </row>
    <row r="10514" spans="5:5">
      <c r="E10514" s="28"/>
    </row>
    <row r="10515" spans="5:5">
      <c r="E10515" s="28"/>
    </row>
    <row r="10516" spans="5:5">
      <c r="E10516" s="28"/>
    </row>
    <row r="10517" spans="5:5">
      <c r="E10517" s="28"/>
    </row>
    <row r="10518" spans="5:5">
      <c r="E10518" s="28"/>
    </row>
    <row r="10519" spans="5:5">
      <c r="E10519" s="28"/>
    </row>
    <row r="10520" spans="5:5">
      <c r="E10520" s="28"/>
    </row>
    <row r="10521" spans="5:5">
      <c r="E10521" s="28"/>
    </row>
    <row r="10522" spans="5:5">
      <c r="E10522" s="28"/>
    </row>
    <row r="10523" spans="5:5">
      <c r="E10523" s="28"/>
    </row>
    <row r="10524" spans="5:5">
      <c r="E10524" s="28"/>
    </row>
    <row r="10525" spans="5:5">
      <c r="E10525" s="28"/>
    </row>
    <row r="10526" spans="5:5">
      <c r="E10526" s="28"/>
    </row>
    <row r="10527" spans="5:5">
      <c r="E10527" s="28"/>
    </row>
    <row r="10528" spans="5:5">
      <c r="E10528" s="28"/>
    </row>
    <row r="10529" spans="5:5">
      <c r="E10529" s="28"/>
    </row>
    <row r="10530" spans="5:5">
      <c r="E10530" s="28"/>
    </row>
    <row r="10531" spans="5:5">
      <c r="E10531" s="28"/>
    </row>
    <row r="10532" spans="5:5">
      <c r="E10532" s="28"/>
    </row>
    <row r="10533" spans="5:5">
      <c r="E10533" s="28"/>
    </row>
    <row r="10534" spans="5:5">
      <c r="E10534" s="28"/>
    </row>
    <row r="10535" spans="5:5">
      <c r="E10535" s="28"/>
    </row>
    <row r="10536" spans="5:5">
      <c r="E10536" s="28"/>
    </row>
    <row r="10537" spans="5:5">
      <c r="E10537" s="28"/>
    </row>
    <row r="10538" spans="5:5">
      <c r="E10538" s="28"/>
    </row>
    <row r="10539" spans="5:5">
      <c r="E10539" s="28"/>
    </row>
    <row r="10540" spans="5:5">
      <c r="E10540" s="28"/>
    </row>
    <row r="10541" spans="5:5">
      <c r="E10541" s="28"/>
    </row>
    <row r="10542" spans="5:5">
      <c r="E10542" s="28"/>
    </row>
    <row r="10543" spans="5:5">
      <c r="E10543" s="28"/>
    </row>
    <row r="10544" spans="5:5">
      <c r="E10544" s="28"/>
    </row>
    <row r="10545" spans="5:5">
      <c r="E10545" s="28"/>
    </row>
    <row r="10546" spans="5:5">
      <c r="E10546" s="28"/>
    </row>
    <row r="10547" spans="5:5">
      <c r="E10547" s="28"/>
    </row>
    <row r="10548" spans="5:5">
      <c r="E10548" s="28"/>
    </row>
    <row r="10549" spans="5:5">
      <c r="E10549" s="28"/>
    </row>
    <row r="10550" spans="5:5">
      <c r="E10550" s="28"/>
    </row>
    <row r="10551" spans="5:5">
      <c r="E10551" s="28"/>
    </row>
    <row r="10552" spans="5:5">
      <c r="E10552" s="28"/>
    </row>
    <row r="10553" spans="5:5">
      <c r="E10553" s="28"/>
    </row>
    <row r="10554" spans="5:5">
      <c r="E10554" s="28"/>
    </row>
    <row r="10555" spans="5:5">
      <c r="E10555" s="28"/>
    </row>
    <row r="10556" spans="5:5">
      <c r="E10556" s="28"/>
    </row>
    <row r="10557" spans="5:5">
      <c r="E10557" s="28"/>
    </row>
    <row r="10558" spans="5:5">
      <c r="E10558" s="28"/>
    </row>
    <row r="10559" spans="5:5">
      <c r="E10559" s="28"/>
    </row>
    <row r="10560" spans="5:5">
      <c r="E10560" s="28"/>
    </row>
    <row r="10561" spans="5:5">
      <c r="E10561" s="28"/>
    </row>
    <row r="10562" spans="5:5">
      <c r="E10562" s="28"/>
    </row>
    <row r="10563" spans="5:5">
      <c r="E10563" s="28"/>
    </row>
    <row r="10564" spans="5:5">
      <c r="E10564" s="28"/>
    </row>
    <row r="10565" spans="5:5">
      <c r="E10565" s="28"/>
    </row>
    <row r="10566" spans="5:5">
      <c r="E10566" s="28"/>
    </row>
    <row r="10567" spans="5:5">
      <c r="E10567" s="28"/>
    </row>
    <row r="10568" spans="5:5">
      <c r="E10568" s="28"/>
    </row>
    <row r="10569" spans="5:5">
      <c r="E10569" s="28"/>
    </row>
    <row r="10570" spans="5:5">
      <c r="E10570" s="28"/>
    </row>
    <row r="10571" spans="5:5">
      <c r="E10571" s="28"/>
    </row>
    <row r="10572" spans="5:5">
      <c r="E10572" s="28"/>
    </row>
    <row r="10573" spans="5:5">
      <c r="E10573" s="28"/>
    </row>
    <row r="10574" spans="5:5">
      <c r="E10574" s="28"/>
    </row>
    <row r="10575" spans="5:5">
      <c r="E10575" s="28"/>
    </row>
    <row r="10576" spans="5:5">
      <c r="E10576" s="28"/>
    </row>
    <row r="10577" spans="5:5">
      <c r="E10577" s="28"/>
    </row>
    <row r="10578" spans="5:5">
      <c r="E10578" s="28"/>
    </row>
    <row r="10579" spans="5:5">
      <c r="E10579" s="28"/>
    </row>
    <row r="10580" spans="5:5">
      <c r="E10580" s="28"/>
    </row>
    <row r="10581" spans="5:5">
      <c r="E10581" s="28"/>
    </row>
    <row r="10582" spans="5:5">
      <c r="E10582" s="28"/>
    </row>
    <row r="10583" spans="5:5">
      <c r="E10583" s="28"/>
    </row>
    <row r="10584" spans="5:5">
      <c r="E10584" s="28"/>
    </row>
    <row r="10585" spans="5:5">
      <c r="E10585" s="28"/>
    </row>
    <row r="10586" spans="5:5">
      <c r="E10586" s="28"/>
    </row>
    <row r="10587" spans="5:5">
      <c r="E10587" s="28"/>
    </row>
    <row r="10588" spans="5:5">
      <c r="E10588" s="28"/>
    </row>
    <row r="10589" spans="5:5">
      <c r="E10589" s="28"/>
    </row>
    <row r="10590" spans="5:5">
      <c r="E10590" s="28"/>
    </row>
    <row r="10591" spans="5:5">
      <c r="E10591" s="28"/>
    </row>
    <row r="10592" spans="5:5">
      <c r="E10592" s="28"/>
    </row>
    <row r="10593" spans="5:5">
      <c r="E10593" s="28"/>
    </row>
    <row r="10594" spans="5:5">
      <c r="E10594" s="28"/>
    </row>
    <row r="10595" spans="5:5">
      <c r="E10595" s="28"/>
    </row>
    <row r="10596" spans="5:5">
      <c r="E10596" s="28"/>
    </row>
    <row r="10597" spans="5:5">
      <c r="E10597" s="28"/>
    </row>
    <row r="10598" spans="5:5">
      <c r="E10598" s="28"/>
    </row>
    <row r="10599" spans="5:5">
      <c r="E10599" s="28"/>
    </row>
    <row r="10600" spans="5:5">
      <c r="E10600" s="28"/>
    </row>
    <row r="10601" spans="5:5">
      <c r="E10601" s="28"/>
    </row>
    <row r="10602" spans="5:5">
      <c r="E10602" s="28"/>
    </row>
    <row r="10603" spans="5:5">
      <c r="E10603" s="28"/>
    </row>
    <row r="10604" spans="5:5">
      <c r="E10604" s="28"/>
    </row>
    <row r="10605" spans="5:5">
      <c r="E10605" s="28"/>
    </row>
    <row r="10606" spans="5:5">
      <c r="E10606" s="28"/>
    </row>
    <row r="10607" spans="5:5">
      <c r="E10607" s="28"/>
    </row>
    <row r="10608" spans="5:5">
      <c r="E10608" s="28"/>
    </row>
    <row r="10609" spans="5:5">
      <c r="E10609" s="28"/>
    </row>
    <row r="10610" spans="5:5">
      <c r="E10610" s="28"/>
    </row>
    <row r="10611" spans="5:5">
      <c r="E10611" s="28"/>
    </row>
    <row r="10612" spans="5:5">
      <c r="E10612" s="28"/>
    </row>
    <row r="10613" spans="5:5">
      <c r="E10613" s="28"/>
    </row>
    <row r="10614" spans="5:5">
      <c r="E10614" s="28"/>
    </row>
    <row r="10615" spans="5:5">
      <c r="E10615" s="28"/>
    </row>
    <row r="10616" spans="5:5">
      <c r="E10616" s="28"/>
    </row>
    <row r="10617" spans="5:5">
      <c r="E10617" s="28"/>
    </row>
    <row r="10618" spans="5:5">
      <c r="E10618" s="28"/>
    </row>
    <row r="10619" spans="5:5">
      <c r="E10619" s="28"/>
    </row>
    <row r="10620" spans="5:5">
      <c r="E10620" s="28"/>
    </row>
    <row r="10621" spans="5:5">
      <c r="E10621" s="28"/>
    </row>
    <row r="10622" spans="5:5">
      <c r="E10622" s="28"/>
    </row>
    <row r="10623" spans="5:5">
      <c r="E10623" s="28"/>
    </row>
    <row r="10624" spans="5:5">
      <c r="E10624" s="28"/>
    </row>
    <row r="10625" spans="5:5">
      <c r="E10625" s="28"/>
    </row>
    <row r="10626" spans="5:5">
      <c r="E10626" s="28"/>
    </row>
    <row r="10627" spans="5:5">
      <c r="E10627" s="28"/>
    </row>
    <row r="10628" spans="5:5">
      <c r="E10628" s="28"/>
    </row>
    <row r="10629" spans="5:5">
      <c r="E10629" s="28"/>
    </row>
    <row r="10630" spans="5:5">
      <c r="E10630" s="28"/>
    </row>
    <row r="10631" spans="5:5">
      <c r="E10631" s="28"/>
    </row>
    <row r="10632" spans="5:5">
      <c r="E10632" s="28"/>
    </row>
    <row r="10633" spans="5:5">
      <c r="E10633" s="28"/>
    </row>
    <row r="10634" spans="5:5">
      <c r="E10634" s="28"/>
    </row>
    <row r="10635" spans="5:5">
      <c r="E10635" s="28"/>
    </row>
    <row r="10636" spans="5:5">
      <c r="E10636" s="28"/>
    </row>
    <row r="10637" spans="5:5">
      <c r="E10637" s="28"/>
    </row>
    <row r="10638" spans="5:5">
      <c r="E10638" s="28"/>
    </row>
    <row r="10639" spans="5:5">
      <c r="E10639" s="28"/>
    </row>
    <row r="10640" spans="5:5">
      <c r="E10640" s="28"/>
    </row>
    <row r="10641" spans="5:5">
      <c r="E10641" s="28"/>
    </row>
    <row r="10642" spans="5:5">
      <c r="E10642" s="28"/>
    </row>
    <row r="10643" spans="5:5">
      <c r="E10643" s="28"/>
    </row>
    <row r="10644" spans="5:5">
      <c r="E10644" s="28"/>
    </row>
    <row r="10645" spans="5:5">
      <c r="E10645" s="28"/>
    </row>
    <row r="10646" spans="5:5">
      <c r="E10646" s="28"/>
    </row>
    <row r="10647" spans="5:5">
      <c r="E10647" s="28"/>
    </row>
    <row r="10648" spans="5:5">
      <c r="E10648" s="28"/>
    </row>
    <row r="10649" spans="5:5">
      <c r="E10649" s="28"/>
    </row>
    <row r="10650" spans="5:5">
      <c r="E10650" s="28"/>
    </row>
    <row r="10651" spans="5:5">
      <c r="E10651" s="28"/>
    </row>
    <row r="10652" spans="5:5">
      <c r="E10652" s="28"/>
    </row>
    <row r="10653" spans="5:5">
      <c r="E10653" s="28"/>
    </row>
    <row r="10654" spans="5:5">
      <c r="E10654" s="28"/>
    </row>
    <row r="10655" spans="5:5">
      <c r="E10655" s="28"/>
    </row>
    <row r="10656" spans="5:5">
      <c r="E10656" s="28"/>
    </row>
    <row r="10657" spans="5:5">
      <c r="E10657" s="28"/>
    </row>
    <row r="10658" spans="5:5">
      <c r="E10658" s="28"/>
    </row>
    <row r="10659" spans="5:5">
      <c r="E10659" s="28"/>
    </row>
    <row r="10660" spans="5:5">
      <c r="E10660" s="28"/>
    </row>
    <row r="10661" spans="5:5">
      <c r="E10661" s="28"/>
    </row>
    <row r="10662" spans="5:5">
      <c r="E10662" s="28"/>
    </row>
    <row r="10663" spans="5:5">
      <c r="E10663" s="28"/>
    </row>
    <row r="10664" spans="5:5">
      <c r="E10664" s="28"/>
    </row>
    <row r="10665" spans="5:5">
      <c r="E10665" s="28"/>
    </row>
    <row r="10666" spans="5:5">
      <c r="E10666" s="28"/>
    </row>
    <row r="10667" spans="5:5">
      <c r="E10667" s="28"/>
    </row>
    <row r="10668" spans="5:5">
      <c r="E10668" s="28"/>
    </row>
    <row r="10669" spans="5:5">
      <c r="E10669" s="28"/>
    </row>
    <row r="10670" spans="5:5">
      <c r="E10670" s="28"/>
    </row>
    <row r="10671" spans="5:5">
      <c r="E10671" s="28"/>
    </row>
    <row r="10672" spans="5:5">
      <c r="E10672" s="28"/>
    </row>
    <row r="10673" spans="5:5">
      <c r="E10673" s="28"/>
    </row>
    <row r="10674" spans="5:5">
      <c r="E10674" s="28"/>
    </row>
    <row r="10675" spans="5:5">
      <c r="E10675" s="28"/>
    </row>
    <row r="10676" spans="5:5">
      <c r="E10676" s="28"/>
    </row>
    <row r="10677" spans="5:5">
      <c r="E10677" s="28"/>
    </row>
    <row r="10678" spans="5:5">
      <c r="E10678" s="28"/>
    </row>
    <row r="10679" spans="5:5">
      <c r="E10679" s="28"/>
    </row>
    <row r="10680" spans="5:5">
      <c r="E10680" s="28"/>
    </row>
    <row r="10681" spans="5:5">
      <c r="E10681" s="28"/>
    </row>
    <row r="10682" spans="5:5">
      <c r="E10682" s="28"/>
    </row>
    <row r="10683" spans="5:5">
      <c r="E10683" s="28"/>
    </row>
    <row r="10684" spans="5:5">
      <c r="E10684" s="28"/>
    </row>
    <row r="10685" spans="5:5">
      <c r="E10685" s="28"/>
    </row>
    <row r="10686" spans="5:5">
      <c r="E10686" s="28"/>
    </row>
    <row r="10687" spans="5:5">
      <c r="E10687" s="28"/>
    </row>
    <row r="10688" spans="5:5">
      <c r="E10688" s="28"/>
    </row>
    <row r="10689" spans="5:5">
      <c r="E10689" s="28"/>
    </row>
    <row r="10690" spans="5:5">
      <c r="E10690" s="28"/>
    </row>
    <row r="10691" spans="5:5">
      <c r="E10691" s="28"/>
    </row>
    <row r="10692" spans="5:5">
      <c r="E10692" s="28"/>
    </row>
    <row r="10693" spans="5:5">
      <c r="E10693" s="28"/>
    </row>
    <row r="10694" spans="5:5">
      <c r="E10694" s="28"/>
    </row>
    <row r="10695" spans="5:5">
      <c r="E10695" s="28"/>
    </row>
    <row r="10696" spans="5:5">
      <c r="E10696" s="28"/>
    </row>
    <row r="10697" spans="5:5">
      <c r="E10697" s="28"/>
    </row>
    <row r="10698" spans="5:5">
      <c r="E10698" s="28"/>
    </row>
    <row r="10699" spans="5:5">
      <c r="E10699" s="28"/>
    </row>
    <row r="10700" spans="5:5">
      <c r="E10700" s="28"/>
    </row>
    <row r="10701" spans="5:5">
      <c r="E10701" s="28"/>
    </row>
    <row r="10702" spans="5:5">
      <c r="E10702" s="28"/>
    </row>
    <row r="10703" spans="5:5">
      <c r="E10703" s="28"/>
    </row>
    <row r="10704" spans="5:5">
      <c r="E10704" s="28"/>
    </row>
    <row r="10705" spans="5:5">
      <c r="E10705" s="28"/>
    </row>
    <row r="10706" spans="5:5">
      <c r="E10706" s="28"/>
    </row>
    <row r="10707" spans="5:5">
      <c r="E10707" s="28"/>
    </row>
    <row r="10708" spans="5:5">
      <c r="E10708" s="28"/>
    </row>
    <row r="10709" spans="5:5">
      <c r="E10709" s="28"/>
    </row>
    <row r="10710" spans="5:5">
      <c r="E10710" s="28"/>
    </row>
    <row r="10711" spans="5:5">
      <c r="E10711" s="28"/>
    </row>
    <row r="10712" spans="5:5">
      <c r="E10712" s="28"/>
    </row>
    <row r="10713" spans="5:5">
      <c r="E10713" s="28"/>
    </row>
    <row r="10714" spans="5:5">
      <c r="E10714" s="28"/>
    </row>
    <row r="10715" spans="5:5">
      <c r="E10715" s="28"/>
    </row>
    <row r="10716" spans="5:5">
      <c r="E10716" s="28"/>
    </row>
    <row r="10717" spans="5:5">
      <c r="E10717" s="28"/>
    </row>
    <row r="10718" spans="5:5">
      <c r="E10718" s="28"/>
    </row>
    <row r="10719" spans="5:5">
      <c r="E10719" s="28"/>
    </row>
    <row r="10720" spans="5:5">
      <c r="E10720" s="28"/>
    </row>
    <row r="10721" spans="5:5">
      <c r="E10721" s="28"/>
    </row>
    <row r="10722" spans="5:5">
      <c r="E10722" s="28"/>
    </row>
    <row r="10723" spans="5:5">
      <c r="E10723" s="28"/>
    </row>
    <row r="10724" spans="5:5">
      <c r="E10724" s="28"/>
    </row>
    <row r="10725" spans="5:5">
      <c r="E10725" s="28"/>
    </row>
    <row r="10726" spans="5:5">
      <c r="E10726" s="28"/>
    </row>
    <row r="10727" spans="5:5">
      <c r="E10727" s="28"/>
    </row>
    <row r="10728" spans="5:5">
      <c r="E10728" s="28"/>
    </row>
    <row r="10729" spans="5:5">
      <c r="E10729" s="28"/>
    </row>
    <row r="10730" spans="5:5">
      <c r="E10730" s="28"/>
    </row>
    <row r="10731" spans="5:5">
      <c r="E10731" s="28"/>
    </row>
    <row r="10732" spans="5:5">
      <c r="E10732" s="28"/>
    </row>
    <row r="10733" spans="5:5">
      <c r="E10733" s="28"/>
    </row>
    <row r="10734" spans="5:5">
      <c r="E10734" s="28"/>
    </row>
    <row r="10735" spans="5:5">
      <c r="E10735" s="28"/>
    </row>
    <row r="10736" spans="5:5">
      <c r="E10736" s="28"/>
    </row>
    <row r="10737" spans="5:5">
      <c r="E10737" s="28"/>
    </row>
    <row r="10738" spans="5:5">
      <c r="E10738" s="28"/>
    </row>
    <row r="10739" spans="5:5">
      <c r="E10739" s="28"/>
    </row>
    <row r="10740" spans="5:5">
      <c r="E10740" s="28"/>
    </row>
    <row r="10741" spans="5:5">
      <c r="E10741" s="28"/>
    </row>
    <row r="10742" spans="5:5">
      <c r="E10742" s="28"/>
    </row>
    <row r="10743" spans="5:5">
      <c r="E10743" s="28"/>
    </row>
    <row r="10744" spans="5:5">
      <c r="E10744" s="28"/>
    </row>
    <row r="10745" spans="5:5">
      <c r="E10745" s="28"/>
    </row>
    <row r="10746" spans="5:5">
      <c r="E10746" s="28"/>
    </row>
    <row r="10747" spans="5:5">
      <c r="E10747" s="28"/>
    </row>
    <row r="10748" spans="5:5">
      <c r="E10748" s="28"/>
    </row>
    <row r="10749" spans="5:5">
      <c r="E10749" s="28"/>
    </row>
    <row r="10750" spans="5:5">
      <c r="E10750" s="28"/>
    </row>
    <row r="10751" spans="5:5">
      <c r="E10751" s="28"/>
    </row>
    <row r="10752" spans="5:5">
      <c r="E10752" s="28"/>
    </row>
    <row r="10753" spans="5:5">
      <c r="E10753" s="28"/>
    </row>
    <row r="10754" spans="5:5">
      <c r="E10754" s="28"/>
    </row>
    <row r="10755" spans="5:5">
      <c r="E10755" s="28"/>
    </row>
    <row r="10756" spans="5:5">
      <c r="E10756" s="28"/>
    </row>
    <row r="10757" spans="5:5">
      <c r="E10757" s="28"/>
    </row>
    <row r="10758" spans="5:5">
      <c r="E10758" s="28"/>
    </row>
    <row r="10759" spans="5:5">
      <c r="E10759" s="28"/>
    </row>
    <row r="10760" spans="5:5">
      <c r="E10760" s="28"/>
    </row>
    <row r="10761" spans="5:5">
      <c r="E10761" s="28"/>
    </row>
    <row r="10762" spans="5:5">
      <c r="E10762" s="28"/>
    </row>
    <row r="10763" spans="5:5">
      <c r="E10763" s="28"/>
    </row>
    <row r="10764" spans="5:5">
      <c r="E10764" s="28"/>
    </row>
    <row r="10765" spans="5:5">
      <c r="E10765" s="28"/>
    </row>
    <row r="10766" spans="5:5">
      <c r="E10766" s="28"/>
    </row>
    <row r="10767" spans="5:5">
      <c r="E10767" s="28"/>
    </row>
    <row r="10768" spans="5:5">
      <c r="E10768" s="28"/>
    </row>
    <row r="10769" spans="5:5">
      <c r="E10769" s="28"/>
    </row>
    <row r="10770" spans="5:5">
      <c r="E10770" s="28"/>
    </row>
    <row r="10771" spans="5:5">
      <c r="E10771" s="28"/>
    </row>
    <row r="10772" spans="5:5">
      <c r="E10772" s="28"/>
    </row>
    <row r="10773" spans="5:5">
      <c r="E10773" s="28"/>
    </row>
    <row r="10774" spans="5:5">
      <c r="E10774" s="28"/>
    </row>
    <row r="10775" spans="5:5">
      <c r="E10775" s="28"/>
    </row>
    <row r="10776" spans="5:5">
      <c r="E10776" s="28"/>
    </row>
    <row r="10777" spans="5:5">
      <c r="E10777" s="28"/>
    </row>
    <row r="10778" spans="5:5">
      <c r="E10778" s="28"/>
    </row>
    <row r="10779" spans="5:5">
      <c r="E10779" s="28"/>
    </row>
    <row r="10780" spans="5:5">
      <c r="E10780" s="28"/>
    </row>
    <row r="10781" spans="5:5">
      <c r="E10781" s="28"/>
    </row>
    <row r="10782" spans="5:5">
      <c r="E10782" s="28"/>
    </row>
    <row r="10783" spans="5:5">
      <c r="E10783" s="28"/>
    </row>
    <row r="10784" spans="5:5">
      <c r="E10784" s="28"/>
    </row>
    <row r="10785" spans="5:5">
      <c r="E10785" s="28"/>
    </row>
    <row r="10786" spans="5:5">
      <c r="E10786" s="28"/>
    </row>
    <row r="10787" spans="5:5">
      <c r="E10787" s="28"/>
    </row>
    <row r="10788" spans="5:5">
      <c r="E10788" s="28"/>
    </row>
    <row r="10789" spans="5:5">
      <c r="E10789" s="28"/>
    </row>
    <row r="10790" spans="5:5">
      <c r="E10790" s="28"/>
    </row>
    <row r="10791" spans="5:5">
      <c r="E10791" s="28"/>
    </row>
    <row r="10792" spans="5:5">
      <c r="E10792" s="28"/>
    </row>
    <row r="10793" spans="5:5">
      <c r="E10793" s="28"/>
    </row>
    <row r="10794" spans="5:5">
      <c r="E10794" s="28"/>
    </row>
    <row r="10795" spans="5:5">
      <c r="E10795" s="28"/>
    </row>
    <row r="10796" spans="5:5">
      <c r="E10796" s="28"/>
    </row>
    <row r="10797" spans="5:5">
      <c r="E10797" s="28"/>
    </row>
    <row r="10798" spans="5:5">
      <c r="E10798" s="28"/>
    </row>
    <row r="10799" spans="5:5">
      <c r="E10799" s="28"/>
    </row>
    <row r="10800" spans="5:5">
      <c r="E10800" s="28"/>
    </row>
    <row r="10801" spans="5:5">
      <c r="E10801" s="28"/>
    </row>
    <row r="10802" spans="5:5">
      <c r="E10802" s="28"/>
    </row>
    <row r="10803" spans="5:5">
      <c r="E10803" s="28"/>
    </row>
    <row r="10804" spans="5:5">
      <c r="E10804" s="28"/>
    </row>
    <row r="10805" spans="5:5">
      <c r="E10805" s="28"/>
    </row>
    <row r="10806" spans="5:5">
      <c r="E10806" s="28"/>
    </row>
    <row r="10807" spans="5:5">
      <c r="E10807" s="28"/>
    </row>
    <row r="10808" spans="5:5">
      <c r="E10808" s="28"/>
    </row>
    <row r="10809" spans="5:5">
      <c r="E10809" s="28"/>
    </row>
    <row r="10810" spans="5:5">
      <c r="E10810" s="28"/>
    </row>
    <row r="10811" spans="5:5">
      <c r="E10811" s="28"/>
    </row>
    <row r="10812" spans="5:5">
      <c r="E10812" s="28"/>
    </row>
    <row r="10813" spans="5:5">
      <c r="E10813" s="28"/>
    </row>
    <row r="10814" spans="5:5">
      <c r="E10814" s="28"/>
    </row>
    <row r="10815" spans="5:5">
      <c r="E10815" s="28"/>
    </row>
    <row r="10816" spans="5:5">
      <c r="E10816" s="28"/>
    </row>
    <row r="10817" spans="5:5">
      <c r="E10817" s="28"/>
    </row>
    <row r="10818" spans="5:5">
      <c r="E10818" s="28"/>
    </row>
    <row r="10819" spans="5:5">
      <c r="E10819" s="28"/>
    </row>
    <row r="10820" spans="5:5">
      <c r="E10820" s="28"/>
    </row>
    <row r="10821" spans="5:5">
      <c r="E10821" s="28"/>
    </row>
    <row r="10822" spans="5:5">
      <c r="E10822" s="28"/>
    </row>
    <row r="10823" spans="5:5">
      <c r="E10823" s="28"/>
    </row>
    <row r="10824" spans="5:5">
      <c r="E10824" s="28"/>
    </row>
    <row r="10825" spans="5:5">
      <c r="E10825" s="28"/>
    </row>
    <row r="10826" spans="5:5">
      <c r="E10826" s="28"/>
    </row>
    <row r="10827" spans="5:5">
      <c r="E10827" s="28"/>
    </row>
    <row r="10828" spans="5:5">
      <c r="E10828" s="28"/>
    </row>
    <row r="10829" spans="5:5">
      <c r="E10829" s="28"/>
    </row>
    <row r="10830" spans="5:5">
      <c r="E10830" s="28"/>
    </row>
    <row r="10831" spans="5:5">
      <c r="E10831" s="28"/>
    </row>
    <row r="10832" spans="5:5">
      <c r="E10832" s="28"/>
    </row>
    <row r="10833" spans="5:5">
      <c r="E10833" s="28"/>
    </row>
    <row r="10834" spans="5:5">
      <c r="E10834" s="28"/>
    </row>
    <row r="10835" spans="5:5">
      <c r="E10835" s="28"/>
    </row>
    <row r="10836" spans="5:5">
      <c r="E10836" s="28"/>
    </row>
    <row r="10837" spans="5:5">
      <c r="E10837" s="28"/>
    </row>
    <row r="10838" spans="5:5">
      <c r="E10838" s="28"/>
    </row>
    <row r="10839" spans="5:5">
      <c r="E10839" s="28"/>
    </row>
    <row r="10840" spans="5:5">
      <c r="E10840" s="28"/>
    </row>
    <row r="10841" spans="5:5">
      <c r="E10841" s="28"/>
    </row>
    <row r="10842" spans="5:5">
      <c r="E10842" s="28"/>
    </row>
    <row r="10843" spans="5:5">
      <c r="E10843" s="28"/>
    </row>
    <row r="10844" spans="5:5">
      <c r="E10844" s="28"/>
    </row>
    <row r="10845" spans="5:5">
      <c r="E10845" s="28"/>
    </row>
    <row r="10846" spans="5:5">
      <c r="E10846" s="28"/>
    </row>
    <row r="10847" spans="5:5">
      <c r="E10847" s="28"/>
    </row>
    <row r="10848" spans="5:5">
      <c r="E10848" s="28"/>
    </row>
    <row r="10849" spans="5:5">
      <c r="E10849" s="28"/>
    </row>
    <row r="10850" spans="5:5">
      <c r="E10850" s="28"/>
    </row>
    <row r="10851" spans="5:5">
      <c r="E10851" s="28"/>
    </row>
    <row r="10852" spans="5:5">
      <c r="E10852" s="28"/>
    </row>
    <row r="10853" spans="5:5">
      <c r="E10853" s="28"/>
    </row>
    <row r="10854" spans="5:5">
      <c r="E10854" s="28"/>
    </row>
    <row r="10855" spans="5:5">
      <c r="E10855" s="28"/>
    </row>
    <row r="10856" spans="5:5">
      <c r="E10856" s="28"/>
    </row>
    <row r="10857" spans="5:5">
      <c r="E10857" s="28"/>
    </row>
    <row r="10858" spans="5:5">
      <c r="E10858" s="28"/>
    </row>
    <row r="10859" spans="5:5">
      <c r="E10859" s="28"/>
    </row>
    <row r="10860" spans="5:5">
      <c r="E10860" s="28"/>
    </row>
    <row r="10861" spans="5:5">
      <c r="E10861" s="28"/>
    </row>
    <row r="10862" spans="5:5">
      <c r="E10862" s="28"/>
    </row>
    <row r="10863" spans="5:5">
      <c r="E10863" s="28"/>
    </row>
    <row r="10864" spans="5:5">
      <c r="E10864" s="28"/>
    </row>
    <row r="10865" spans="5:5">
      <c r="E10865" s="28"/>
    </row>
    <row r="10866" spans="5:5">
      <c r="E10866" s="28"/>
    </row>
    <row r="10867" spans="5:5">
      <c r="E10867" s="28"/>
    </row>
    <row r="10868" spans="5:5">
      <c r="E10868" s="28"/>
    </row>
    <row r="10869" spans="5:5">
      <c r="E10869" s="28"/>
    </row>
    <row r="10870" spans="5:5">
      <c r="E10870" s="28"/>
    </row>
    <row r="10871" spans="5:5">
      <c r="E10871" s="28"/>
    </row>
    <row r="10872" spans="5:5">
      <c r="E10872" s="28"/>
    </row>
    <row r="10873" spans="5:5">
      <c r="E10873" s="28"/>
    </row>
    <row r="10874" spans="5:5">
      <c r="E10874" s="28"/>
    </row>
    <row r="10875" spans="5:5">
      <c r="E10875" s="28"/>
    </row>
    <row r="10876" spans="5:5">
      <c r="E10876" s="28"/>
    </row>
    <row r="10877" spans="5:5">
      <c r="E10877" s="28"/>
    </row>
    <row r="10878" spans="5:5">
      <c r="E10878" s="28"/>
    </row>
    <row r="10879" spans="5:5">
      <c r="E10879" s="28"/>
    </row>
    <row r="10880" spans="5:5">
      <c r="E10880" s="28"/>
    </row>
    <row r="10881" spans="5:5">
      <c r="E10881" s="28"/>
    </row>
    <row r="10882" spans="5:5">
      <c r="E10882" s="28"/>
    </row>
    <row r="10883" spans="5:5">
      <c r="E10883" s="28"/>
    </row>
    <row r="10884" spans="5:5">
      <c r="E10884" s="28"/>
    </row>
    <row r="10885" spans="5:5">
      <c r="E10885" s="28"/>
    </row>
    <row r="10886" spans="5:5">
      <c r="E10886" s="28"/>
    </row>
    <row r="10887" spans="5:5">
      <c r="E10887" s="28"/>
    </row>
    <row r="10888" spans="5:5">
      <c r="E10888" s="28"/>
    </row>
    <row r="10889" spans="5:5">
      <c r="E10889" s="28"/>
    </row>
    <row r="10890" spans="5:5">
      <c r="E10890" s="28"/>
    </row>
    <row r="10891" spans="5:5">
      <c r="E10891" s="28"/>
    </row>
    <row r="10892" spans="5:5">
      <c r="E10892" s="28"/>
    </row>
    <row r="10893" spans="5:5">
      <c r="E10893" s="28"/>
    </row>
    <row r="10894" spans="5:5">
      <c r="E10894" s="28"/>
    </row>
    <row r="10895" spans="5:5">
      <c r="E10895" s="28"/>
    </row>
    <row r="10896" spans="5:5">
      <c r="E10896" s="28"/>
    </row>
    <row r="10897" spans="5:5">
      <c r="E10897" s="28"/>
    </row>
    <row r="10898" spans="5:5">
      <c r="E10898" s="28"/>
    </row>
    <row r="10899" spans="5:5">
      <c r="E10899" s="28"/>
    </row>
    <row r="10900" spans="5:5">
      <c r="E10900" s="28"/>
    </row>
    <row r="10901" spans="5:5">
      <c r="E10901" s="28"/>
    </row>
    <row r="10902" spans="5:5">
      <c r="E10902" s="28"/>
    </row>
    <row r="10903" spans="5:5">
      <c r="E10903" s="28"/>
    </row>
    <row r="10904" spans="5:5">
      <c r="E10904" s="28"/>
    </row>
    <row r="10905" spans="5:5">
      <c r="E10905" s="28"/>
    </row>
    <row r="10906" spans="5:5">
      <c r="E10906" s="28"/>
    </row>
    <row r="10907" spans="5:5">
      <c r="E10907" s="28"/>
    </row>
    <row r="10908" spans="5:5">
      <c r="E10908" s="28"/>
    </row>
    <row r="10909" spans="5:5">
      <c r="E10909" s="28"/>
    </row>
    <row r="10910" spans="5:5">
      <c r="E10910" s="28"/>
    </row>
    <row r="10911" spans="5:5">
      <c r="E10911" s="28"/>
    </row>
    <row r="10912" spans="5:5">
      <c r="E10912" s="28"/>
    </row>
    <row r="10913" spans="5:5">
      <c r="E10913" s="28"/>
    </row>
    <row r="10914" spans="5:5">
      <c r="E10914" s="28"/>
    </row>
    <row r="10915" spans="5:5">
      <c r="E10915" s="28"/>
    </row>
    <row r="10916" spans="5:5">
      <c r="E10916" s="28"/>
    </row>
    <row r="10917" spans="5:5">
      <c r="E10917" s="28"/>
    </row>
    <row r="10918" spans="5:5">
      <c r="E10918" s="28"/>
    </row>
    <row r="10919" spans="5:5">
      <c r="E10919" s="28"/>
    </row>
    <row r="10920" spans="5:5">
      <c r="E10920" s="28"/>
    </row>
    <row r="10921" spans="5:5">
      <c r="E10921" s="28"/>
    </row>
    <row r="10922" spans="5:5">
      <c r="E10922" s="28"/>
    </row>
    <row r="10923" spans="5:5">
      <c r="E10923" s="28"/>
    </row>
    <row r="10924" spans="5:5">
      <c r="E10924" s="28"/>
    </row>
    <row r="10925" spans="5:5">
      <c r="E10925" s="28"/>
    </row>
    <row r="10926" spans="5:5">
      <c r="E10926" s="28"/>
    </row>
    <row r="10927" spans="5:5">
      <c r="E10927" s="28"/>
    </row>
    <row r="10928" spans="5:5">
      <c r="E10928" s="28"/>
    </row>
    <row r="10929" spans="5:5">
      <c r="E10929" s="28"/>
    </row>
    <row r="10930" spans="5:5">
      <c r="E10930" s="28"/>
    </row>
    <row r="10931" spans="5:5">
      <c r="E10931" s="28"/>
    </row>
    <row r="10932" spans="5:5">
      <c r="E10932" s="28"/>
    </row>
    <row r="10933" spans="5:5">
      <c r="E10933" s="28"/>
    </row>
    <row r="10934" spans="5:5">
      <c r="E10934" s="28"/>
    </row>
    <row r="10935" spans="5:5">
      <c r="E10935" s="28"/>
    </row>
    <row r="10936" spans="5:5">
      <c r="E10936" s="28"/>
    </row>
    <row r="10937" spans="5:5">
      <c r="E10937" s="28"/>
    </row>
    <row r="10938" spans="5:5">
      <c r="E10938" s="28"/>
    </row>
    <row r="10939" spans="5:5">
      <c r="E10939" s="28"/>
    </row>
    <row r="10940" spans="5:5">
      <c r="E10940" s="28"/>
    </row>
    <row r="10941" spans="5:5">
      <c r="E10941" s="28"/>
    </row>
    <row r="10942" spans="5:5">
      <c r="E10942" s="28"/>
    </row>
    <row r="10943" spans="5:5">
      <c r="E10943" s="28"/>
    </row>
    <row r="10944" spans="5:5">
      <c r="E10944" s="28"/>
    </row>
    <row r="10945" spans="5:5">
      <c r="E10945" s="28"/>
    </row>
    <row r="10946" spans="5:5">
      <c r="E10946" s="28"/>
    </row>
    <row r="10947" spans="5:5">
      <c r="E10947" s="28"/>
    </row>
    <row r="10948" spans="5:5">
      <c r="E10948" s="28"/>
    </row>
    <row r="10949" spans="5:5">
      <c r="E10949" s="28"/>
    </row>
    <row r="10950" spans="5:5">
      <c r="E10950" s="28"/>
    </row>
    <row r="10951" spans="5:5">
      <c r="E10951" s="28"/>
    </row>
    <row r="10952" spans="5:5">
      <c r="E10952" s="28"/>
    </row>
    <row r="10953" spans="5:5">
      <c r="E10953" s="28"/>
    </row>
    <row r="10954" spans="5:5">
      <c r="E10954" s="28"/>
    </row>
    <row r="10955" spans="5:5">
      <c r="E10955" s="28"/>
    </row>
    <row r="10956" spans="5:5">
      <c r="E10956" s="28"/>
    </row>
    <row r="10957" spans="5:5">
      <c r="E10957" s="28"/>
    </row>
    <row r="10958" spans="5:5">
      <c r="E10958" s="28"/>
    </row>
    <row r="10959" spans="5:5">
      <c r="E10959" s="28"/>
    </row>
    <row r="10960" spans="5:5">
      <c r="E10960" s="28"/>
    </row>
    <row r="10961" spans="5:5">
      <c r="E10961" s="28"/>
    </row>
    <row r="10962" spans="5:5">
      <c r="E10962" s="28"/>
    </row>
    <row r="10963" spans="5:5">
      <c r="E10963" s="28"/>
    </row>
    <row r="10964" spans="5:5">
      <c r="E10964" s="28"/>
    </row>
    <row r="10965" spans="5:5">
      <c r="E10965" s="28"/>
    </row>
    <row r="10966" spans="5:5">
      <c r="E10966" s="28"/>
    </row>
    <row r="10967" spans="5:5">
      <c r="E10967" s="28"/>
    </row>
    <row r="10968" spans="5:5">
      <c r="E10968" s="28"/>
    </row>
    <row r="10969" spans="5:5">
      <c r="E10969" s="28"/>
    </row>
    <row r="10970" spans="5:5">
      <c r="E10970" s="28"/>
    </row>
    <row r="10971" spans="5:5">
      <c r="E10971" s="28"/>
    </row>
    <row r="10972" spans="5:5">
      <c r="E10972" s="28"/>
    </row>
    <row r="10973" spans="5:5">
      <c r="E10973" s="28"/>
    </row>
    <row r="10974" spans="5:5">
      <c r="E10974" s="28"/>
    </row>
    <row r="10975" spans="5:5">
      <c r="E10975" s="28"/>
    </row>
    <row r="10976" spans="5:5">
      <c r="E10976" s="28"/>
    </row>
    <row r="10977" spans="5:5">
      <c r="E10977" s="28"/>
    </row>
    <row r="10978" spans="5:5">
      <c r="E10978" s="28"/>
    </row>
    <row r="10979" spans="5:5">
      <c r="E10979" s="28"/>
    </row>
    <row r="10980" spans="5:5">
      <c r="E10980" s="28"/>
    </row>
    <row r="10981" spans="5:5">
      <c r="E10981" s="28"/>
    </row>
    <row r="10982" spans="5:5">
      <c r="E10982" s="28"/>
    </row>
    <row r="10983" spans="5:5">
      <c r="E10983" s="28"/>
    </row>
    <row r="10984" spans="5:5">
      <c r="E10984" s="28"/>
    </row>
    <row r="10985" spans="5:5">
      <c r="E10985" s="28"/>
    </row>
    <row r="10986" spans="5:5">
      <c r="E10986" s="28"/>
    </row>
    <row r="10987" spans="5:5">
      <c r="E10987" s="28"/>
    </row>
    <row r="10988" spans="5:5">
      <c r="E10988" s="28"/>
    </row>
    <row r="10989" spans="5:5">
      <c r="E10989" s="28"/>
    </row>
    <row r="10990" spans="5:5">
      <c r="E10990" s="28"/>
    </row>
    <row r="10991" spans="5:5">
      <c r="E10991" s="28"/>
    </row>
    <row r="10992" spans="5:5">
      <c r="E10992" s="28"/>
    </row>
    <row r="10993" spans="5:5">
      <c r="E10993" s="28"/>
    </row>
    <row r="10994" spans="5:5">
      <c r="E10994" s="28"/>
    </row>
    <row r="10995" spans="5:5">
      <c r="E10995" s="28"/>
    </row>
    <row r="10996" spans="5:5">
      <c r="E10996" s="28"/>
    </row>
    <row r="10997" spans="5:5">
      <c r="E10997" s="28"/>
    </row>
    <row r="10998" spans="5:5">
      <c r="E10998" s="28"/>
    </row>
    <row r="10999" spans="5:5">
      <c r="E10999" s="28"/>
    </row>
    <row r="11000" spans="5:5">
      <c r="E11000" s="28"/>
    </row>
    <row r="11001" spans="5:5">
      <c r="E11001" s="28"/>
    </row>
    <row r="11002" spans="5:5">
      <c r="E11002" s="28"/>
    </row>
    <row r="11003" spans="5:5">
      <c r="E11003" s="28"/>
    </row>
    <row r="11004" spans="5:5">
      <c r="E11004" s="28"/>
    </row>
    <row r="11005" spans="5:5">
      <c r="E11005" s="28"/>
    </row>
    <row r="11006" spans="5:5">
      <c r="E11006" s="28"/>
    </row>
    <row r="11007" spans="5:5">
      <c r="E11007" s="28"/>
    </row>
    <row r="11008" spans="5:5">
      <c r="E11008" s="28"/>
    </row>
    <row r="11009" spans="5:5">
      <c r="E11009" s="28"/>
    </row>
    <row r="11010" spans="5:5">
      <c r="E11010" s="28"/>
    </row>
    <row r="11011" spans="5:5">
      <c r="E11011" s="28"/>
    </row>
    <row r="11012" spans="5:5">
      <c r="E11012" s="28"/>
    </row>
    <row r="11013" spans="5:5">
      <c r="E11013" s="28"/>
    </row>
    <row r="11014" spans="5:5">
      <c r="E11014" s="28"/>
    </row>
    <row r="11015" spans="5:5">
      <c r="E11015" s="28"/>
    </row>
    <row r="11016" spans="5:5">
      <c r="E11016" s="28"/>
    </row>
    <row r="11017" spans="5:5">
      <c r="E11017" s="28"/>
    </row>
    <row r="11018" spans="5:5">
      <c r="E11018" s="28"/>
    </row>
    <row r="11019" spans="5:5">
      <c r="E11019" s="28"/>
    </row>
    <row r="11020" spans="5:5">
      <c r="E11020" s="28"/>
    </row>
    <row r="11021" spans="5:5">
      <c r="E11021" s="28"/>
    </row>
    <row r="11022" spans="5:5">
      <c r="E11022" s="28"/>
    </row>
    <row r="11023" spans="5:5">
      <c r="E11023" s="28"/>
    </row>
    <row r="11024" spans="5:5">
      <c r="E11024" s="28"/>
    </row>
    <row r="11025" spans="5:5">
      <c r="E11025" s="28"/>
    </row>
    <row r="11026" spans="5:5">
      <c r="E11026" s="28"/>
    </row>
    <row r="11027" spans="5:5">
      <c r="E11027" s="28"/>
    </row>
    <row r="11028" spans="5:5">
      <c r="E11028" s="28"/>
    </row>
    <row r="11029" spans="5:5">
      <c r="E11029" s="28"/>
    </row>
    <row r="11030" spans="5:5">
      <c r="E11030" s="28"/>
    </row>
    <row r="11031" spans="5:5">
      <c r="E11031" s="28"/>
    </row>
    <row r="11032" spans="5:5">
      <c r="E11032" s="28"/>
    </row>
    <row r="11033" spans="5:5">
      <c r="E11033" s="28"/>
    </row>
    <row r="11034" spans="5:5">
      <c r="E11034" s="28"/>
    </row>
    <row r="11035" spans="5:5">
      <c r="E11035" s="28"/>
    </row>
    <row r="11036" spans="5:5">
      <c r="E11036" s="28"/>
    </row>
    <row r="11037" spans="5:5">
      <c r="E11037" s="28"/>
    </row>
    <row r="11038" spans="5:5">
      <c r="E11038" s="28"/>
    </row>
    <row r="11039" spans="5:5">
      <c r="E11039" s="28"/>
    </row>
    <row r="11040" spans="5:5">
      <c r="E11040" s="28"/>
    </row>
    <row r="11041" spans="5:5">
      <c r="E11041" s="28"/>
    </row>
    <row r="11042" spans="5:5">
      <c r="E11042" s="28"/>
    </row>
    <row r="11043" spans="5:5">
      <c r="E11043" s="28"/>
    </row>
    <row r="11044" spans="5:5">
      <c r="E11044" s="28"/>
    </row>
    <row r="11045" spans="5:5">
      <c r="E11045" s="28"/>
    </row>
    <row r="11046" spans="5:5">
      <c r="E11046" s="28"/>
    </row>
    <row r="11047" spans="5:5">
      <c r="E11047" s="28"/>
    </row>
    <row r="11048" spans="5:5">
      <c r="E11048" s="28"/>
    </row>
    <row r="11049" spans="5:5">
      <c r="E11049" s="28"/>
    </row>
    <row r="11050" spans="5:5">
      <c r="E11050" s="28"/>
    </row>
    <row r="11051" spans="5:5">
      <c r="E11051" s="28"/>
    </row>
    <row r="11052" spans="5:5">
      <c r="E11052" s="28"/>
    </row>
    <row r="11053" spans="5:5">
      <c r="E11053" s="28"/>
    </row>
    <row r="11054" spans="5:5">
      <c r="E11054" s="28"/>
    </row>
    <row r="11055" spans="5:5">
      <c r="E11055" s="28"/>
    </row>
    <row r="11056" spans="5:5">
      <c r="E11056" s="28"/>
    </row>
    <row r="11057" spans="5:5">
      <c r="E11057" s="28"/>
    </row>
    <row r="11058" spans="5:5">
      <c r="E11058" s="28"/>
    </row>
    <row r="11059" spans="5:5">
      <c r="E11059" s="28"/>
    </row>
    <row r="11060" spans="5:5">
      <c r="E11060" s="28"/>
    </row>
    <row r="11061" spans="5:5">
      <c r="E11061" s="28"/>
    </row>
    <row r="11062" spans="5:5">
      <c r="E11062" s="28"/>
    </row>
    <row r="11063" spans="5:5">
      <c r="E11063" s="28"/>
    </row>
    <row r="11064" spans="5:5">
      <c r="E11064" s="28"/>
    </row>
    <row r="11065" spans="5:5">
      <c r="E11065" s="28"/>
    </row>
    <row r="11066" spans="5:5">
      <c r="E11066" s="28"/>
    </row>
    <row r="11067" spans="5:5">
      <c r="E11067" s="28"/>
    </row>
    <row r="11068" spans="5:5">
      <c r="E11068" s="28"/>
    </row>
    <row r="11069" spans="5:5">
      <c r="E11069" s="28"/>
    </row>
    <row r="11070" spans="5:5">
      <c r="E11070" s="28"/>
    </row>
    <row r="11071" spans="5:5">
      <c r="E11071" s="28"/>
    </row>
    <row r="11072" spans="5:5">
      <c r="E11072" s="28"/>
    </row>
    <row r="11073" spans="5:5">
      <c r="E11073" s="28"/>
    </row>
    <row r="11074" spans="5:5">
      <c r="E11074" s="28"/>
    </row>
    <row r="11075" spans="5:5">
      <c r="E11075" s="28"/>
    </row>
    <row r="11076" spans="5:5">
      <c r="E11076" s="28"/>
    </row>
    <row r="11077" spans="5:5">
      <c r="E11077" s="28"/>
    </row>
    <row r="11078" spans="5:5">
      <c r="E11078" s="28"/>
    </row>
    <row r="11079" spans="5:5">
      <c r="E11079" s="28"/>
    </row>
    <row r="11080" spans="5:5">
      <c r="E11080" s="28"/>
    </row>
    <row r="11081" spans="5:5">
      <c r="E11081" s="28"/>
    </row>
    <row r="11082" spans="5:5">
      <c r="E11082" s="28"/>
    </row>
    <row r="11083" spans="5:5">
      <c r="E11083" s="28"/>
    </row>
    <row r="11084" spans="5:5">
      <c r="E11084" s="28"/>
    </row>
    <row r="11085" spans="5:5">
      <c r="E11085" s="28"/>
    </row>
    <row r="11086" spans="5:5">
      <c r="E11086" s="28"/>
    </row>
    <row r="11087" spans="5:5">
      <c r="E11087" s="28"/>
    </row>
    <row r="11088" spans="5:5">
      <c r="E11088" s="28"/>
    </row>
    <row r="11089" spans="5:5">
      <c r="E11089" s="28"/>
    </row>
    <row r="11090" spans="5:5">
      <c r="E11090" s="28"/>
    </row>
    <row r="11091" spans="5:5">
      <c r="E11091" s="28"/>
    </row>
    <row r="11092" spans="5:5">
      <c r="E11092" s="28"/>
    </row>
    <row r="11093" spans="5:5">
      <c r="E11093" s="28"/>
    </row>
    <row r="11094" spans="5:5">
      <c r="E11094" s="28"/>
    </row>
    <row r="11095" spans="5:5">
      <c r="E11095" s="28"/>
    </row>
    <row r="11096" spans="5:5">
      <c r="E11096" s="28"/>
    </row>
    <row r="11097" spans="5:5">
      <c r="E11097" s="28"/>
    </row>
    <row r="11098" spans="5:5">
      <c r="E11098" s="28"/>
    </row>
    <row r="11099" spans="5:5">
      <c r="E11099" s="28"/>
    </row>
    <row r="11100" spans="5:5">
      <c r="E11100" s="28"/>
    </row>
    <row r="11101" spans="5:5">
      <c r="E11101" s="28"/>
    </row>
    <row r="11102" spans="5:5">
      <c r="E11102" s="28"/>
    </row>
    <row r="11103" spans="5:5">
      <c r="E11103" s="28"/>
    </row>
    <row r="11104" spans="5:5">
      <c r="E11104" s="28"/>
    </row>
    <row r="11105" spans="5:5">
      <c r="E11105" s="28"/>
    </row>
    <row r="11106" spans="5:5">
      <c r="E11106" s="28"/>
    </row>
    <row r="11107" spans="5:5">
      <c r="E11107" s="28"/>
    </row>
    <row r="11108" spans="5:5">
      <c r="E11108" s="28"/>
    </row>
    <row r="11109" spans="5:5">
      <c r="E11109" s="28"/>
    </row>
    <row r="11110" spans="5:5">
      <c r="E11110" s="28"/>
    </row>
    <row r="11111" spans="5:5">
      <c r="E11111" s="28"/>
    </row>
    <row r="11112" spans="5:5">
      <c r="E11112" s="28"/>
    </row>
    <row r="11113" spans="5:5">
      <c r="E11113" s="28"/>
    </row>
    <row r="11114" spans="5:5">
      <c r="E11114" s="28"/>
    </row>
    <row r="11115" spans="5:5">
      <c r="E11115" s="28"/>
    </row>
    <row r="11116" spans="5:5">
      <c r="E11116" s="28"/>
    </row>
    <row r="11117" spans="5:5">
      <c r="E11117" s="28"/>
    </row>
    <row r="11118" spans="5:5">
      <c r="E11118" s="28"/>
    </row>
    <row r="11119" spans="5:5">
      <c r="E11119" s="28"/>
    </row>
    <row r="11120" spans="5:5">
      <c r="E11120" s="28"/>
    </row>
    <row r="11121" spans="5:5">
      <c r="E11121" s="28"/>
    </row>
    <row r="11122" spans="5:5">
      <c r="E11122" s="28"/>
    </row>
    <row r="11123" spans="5:5">
      <c r="E11123" s="28"/>
    </row>
    <row r="11124" spans="5:5">
      <c r="E11124" s="28"/>
    </row>
    <row r="11125" spans="5:5">
      <c r="E11125" s="28"/>
    </row>
    <row r="11126" spans="5:5">
      <c r="E11126" s="28"/>
    </row>
    <row r="11127" spans="5:5">
      <c r="E11127" s="28"/>
    </row>
    <row r="11128" spans="5:5">
      <c r="E11128" s="28"/>
    </row>
    <row r="11129" spans="5:5">
      <c r="E11129" s="28"/>
    </row>
    <row r="11130" spans="5:5">
      <c r="E11130" s="28"/>
    </row>
    <row r="11131" spans="5:5">
      <c r="E11131" s="28"/>
    </row>
    <row r="11132" spans="5:5">
      <c r="E11132" s="28"/>
    </row>
    <row r="11133" spans="5:5">
      <c r="E11133" s="28"/>
    </row>
    <row r="11134" spans="5:5">
      <c r="E11134" s="28"/>
    </row>
    <row r="11135" spans="5:5">
      <c r="E11135" s="28"/>
    </row>
    <row r="11136" spans="5:5">
      <c r="E11136" s="28"/>
    </row>
    <row r="11137" spans="5:5">
      <c r="E11137" s="28"/>
    </row>
    <row r="11138" spans="5:5">
      <c r="E11138" s="28"/>
    </row>
    <row r="11139" spans="5:5">
      <c r="E11139" s="28"/>
    </row>
    <row r="11140" spans="5:5">
      <c r="E11140" s="28"/>
    </row>
    <row r="11141" spans="5:5">
      <c r="E11141" s="28"/>
    </row>
    <row r="11142" spans="5:5">
      <c r="E11142" s="28"/>
    </row>
    <row r="11143" spans="5:5">
      <c r="E11143" s="28"/>
    </row>
    <row r="11144" spans="5:5">
      <c r="E11144" s="28"/>
    </row>
    <row r="11145" spans="5:5">
      <c r="E11145" s="28"/>
    </row>
    <row r="11146" spans="5:5">
      <c r="E11146" s="28"/>
    </row>
    <row r="11147" spans="5:5">
      <c r="E11147" s="28"/>
    </row>
    <row r="11148" spans="5:5">
      <c r="E11148" s="28"/>
    </row>
    <row r="11149" spans="5:5">
      <c r="E11149" s="28"/>
    </row>
    <row r="11150" spans="5:5">
      <c r="E11150" s="28"/>
    </row>
    <row r="11151" spans="5:5">
      <c r="E11151" s="28"/>
    </row>
    <row r="11152" spans="5:5">
      <c r="E11152" s="28"/>
    </row>
    <row r="11153" spans="5:5">
      <c r="E11153" s="28"/>
    </row>
    <row r="11154" spans="5:5">
      <c r="E11154" s="28"/>
    </row>
    <row r="11155" spans="5:5">
      <c r="E11155" s="28"/>
    </row>
    <row r="11156" spans="5:5">
      <c r="E11156" s="28"/>
    </row>
    <row r="11157" spans="5:5">
      <c r="E11157" s="28"/>
    </row>
    <row r="11158" spans="5:5">
      <c r="E11158" s="28"/>
    </row>
    <row r="11159" spans="5:5">
      <c r="E11159" s="28"/>
    </row>
    <row r="11160" spans="5:5">
      <c r="E11160" s="28"/>
    </row>
    <row r="11161" spans="5:5">
      <c r="E11161" s="28"/>
    </row>
    <row r="11162" spans="5:5">
      <c r="E11162" s="28"/>
    </row>
    <row r="11163" spans="5:5">
      <c r="E11163" s="28"/>
    </row>
    <row r="11164" spans="5:5">
      <c r="E11164" s="28"/>
    </row>
    <row r="11165" spans="5:5">
      <c r="E11165" s="28"/>
    </row>
    <row r="11166" spans="5:5">
      <c r="E11166" s="28"/>
    </row>
    <row r="11167" spans="5:5">
      <c r="E11167" s="28"/>
    </row>
    <row r="11168" spans="5:5">
      <c r="E11168" s="28"/>
    </row>
    <row r="11169" spans="5:5">
      <c r="E11169" s="28"/>
    </row>
    <row r="11170" spans="5:5">
      <c r="E11170" s="28"/>
    </row>
    <row r="11171" spans="5:5">
      <c r="E11171" s="28"/>
    </row>
    <row r="11172" spans="5:5">
      <c r="E11172" s="28"/>
    </row>
    <row r="11173" spans="5:5">
      <c r="E11173" s="28"/>
    </row>
    <row r="11174" spans="5:5">
      <c r="E11174" s="28"/>
    </row>
    <row r="11175" spans="5:5">
      <c r="E11175" s="28"/>
    </row>
    <row r="11176" spans="5:5">
      <c r="E11176" s="28"/>
    </row>
    <row r="11177" spans="5:5">
      <c r="E11177" s="28"/>
    </row>
    <row r="11178" spans="5:5">
      <c r="E11178" s="28"/>
    </row>
    <row r="11179" spans="5:5">
      <c r="E11179" s="28"/>
    </row>
    <row r="11180" spans="5:5">
      <c r="E11180" s="28"/>
    </row>
    <row r="11181" spans="5:5">
      <c r="E11181" s="28"/>
    </row>
    <row r="11182" spans="5:5">
      <c r="E11182" s="28"/>
    </row>
    <row r="11183" spans="5:5">
      <c r="E11183" s="28"/>
    </row>
    <row r="11184" spans="5:5">
      <c r="E11184" s="28"/>
    </row>
    <row r="11185" spans="5:5">
      <c r="E11185" s="28"/>
    </row>
    <row r="11186" spans="5:5">
      <c r="E11186" s="28"/>
    </row>
    <row r="11187" spans="5:5">
      <c r="E11187" s="28"/>
    </row>
    <row r="11188" spans="5:5">
      <c r="E11188" s="28"/>
    </row>
    <row r="11189" spans="5:5">
      <c r="E11189" s="28"/>
    </row>
    <row r="11190" spans="5:5">
      <c r="E11190" s="28"/>
    </row>
    <row r="11191" spans="5:5">
      <c r="E11191" s="28"/>
    </row>
    <row r="11192" spans="5:5">
      <c r="E11192" s="28"/>
    </row>
    <row r="11193" spans="5:5">
      <c r="E11193" s="28"/>
    </row>
    <row r="11194" spans="5:5">
      <c r="E11194" s="28"/>
    </row>
    <row r="11195" spans="5:5">
      <c r="E11195" s="28"/>
    </row>
    <row r="11196" spans="5:5">
      <c r="E11196" s="28"/>
    </row>
    <row r="11197" spans="5:5">
      <c r="E11197" s="28"/>
    </row>
    <row r="11198" spans="5:5">
      <c r="E11198" s="28"/>
    </row>
    <row r="11199" spans="5:5">
      <c r="E11199" s="28"/>
    </row>
    <row r="11200" spans="5:5">
      <c r="E11200" s="28"/>
    </row>
    <row r="11201" spans="5:5">
      <c r="E11201" s="28"/>
    </row>
    <row r="11202" spans="5:5">
      <c r="E11202" s="28"/>
    </row>
    <row r="11203" spans="5:5">
      <c r="E11203" s="28"/>
    </row>
    <row r="11204" spans="5:5">
      <c r="E11204" s="28"/>
    </row>
    <row r="11205" spans="5:5">
      <c r="E11205" s="28"/>
    </row>
    <row r="11206" spans="5:5">
      <c r="E11206" s="28"/>
    </row>
    <row r="11207" spans="5:5">
      <c r="E11207" s="28"/>
    </row>
    <row r="11208" spans="5:5">
      <c r="E11208" s="28"/>
    </row>
    <row r="11209" spans="5:5">
      <c r="E11209" s="28"/>
    </row>
    <row r="11210" spans="5:5">
      <c r="E11210" s="28"/>
    </row>
    <row r="11211" spans="5:5">
      <c r="E11211" s="28"/>
    </row>
    <row r="11212" spans="5:5">
      <c r="E11212" s="28"/>
    </row>
    <row r="11213" spans="5:5">
      <c r="E11213" s="28"/>
    </row>
    <row r="11214" spans="5:5">
      <c r="E11214" s="28"/>
    </row>
    <row r="11215" spans="5:5">
      <c r="E11215" s="28"/>
    </row>
    <row r="11216" spans="5:5">
      <c r="E11216" s="28"/>
    </row>
    <row r="11217" spans="5:5">
      <c r="E11217" s="28"/>
    </row>
    <row r="11218" spans="5:5">
      <c r="E11218" s="28"/>
    </row>
    <row r="11219" spans="5:5">
      <c r="E11219" s="28"/>
    </row>
    <row r="11220" spans="5:5">
      <c r="E11220" s="28"/>
    </row>
    <row r="11221" spans="5:5">
      <c r="E11221" s="28"/>
    </row>
    <row r="11222" spans="5:5">
      <c r="E11222" s="28"/>
    </row>
    <row r="11223" spans="5:5">
      <c r="E11223" s="28"/>
    </row>
    <row r="11224" spans="5:5">
      <c r="E11224" s="28"/>
    </row>
    <row r="11225" spans="5:5">
      <c r="E11225" s="28"/>
    </row>
    <row r="11226" spans="5:5">
      <c r="E11226" s="28"/>
    </row>
    <row r="11227" spans="5:5">
      <c r="E11227" s="28"/>
    </row>
    <row r="11228" spans="5:5">
      <c r="E11228" s="28"/>
    </row>
    <row r="11229" spans="5:5">
      <c r="E11229" s="28"/>
    </row>
    <row r="11230" spans="5:5">
      <c r="E11230" s="28"/>
    </row>
    <row r="11231" spans="5:5">
      <c r="E11231" s="28"/>
    </row>
    <row r="11232" spans="5:5">
      <c r="E11232" s="28"/>
    </row>
    <row r="11233" spans="5:5">
      <c r="E11233" s="28"/>
    </row>
    <row r="11234" spans="5:5">
      <c r="E11234" s="28"/>
    </row>
    <row r="11235" spans="5:5">
      <c r="E11235" s="28"/>
    </row>
    <row r="11236" spans="5:5">
      <c r="E11236" s="28"/>
    </row>
    <row r="11237" spans="5:5">
      <c r="E11237" s="28"/>
    </row>
    <row r="11238" spans="5:5">
      <c r="E11238" s="28"/>
    </row>
    <row r="11239" spans="5:5">
      <c r="E11239" s="28"/>
    </row>
    <row r="11240" spans="5:5">
      <c r="E11240" s="28"/>
    </row>
    <row r="11241" spans="5:5">
      <c r="E11241" s="28"/>
    </row>
    <row r="11242" spans="5:5">
      <c r="E11242" s="28"/>
    </row>
    <row r="11243" spans="5:5">
      <c r="E11243" s="28"/>
    </row>
    <row r="11244" spans="5:5">
      <c r="E11244" s="28"/>
    </row>
    <row r="11245" spans="5:5">
      <c r="E11245" s="28"/>
    </row>
    <row r="11246" spans="5:5">
      <c r="E11246" s="28"/>
    </row>
    <row r="11247" spans="5:5">
      <c r="E11247" s="28"/>
    </row>
    <row r="11248" spans="5:5">
      <c r="E11248" s="28"/>
    </row>
    <row r="11249" spans="5:5">
      <c r="E11249" s="28"/>
    </row>
    <row r="11250" spans="5:5">
      <c r="E11250" s="28"/>
    </row>
    <row r="11251" spans="5:5">
      <c r="E11251" s="28"/>
    </row>
    <row r="11252" spans="5:5">
      <c r="E11252" s="28"/>
    </row>
    <row r="11253" spans="5:5">
      <c r="E11253" s="28"/>
    </row>
    <row r="11254" spans="5:5">
      <c r="E11254" s="28"/>
    </row>
    <row r="11255" spans="5:5">
      <c r="E11255" s="28"/>
    </row>
    <row r="11256" spans="5:5">
      <c r="E11256" s="28"/>
    </row>
    <row r="11257" spans="5:5">
      <c r="E11257" s="28"/>
    </row>
    <row r="11258" spans="5:5">
      <c r="E11258" s="28"/>
    </row>
    <row r="11259" spans="5:5">
      <c r="E11259" s="28"/>
    </row>
    <row r="11260" spans="5:5">
      <c r="E11260" s="28"/>
    </row>
    <row r="11261" spans="5:5">
      <c r="E11261" s="28"/>
    </row>
    <row r="11262" spans="5:5">
      <c r="E11262" s="28"/>
    </row>
    <row r="11263" spans="5:5">
      <c r="E11263" s="28"/>
    </row>
    <row r="11264" spans="5:5">
      <c r="E11264" s="28"/>
    </row>
    <row r="11265" spans="5:5">
      <c r="E11265" s="28"/>
    </row>
    <row r="11266" spans="5:5">
      <c r="E11266" s="28"/>
    </row>
    <row r="11267" spans="5:5">
      <c r="E11267" s="28"/>
    </row>
    <row r="11268" spans="5:5">
      <c r="E11268" s="28"/>
    </row>
    <row r="11269" spans="5:5">
      <c r="E11269" s="28"/>
    </row>
    <row r="11270" spans="5:5">
      <c r="E11270" s="28"/>
    </row>
    <row r="11271" spans="5:5">
      <c r="E11271" s="28"/>
    </row>
    <row r="11272" spans="5:5">
      <c r="E11272" s="28"/>
    </row>
    <row r="11273" spans="5:5">
      <c r="E11273" s="28"/>
    </row>
    <row r="11274" spans="5:5">
      <c r="E11274" s="28"/>
    </row>
    <row r="11275" spans="5:5">
      <c r="E11275" s="28"/>
    </row>
    <row r="11276" spans="5:5">
      <c r="E11276" s="28"/>
    </row>
    <row r="11277" spans="5:5">
      <c r="E11277" s="28"/>
    </row>
    <row r="11278" spans="5:5">
      <c r="E11278" s="28"/>
    </row>
    <row r="11279" spans="5:5">
      <c r="E11279" s="28"/>
    </row>
    <row r="11280" spans="5:5">
      <c r="E11280" s="28"/>
    </row>
    <row r="11281" spans="5:5">
      <c r="E11281" s="28"/>
    </row>
    <row r="11282" spans="5:5">
      <c r="E11282" s="28"/>
    </row>
    <row r="11283" spans="5:5">
      <c r="E11283" s="28"/>
    </row>
    <row r="11284" spans="5:5">
      <c r="E11284" s="28"/>
    </row>
    <row r="11285" spans="5:5">
      <c r="E11285" s="28"/>
    </row>
    <row r="11286" spans="5:5">
      <c r="E11286" s="28"/>
    </row>
    <row r="11287" spans="5:5">
      <c r="E11287" s="28"/>
    </row>
    <row r="11288" spans="5:5">
      <c r="E11288" s="28"/>
    </row>
    <row r="11289" spans="5:5">
      <c r="E11289" s="28"/>
    </row>
    <row r="11290" spans="5:5">
      <c r="E11290" s="28"/>
    </row>
    <row r="11291" spans="5:5">
      <c r="E11291" s="28"/>
    </row>
    <row r="11292" spans="5:5">
      <c r="E11292" s="28"/>
    </row>
    <row r="11293" spans="5:5">
      <c r="E11293" s="28"/>
    </row>
    <row r="11294" spans="5:5">
      <c r="E11294" s="28"/>
    </row>
    <row r="11295" spans="5:5">
      <c r="E11295" s="28"/>
    </row>
    <row r="11296" spans="5:5">
      <c r="E11296" s="28"/>
    </row>
    <row r="11297" spans="5:5">
      <c r="E11297" s="28"/>
    </row>
    <row r="11298" spans="5:5">
      <c r="E11298" s="28"/>
    </row>
    <row r="11299" spans="5:5">
      <c r="E11299" s="28"/>
    </row>
    <row r="11300" spans="5:5">
      <c r="E11300" s="28"/>
    </row>
    <row r="11301" spans="5:5">
      <c r="E11301" s="28"/>
    </row>
    <row r="11302" spans="5:5">
      <c r="E11302" s="28"/>
    </row>
    <row r="11303" spans="5:5">
      <c r="E11303" s="28"/>
    </row>
    <row r="11304" spans="5:5">
      <c r="E11304" s="28"/>
    </row>
    <row r="11305" spans="5:5">
      <c r="E11305" s="28"/>
    </row>
    <row r="11306" spans="5:5">
      <c r="E11306" s="28"/>
    </row>
    <row r="11307" spans="5:5">
      <c r="E11307" s="28"/>
    </row>
    <row r="11308" spans="5:5">
      <c r="E11308" s="28"/>
    </row>
    <row r="11309" spans="5:5">
      <c r="E11309" s="28"/>
    </row>
    <row r="11310" spans="5:5">
      <c r="E11310" s="28"/>
    </row>
    <row r="11311" spans="5:5">
      <c r="E11311" s="28"/>
    </row>
    <row r="11312" spans="5:5">
      <c r="E11312" s="28"/>
    </row>
    <row r="11313" spans="5:5">
      <c r="E11313" s="28"/>
    </row>
    <row r="11314" spans="5:5">
      <c r="E11314" s="28"/>
    </row>
    <row r="11315" spans="5:5">
      <c r="E11315" s="28"/>
    </row>
    <row r="11316" spans="5:5">
      <c r="E11316" s="28"/>
    </row>
    <row r="11317" spans="5:5">
      <c r="E11317" s="28"/>
    </row>
    <row r="11318" spans="5:5">
      <c r="E11318" s="28"/>
    </row>
    <row r="11319" spans="5:5">
      <c r="E11319" s="28"/>
    </row>
    <row r="11320" spans="5:5">
      <c r="E11320" s="28"/>
    </row>
    <row r="11321" spans="5:5">
      <c r="E11321" s="28"/>
    </row>
    <row r="11322" spans="5:5">
      <c r="E11322" s="28"/>
    </row>
    <row r="11323" spans="5:5">
      <c r="E11323" s="28"/>
    </row>
    <row r="11324" spans="5:5">
      <c r="E11324" s="28"/>
    </row>
    <row r="11325" spans="5:5">
      <c r="E11325" s="28"/>
    </row>
    <row r="11326" spans="5:5">
      <c r="E11326" s="28"/>
    </row>
    <row r="11327" spans="5:5">
      <c r="E11327" s="28"/>
    </row>
    <row r="11328" spans="5:5">
      <c r="E11328" s="28"/>
    </row>
    <row r="11329" spans="5:5">
      <c r="E11329" s="28"/>
    </row>
    <row r="11330" spans="5:5">
      <c r="E11330" s="28"/>
    </row>
    <row r="11331" spans="5:5">
      <c r="E11331" s="28"/>
    </row>
    <row r="11332" spans="5:5">
      <c r="E11332" s="28"/>
    </row>
    <row r="11333" spans="5:5">
      <c r="E11333" s="28"/>
    </row>
    <row r="11334" spans="5:5">
      <c r="E11334" s="28"/>
    </row>
    <row r="11335" spans="5:5">
      <c r="E11335" s="28"/>
    </row>
    <row r="11336" spans="5:5">
      <c r="E11336" s="28"/>
    </row>
    <row r="11337" spans="5:5">
      <c r="E11337" s="28"/>
    </row>
    <row r="11338" spans="5:5">
      <c r="E11338" s="28"/>
    </row>
    <row r="11339" spans="5:5">
      <c r="E11339" s="28"/>
    </row>
    <row r="11340" spans="5:5">
      <c r="E11340" s="28"/>
    </row>
    <row r="11341" spans="5:5">
      <c r="E11341" s="28"/>
    </row>
    <row r="11342" spans="5:5">
      <c r="E11342" s="28"/>
    </row>
    <row r="11343" spans="5:5">
      <c r="E11343" s="28"/>
    </row>
    <row r="11344" spans="5:5">
      <c r="E11344" s="28"/>
    </row>
    <row r="11345" spans="5:5">
      <c r="E11345" s="28"/>
    </row>
    <row r="11346" spans="5:5">
      <c r="E11346" s="28"/>
    </row>
    <row r="11347" spans="5:5">
      <c r="E11347" s="28"/>
    </row>
    <row r="11348" spans="5:5">
      <c r="E11348" s="28"/>
    </row>
    <row r="11349" spans="5:5">
      <c r="E11349" s="28"/>
    </row>
    <row r="11350" spans="5:5">
      <c r="E11350" s="28"/>
    </row>
    <row r="11351" spans="5:5">
      <c r="E11351" s="28"/>
    </row>
    <row r="11352" spans="5:5">
      <c r="E11352" s="28"/>
    </row>
    <row r="11353" spans="5:5">
      <c r="E11353" s="28"/>
    </row>
    <row r="11354" spans="5:5">
      <c r="E11354" s="28"/>
    </row>
    <row r="11355" spans="5:5">
      <c r="E11355" s="28"/>
    </row>
    <row r="11356" spans="5:5">
      <c r="E11356" s="28"/>
    </row>
    <row r="11357" spans="5:5">
      <c r="E11357" s="28"/>
    </row>
    <row r="11358" spans="5:5">
      <c r="E11358" s="28"/>
    </row>
    <row r="11359" spans="5:5">
      <c r="E11359" s="28"/>
    </row>
    <row r="11360" spans="5:5">
      <c r="E11360" s="28"/>
    </row>
    <row r="11361" spans="5:5">
      <c r="E11361" s="28"/>
    </row>
    <row r="11362" spans="5:5">
      <c r="E11362" s="28"/>
    </row>
    <row r="11363" spans="5:5">
      <c r="E11363" s="28"/>
    </row>
    <row r="11364" spans="5:5">
      <c r="E11364" s="28"/>
    </row>
    <row r="11365" spans="5:5">
      <c r="E11365" s="28"/>
    </row>
    <row r="11366" spans="5:5">
      <c r="E11366" s="28"/>
    </row>
    <row r="11367" spans="5:5">
      <c r="E11367" s="28"/>
    </row>
    <row r="11368" spans="5:5">
      <c r="E11368" s="28"/>
    </row>
    <row r="11369" spans="5:5">
      <c r="E11369" s="28"/>
    </row>
    <row r="11370" spans="5:5">
      <c r="E11370" s="28"/>
    </row>
    <row r="11371" spans="5:5">
      <c r="E11371" s="28"/>
    </row>
    <row r="11372" spans="5:5">
      <c r="E11372" s="28"/>
    </row>
    <row r="11373" spans="5:5">
      <c r="E11373" s="28"/>
    </row>
    <row r="11374" spans="5:5">
      <c r="E11374" s="28"/>
    </row>
    <row r="11375" spans="5:5">
      <c r="E11375" s="28"/>
    </row>
    <row r="11376" spans="5:5">
      <c r="E11376" s="28"/>
    </row>
    <row r="11377" spans="5:5">
      <c r="E11377" s="28"/>
    </row>
    <row r="11378" spans="5:5">
      <c r="E11378" s="28"/>
    </row>
    <row r="11379" spans="5:5">
      <c r="E11379" s="28"/>
    </row>
    <row r="11380" spans="5:5">
      <c r="E11380" s="28"/>
    </row>
    <row r="11381" spans="5:5">
      <c r="E11381" s="28"/>
    </row>
    <row r="11382" spans="5:5">
      <c r="E11382" s="28"/>
    </row>
    <row r="11383" spans="5:5">
      <c r="E11383" s="28"/>
    </row>
    <row r="11384" spans="5:5">
      <c r="E11384" s="28"/>
    </row>
    <row r="11385" spans="5:5">
      <c r="E11385" s="28"/>
    </row>
    <row r="11386" spans="5:5">
      <c r="E11386" s="28"/>
    </row>
    <row r="11387" spans="5:5">
      <c r="E11387" s="28"/>
    </row>
    <row r="11388" spans="5:5">
      <c r="E11388" s="28"/>
    </row>
    <row r="11389" spans="5:5">
      <c r="E11389" s="28"/>
    </row>
    <row r="11390" spans="5:5">
      <c r="E11390" s="28"/>
    </row>
    <row r="11391" spans="5:5">
      <c r="E11391" s="28"/>
    </row>
    <row r="11392" spans="5:5">
      <c r="E11392" s="28"/>
    </row>
    <row r="11393" spans="5:5">
      <c r="E11393" s="28"/>
    </row>
    <row r="11394" spans="5:5">
      <c r="E11394" s="28"/>
    </row>
    <row r="11395" spans="5:5">
      <c r="E11395" s="28"/>
    </row>
    <row r="11396" spans="5:5">
      <c r="E11396" s="28"/>
    </row>
    <row r="11397" spans="5:5">
      <c r="E11397" s="28"/>
    </row>
    <row r="11398" spans="5:5">
      <c r="E11398" s="28"/>
    </row>
    <row r="11399" spans="5:5">
      <c r="E11399" s="28"/>
    </row>
    <row r="11400" spans="5:5">
      <c r="E11400" s="28"/>
    </row>
    <row r="11401" spans="5:5">
      <c r="E11401" s="28"/>
    </row>
    <row r="11402" spans="5:5">
      <c r="E11402" s="28"/>
    </row>
    <row r="11403" spans="5:5">
      <c r="E11403" s="28"/>
    </row>
    <row r="11404" spans="5:5">
      <c r="E11404" s="28"/>
    </row>
    <row r="11405" spans="5:5">
      <c r="E11405" s="28"/>
    </row>
    <row r="11406" spans="5:5">
      <c r="E11406" s="28"/>
    </row>
    <row r="11407" spans="5:5">
      <c r="E11407" s="28"/>
    </row>
    <row r="11408" spans="5:5">
      <c r="E11408" s="28"/>
    </row>
    <row r="11409" spans="5:5">
      <c r="E11409" s="28"/>
    </row>
    <row r="11410" spans="5:5">
      <c r="E11410" s="28"/>
    </row>
    <row r="11411" spans="5:5">
      <c r="E11411" s="28"/>
    </row>
    <row r="11412" spans="5:5">
      <c r="E11412" s="28"/>
    </row>
    <row r="11413" spans="5:5">
      <c r="E11413" s="28"/>
    </row>
    <row r="11414" spans="5:5">
      <c r="E11414" s="28"/>
    </row>
    <row r="11415" spans="5:5">
      <c r="E11415" s="28"/>
    </row>
    <row r="11416" spans="5:5">
      <c r="E11416" s="28"/>
    </row>
    <row r="11417" spans="5:5">
      <c r="E11417" s="28"/>
    </row>
    <row r="11418" spans="5:5">
      <c r="E11418" s="28"/>
    </row>
    <row r="11419" spans="5:5">
      <c r="E11419" s="28"/>
    </row>
    <row r="11420" spans="5:5">
      <c r="E11420" s="28"/>
    </row>
    <row r="11421" spans="5:5">
      <c r="E11421" s="28"/>
    </row>
    <row r="11422" spans="5:5">
      <c r="E11422" s="28"/>
    </row>
    <row r="11423" spans="5:5">
      <c r="E11423" s="28"/>
    </row>
    <row r="11424" spans="5:5">
      <c r="E11424" s="28"/>
    </row>
    <row r="11425" spans="5:5">
      <c r="E11425" s="28"/>
    </row>
    <row r="11426" spans="5:5">
      <c r="E11426" s="28"/>
    </row>
    <row r="11427" spans="5:5">
      <c r="E11427" s="28"/>
    </row>
    <row r="11428" spans="5:5">
      <c r="E11428" s="28"/>
    </row>
    <row r="11429" spans="5:5">
      <c r="E11429" s="28"/>
    </row>
    <row r="11430" spans="5:5">
      <c r="E11430" s="28"/>
    </row>
    <row r="11431" spans="5:5">
      <c r="E11431" s="28"/>
    </row>
    <row r="11432" spans="5:5">
      <c r="E11432" s="28"/>
    </row>
    <row r="11433" spans="5:5">
      <c r="E11433" s="28"/>
    </row>
    <row r="11434" spans="5:5">
      <c r="E11434" s="28"/>
    </row>
    <row r="11435" spans="5:5">
      <c r="E11435" s="28"/>
    </row>
    <row r="11436" spans="5:5">
      <c r="E11436" s="28"/>
    </row>
    <row r="11437" spans="5:5">
      <c r="E11437" s="28"/>
    </row>
    <row r="11438" spans="5:5">
      <c r="E11438" s="28"/>
    </row>
    <row r="11439" spans="5:5">
      <c r="E11439" s="28"/>
    </row>
    <row r="11440" spans="5:5">
      <c r="E11440" s="28"/>
    </row>
    <row r="11441" spans="5:5">
      <c r="E11441" s="28"/>
    </row>
    <row r="11442" spans="5:5">
      <c r="E11442" s="28"/>
    </row>
    <row r="11443" spans="5:5">
      <c r="E11443" s="28"/>
    </row>
    <row r="11444" spans="5:5">
      <c r="E11444" s="28"/>
    </row>
    <row r="11445" spans="5:5">
      <c r="E11445" s="28"/>
    </row>
    <row r="11446" spans="5:5">
      <c r="E11446" s="28"/>
    </row>
    <row r="11447" spans="5:5">
      <c r="E11447" s="28"/>
    </row>
    <row r="11448" spans="5:5">
      <c r="E11448" s="28"/>
    </row>
    <row r="11449" spans="5:5">
      <c r="E11449" s="28"/>
    </row>
    <row r="11450" spans="5:5">
      <c r="E11450" s="28"/>
    </row>
    <row r="11451" spans="5:5">
      <c r="E11451" s="28"/>
    </row>
    <row r="11452" spans="5:5">
      <c r="E11452" s="28"/>
    </row>
    <row r="11453" spans="5:5">
      <c r="E11453" s="28"/>
    </row>
    <row r="11454" spans="5:5">
      <c r="E11454" s="28"/>
    </row>
    <row r="11455" spans="5:5">
      <c r="E11455" s="28"/>
    </row>
    <row r="11456" spans="5:5">
      <c r="E11456" s="28"/>
    </row>
    <row r="11457" spans="5:5">
      <c r="E11457" s="28"/>
    </row>
    <row r="11458" spans="5:5">
      <c r="E11458" s="28"/>
    </row>
    <row r="11459" spans="5:5">
      <c r="E11459" s="28"/>
    </row>
    <row r="11460" spans="5:5">
      <c r="E11460" s="28"/>
    </row>
    <row r="11461" spans="5:5">
      <c r="E11461" s="28"/>
    </row>
    <row r="11462" spans="5:5">
      <c r="E11462" s="28"/>
    </row>
    <row r="11463" spans="5:5">
      <c r="E11463" s="28"/>
    </row>
    <row r="11464" spans="5:5">
      <c r="E11464" s="28"/>
    </row>
    <row r="11465" spans="5:5">
      <c r="E11465" s="28"/>
    </row>
    <row r="11466" spans="5:5">
      <c r="E11466" s="28"/>
    </row>
    <row r="11467" spans="5:5">
      <c r="E11467" s="28"/>
    </row>
    <row r="11468" spans="5:5">
      <c r="E11468" s="28"/>
    </row>
    <row r="11469" spans="5:5">
      <c r="E11469" s="28"/>
    </row>
    <row r="11470" spans="5:5">
      <c r="E11470" s="28"/>
    </row>
    <row r="11471" spans="5:5">
      <c r="E11471" s="28"/>
    </row>
    <row r="11472" spans="5:5">
      <c r="E11472" s="28"/>
    </row>
    <row r="11473" spans="5:5">
      <c r="E11473" s="28"/>
    </row>
    <row r="11474" spans="5:5">
      <c r="E11474" s="28"/>
    </row>
    <row r="11475" spans="5:5">
      <c r="E11475" s="28"/>
    </row>
    <row r="11476" spans="5:5">
      <c r="E11476" s="28"/>
    </row>
    <row r="11477" spans="5:5">
      <c r="E11477" s="28"/>
    </row>
    <row r="11478" spans="5:5">
      <c r="E11478" s="28"/>
    </row>
    <row r="11479" spans="5:5">
      <c r="E11479" s="28"/>
    </row>
    <row r="11480" spans="5:5">
      <c r="E11480" s="28"/>
    </row>
    <row r="11481" spans="5:5">
      <c r="E11481" s="28"/>
    </row>
    <row r="11482" spans="5:5">
      <c r="E11482" s="28"/>
    </row>
    <row r="11483" spans="5:5">
      <c r="E11483" s="28"/>
    </row>
    <row r="11484" spans="5:5">
      <c r="E11484" s="28"/>
    </row>
    <row r="11485" spans="5:5">
      <c r="E11485" s="28"/>
    </row>
    <row r="11486" spans="5:5">
      <c r="E11486" s="28"/>
    </row>
    <row r="11487" spans="5:5">
      <c r="E11487" s="28"/>
    </row>
    <row r="11488" spans="5:5">
      <c r="E11488" s="28"/>
    </row>
    <row r="11489" spans="5:5">
      <c r="E11489" s="28"/>
    </row>
    <row r="11490" spans="5:5">
      <c r="E11490" s="28"/>
    </row>
    <row r="11491" spans="5:5">
      <c r="E11491" s="28"/>
    </row>
    <row r="11492" spans="5:5">
      <c r="E11492" s="28"/>
    </row>
    <row r="11493" spans="5:5">
      <c r="E11493" s="28"/>
    </row>
    <row r="11494" spans="5:5">
      <c r="E11494" s="28"/>
    </row>
    <row r="11495" spans="5:5">
      <c r="E11495" s="28"/>
    </row>
    <row r="11496" spans="5:5">
      <c r="E11496" s="28"/>
    </row>
    <row r="11497" spans="5:5">
      <c r="E11497" s="28"/>
    </row>
    <row r="11498" spans="5:5">
      <c r="E11498" s="28"/>
    </row>
    <row r="11499" spans="5:5">
      <c r="E11499" s="28"/>
    </row>
    <row r="11500" spans="5:5">
      <c r="E11500" s="28"/>
    </row>
    <row r="11501" spans="5:5">
      <c r="E11501" s="28"/>
    </row>
    <row r="11502" spans="5:5">
      <c r="E11502" s="28"/>
    </row>
    <row r="11503" spans="5:5">
      <c r="E11503" s="28"/>
    </row>
    <row r="11504" spans="5:5">
      <c r="E11504" s="28"/>
    </row>
    <row r="11505" spans="5:5">
      <c r="E11505" s="28"/>
    </row>
    <row r="11506" spans="5:5">
      <c r="E11506" s="28"/>
    </row>
    <row r="11507" spans="5:5">
      <c r="E11507" s="28"/>
    </row>
    <row r="11508" spans="5:5">
      <c r="E11508" s="28"/>
    </row>
    <row r="11509" spans="5:5">
      <c r="E11509" s="28"/>
    </row>
    <row r="11510" spans="5:5">
      <c r="E11510" s="28"/>
    </row>
    <row r="11511" spans="5:5">
      <c r="E11511" s="28"/>
    </row>
    <row r="11512" spans="5:5">
      <c r="E11512" s="28"/>
    </row>
    <row r="11513" spans="5:5">
      <c r="E11513" s="28"/>
    </row>
    <row r="11514" spans="5:5">
      <c r="E11514" s="28"/>
    </row>
    <row r="11515" spans="5:5">
      <c r="E11515" s="28"/>
    </row>
    <row r="11516" spans="5:5">
      <c r="E11516" s="28"/>
    </row>
    <row r="11517" spans="5:5">
      <c r="E11517" s="28"/>
    </row>
    <row r="11518" spans="5:5">
      <c r="E11518" s="28"/>
    </row>
    <row r="11519" spans="5:5">
      <c r="E11519" s="28"/>
    </row>
    <row r="11520" spans="5:5">
      <c r="E11520" s="28"/>
    </row>
    <row r="11521" spans="5:5">
      <c r="E11521" s="28"/>
    </row>
    <row r="11522" spans="5:5">
      <c r="E11522" s="28"/>
    </row>
    <row r="11523" spans="5:5">
      <c r="E11523" s="28"/>
    </row>
    <row r="11524" spans="5:5">
      <c r="E11524" s="28"/>
    </row>
    <row r="11525" spans="5:5">
      <c r="E11525" s="28"/>
    </row>
    <row r="11526" spans="5:5">
      <c r="E11526" s="28"/>
    </row>
    <row r="11527" spans="5:5">
      <c r="E11527" s="28"/>
    </row>
    <row r="11528" spans="5:5">
      <c r="E11528" s="28"/>
    </row>
    <row r="11529" spans="5:5">
      <c r="E11529" s="28"/>
    </row>
    <row r="11530" spans="5:5">
      <c r="E11530" s="28"/>
    </row>
    <row r="11531" spans="5:5">
      <c r="E11531" s="28"/>
    </row>
    <row r="11532" spans="5:5">
      <c r="E11532" s="28"/>
    </row>
    <row r="11533" spans="5:5">
      <c r="E11533" s="28"/>
    </row>
    <row r="11534" spans="5:5">
      <c r="E11534" s="28"/>
    </row>
    <row r="11535" spans="5:5">
      <c r="E11535" s="28"/>
    </row>
    <row r="11536" spans="5:5">
      <c r="E11536" s="28"/>
    </row>
    <row r="11537" spans="5:5">
      <c r="E11537" s="28"/>
    </row>
    <row r="11538" spans="5:5">
      <c r="E11538" s="28"/>
    </row>
    <row r="11539" spans="5:5">
      <c r="E11539" s="28"/>
    </row>
    <row r="11540" spans="5:5">
      <c r="E11540" s="28"/>
    </row>
    <row r="11541" spans="5:5">
      <c r="E11541" s="28"/>
    </row>
    <row r="11542" spans="5:5">
      <c r="E11542" s="28"/>
    </row>
    <row r="11543" spans="5:5">
      <c r="E11543" s="28"/>
    </row>
    <row r="11544" spans="5:5">
      <c r="E11544" s="28"/>
    </row>
    <row r="11545" spans="5:5">
      <c r="E11545" s="28"/>
    </row>
    <row r="11546" spans="5:5">
      <c r="E11546" s="28"/>
    </row>
    <row r="11547" spans="5:5">
      <c r="E11547" s="28"/>
    </row>
    <row r="11548" spans="5:5">
      <c r="E11548" s="28"/>
    </row>
    <row r="11549" spans="5:5">
      <c r="E11549" s="28"/>
    </row>
    <row r="11550" spans="5:5">
      <c r="E11550" s="28"/>
    </row>
    <row r="11551" spans="5:5">
      <c r="E11551" s="28"/>
    </row>
    <row r="11552" spans="5:5">
      <c r="E11552" s="28"/>
    </row>
    <row r="11553" spans="5:5">
      <c r="E11553" s="28"/>
    </row>
    <row r="11554" spans="5:5">
      <c r="E11554" s="28"/>
    </row>
    <row r="11555" spans="5:5">
      <c r="E11555" s="28"/>
    </row>
    <row r="11556" spans="5:5">
      <c r="E11556" s="28"/>
    </row>
    <row r="11557" spans="5:5">
      <c r="E11557" s="28"/>
    </row>
    <row r="11558" spans="5:5">
      <c r="E11558" s="28"/>
    </row>
    <row r="11559" spans="5:5">
      <c r="E11559" s="28"/>
    </row>
    <row r="11560" spans="5:5">
      <c r="E11560" s="28"/>
    </row>
    <row r="11561" spans="5:5">
      <c r="E11561" s="28"/>
    </row>
    <row r="11562" spans="5:5">
      <c r="E11562" s="28"/>
    </row>
    <row r="11563" spans="5:5">
      <c r="E11563" s="28"/>
    </row>
    <row r="11564" spans="5:5">
      <c r="E11564" s="28"/>
    </row>
    <row r="11565" spans="5:5">
      <c r="E11565" s="28"/>
    </row>
    <row r="11566" spans="5:5">
      <c r="E11566" s="28"/>
    </row>
    <row r="11567" spans="5:5">
      <c r="E11567" s="28"/>
    </row>
    <row r="11568" spans="5:5">
      <c r="E11568" s="28"/>
    </row>
    <row r="11569" spans="5:5">
      <c r="E11569" s="28"/>
    </row>
    <row r="11570" spans="5:5">
      <c r="E11570" s="28"/>
    </row>
    <row r="11571" spans="5:5">
      <c r="E11571" s="28"/>
    </row>
    <row r="11572" spans="5:5">
      <c r="E11572" s="28"/>
    </row>
    <row r="11573" spans="5:5">
      <c r="E11573" s="28"/>
    </row>
    <row r="11574" spans="5:5">
      <c r="E11574" s="28"/>
    </row>
    <row r="11575" spans="5:5">
      <c r="E11575" s="28"/>
    </row>
    <row r="11576" spans="5:5">
      <c r="E11576" s="28"/>
    </row>
    <row r="11577" spans="5:5">
      <c r="E11577" s="28"/>
    </row>
    <row r="11578" spans="5:5">
      <c r="E11578" s="28"/>
    </row>
    <row r="11579" spans="5:5">
      <c r="E11579" s="28"/>
    </row>
    <row r="11580" spans="5:5">
      <c r="E11580" s="28"/>
    </row>
    <row r="11581" spans="5:5">
      <c r="E11581" s="28"/>
    </row>
    <row r="11582" spans="5:5">
      <c r="E11582" s="28"/>
    </row>
    <row r="11583" spans="5:5">
      <c r="E11583" s="28"/>
    </row>
    <row r="11584" spans="5:5">
      <c r="E11584" s="28"/>
    </row>
    <row r="11585" spans="5:5">
      <c r="E11585" s="28"/>
    </row>
    <row r="11586" spans="5:5">
      <c r="E11586" s="28"/>
    </row>
    <row r="11587" spans="5:5">
      <c r="E11587" s="28"/>
    </row>
    <row r="11588" spans="5:5">
      <c r="E11588" s="28"/>
    </row>
    <row r="11589" spans="5:5">
      <c r="E11589" s="28"/>
    </row>
    <row r="11590" spans="5:5">
      <c r="E11590" s="28"/>
    </row>
    <row r="11591" spans="5:5">
      <c r="E11591" s="28"/>
    </row>
    <row r="11592" spans="5:5">
      <c r="E11592" s="28"/>
    </row>
    <row r="11593" spans="5:5">
      <c r="E11593" s="28"/>
    </row>
    <row r="11594" spans="5:5">
      <c r="E11594" s="28"/>
    </row>
    <row r="11595" spans="5:5">
      <c r="E11595" s="28"/>
    </row>
    <row r="11596" spans="5:5">
      <c r="E11596" s="28"/>
    </row>
    <row r="11597" spans="5:5">
      <c r="E11597" s="28"/>
    </row>
    <row r="11598" spans="5:5">
      <c r="E11598" s="28"/>
    </row>
    <row r="11599" spans="5:5">
      <c r="E11599" s="28"/>
    </row>
    <row r="11600" spans="5:5">
      <c r="E11600" s="28"/>
    </row>
    <row r="11601" spans="5:5">
      <c r="E11601" s="28"/>
    </row>
    <row r="11602" spans="5:5">
      <c r="E11602" s="28"/>
    </row>
    <row r="11603" spans="5:5">
      <c r="E11603" s="28"/>
    </row>
    <row r="11604" spans="5:5">
      <c r="E11604" s="28"/>
    </row>
    <row r="11605" spans="5:5">
      <c r="E11605" s="28"/>
    </row>
    <row r="11606" spans="5:5">
      <c r="E11606" s="28"/>
    </row>
    <row r="11607" spans="5:5">
      <c r="E11607" s="28"/>
    </row>
    <row r="11608" spans="5:5">
      <c r="E11608" s="28"/>
    </row>
    <row r="11609" spans="5:5">
      <c r="E11609" s="28"/>
    </row>
    <row r="11610" spans="5:5">
      <c r="E11610" s="28"/>
    </row>
    <row r="11611" spans="5:5">
      <c r="E11611" s="28"/>
    </row>
    <row r="11612" spans="5:5">
      <c r="E11612" s="28"/>
    </row>
    <row r="11613" spans="5:5">
      <c r="E11613" s="28"/>
    </row>
    <row r="11614" spans="5:5">
      <c r="E11614" s="28"/>
    </row>
    <row r="11615" spans="5:5">
      <c r="E11615" s="28"/>
    </row>
    <row r="11616" spans="5:5">
      <c r="E11616" s="28"/>
    </row>
    <row r="11617" spans="5:5">
      <c r="E11617" s="28"/>
    </row>
    <row r="11618" spans="5:5">
      <c r="E11618" s="28"/>
    </row>
    <row r="11619" spans="5:5">
      <c r="E11619" s="28"/>
    </row>
    <row r="11620" spans="5:5">
      <c r="E11620" s="28"/>
    </row>
    <row r="11621" spans="5:5">
      <c r="E11621" s="28"/>
    </row>
    <row r="11622" spans="5:5">
      <c r="E11622" s="28"/>
    </row>
    <row r="11623" spans="5:5">
      <c r="E11623" s="28"/>
    </row>
    <row r="11624" spans="5:5">
      <c r="E11624" s="28"/>
    </row>
    <row r="11625" spans="5:5">
      <c r="E11625" s="28"/>
    </row>
    <row r="11626" spans="5:5">
      <c r="E11626" s="28"/>
    </row>
    <row r="11627" spans="5:5">
      <c r="E11627" s="28"/>
    </row>
    <row r="11628" spans="5:5">
      <c r="E11628" s="28"/>
    </row>
    <row r="11629" spans="5:5">
      <c r="E11629" s="28"/>
    </row>
    <row r="11630" spans="5:5">
      <c r="E11630" s="28"/>
    </row>
    <row r="11631" spans="5:5">
      <c r="E11631" s="28"/>
    </row>
    <row r="11632" spans="5:5">
      <c r="E11632" s="28"/>
    </row>
    <row r="11633" spans="5:5">
      <c r="E11633" s="28"/>
    </row>
    <row r="11634" spans="5:5">
      <c r="E11634" s="28"/>
    </row>
    <row r="11635" spans="5:5">
      <c r="E11635" s="28"/>
    </row>
    <row r="11636" spans="5:5">
      <c r="E11636" s="28"/>
    </row>
    <row r="11637" spans="5:5">
      <c r="E11637" s="28"/>
    </row>
    <row r="11638" spans="5:5">
      <c r="E11638" s="28"/>
    </row>
    <row r="11639" spans="5:5">
      <c r="E11639" s="28"/>
    </row>
    <row r="11640" spans="5:5">
      <c r="E11640" s="28"/>
    </row>
    <row r="11641" spans="5:5">
      <c r="E11641" s="28"/>
    </row>
    <row r="11642" spans="5:5">
      <c r="E11642" s="28"/>
    </row>
    <row r="11643" spans="5:5">
      <c r="E11643" s="28"/>
    </row>
    <row r="11644" spans="5:5">
      <c r="E11644" s="28"/>
    </row>
    <row r="11645" spans="5:5">
      <c r="E11645" s="28"/>
    </row>
    <row r="11646" spans="5:5">
      <c r="E11646" s="28"/>
    </row>
    <row r="11647" spans="5:5">
      <c r="E11647" s="28"/>
    </row>
    <row r="11648" spans="5:5">
      <c r="E11648" s="28"/>
    </row>
    <row r="11649" spans="5:5">
      <c r="E11649" s="28"/>
    </row>
    <row r="11650" spans="5:5">
      <c r="E11650" s="28"/>
    </row>
    <row r="11651" spans="5:5">
      <c r="E11651" s="28"/>
    </row>
    <row r="11652" spans="5:5">
      <c r="E11652" s="28"/>
    </row>
    <row r="11653" spans="5:5">
      <c r="E11653" s="28"/>
    </row>
    <row r="11654" spans="5:5">
      <c r="E11654" s="28"/>
    </row>
    <row r="11655" spans="5:5">
      <c r="E11655" s="28"/>
    </row>
    <row r="11656" spans="5:5">
      <c r="E11656" s="28"/>
    </row>
    <row r="11657" spans="5:5">
      <c r="E11657" s="28"/>
    </row>
    <row r="11658" spans="5:5">
      <c r="E11658" s="28"/>
    </row>
    <row r="11659" spans="5:5">
      <c r="E11659" s="28"/>
    </row>
    <row r="11660" spans="5:5">
      <c r="E11660" s="28"/>
    </row>
    <row r="11661" spans="5:5">
      <c r="E11661" s="28"/>
    </row>
    <row r="11662" spans="5:5">
      <c r="E11662" s="28"/>
    </row>
    <row r="11663" spans="5:5">
      <c r="E11663" s="28"/>
    </row>
    <row r="11664" spans="5:5">
      <c r="E11664" s="28"/>
    </row>
    <row r="11665" spans="5:5">
      <c r="E11665" s="28"/>
    </row>
    <row r="11666" spans="5:5">
      <c r="E11666" s="28"/>
    </row>
    <row r="11667" spans="5:5">
      <c r="E11667" s="28"/>
    </row>
    <row r="11668" spans="5:5">
      <c r="E11668" s="28"/>
    </row>
    <row r="11669" spans="5:5">
      <c r="E11669" s="28"/>
    </row>
    <row r="11670" spans="5:5">
      <c r="E11670" s="28"/>
    </row>
    <row r="11671" spans="5:5">
      <c r="E11671" s="28"/>
    </row>
    <row r="11672" spans="5:5">
      <c r="E11672" s="28"/>
    </row>
    <row r="11673" spans="5:5">
      <c r="E11673" s="28"/>
    </row>
    <row r="11674" spans="5:5">
      <c r="E11674" s="28"/>
    </row>
    <row r="11675" spans="5:5">
      <c r="E11675" s="28"/>
    </row>
    <row r="11676" spans="5:5">
      <c r="E11676" s="28"/>
    </row>
    <row r="11677" spans="5:5">
      <c r="E11677" s="28"/>
    </row>
    <row r="11678" spans="5:5">
      <c r="E11678" s="28"/>
    </row>
    <row r="11679" spans="5:5">
      <c r="E11679" s="28"/>
    </row>
    <row r="11680" spans="5:5">
      <c r="E11680" s="28"/>
    </row>
    <row r="11681" spans="5:5">
      <c r="E11681" s="28"/>
    </row>
    <row r="11682" spans="5:5">
      <c r="E11682" s="28"/>
    </row>
    <row r="11683" spans="5:5">
      <c r="E11683" s="28"/>
    </row>
    <row r="11684" spans="5:5">
      <c r="E11684" s="28"/>
    </row>
    <row r="11685" spans="5:5">
      <c r="E11685" s="28"/>
    </row>
    <row r="11686" spans="5:5">
      <c r="E11686" s="28"/>
    </row>
    <row r="11687" spans="5:5">
      <c r="E11687" s="28"/>
    </row>
    <row r="11688" spans="5:5">
      <c r="E11688" s="28"/>
    </row>
    <row r="11689" spans="5:5">
      <c r="E11689" s="28"/>
    </row>
    <row r="11690" spans="5:5">
      <c r="E11690" s="28"/>
    </row>
    <row r="11691" spans="5:5">
      <c r="E11691" s="28"/>
    </row>
    <row r="11692" spans="5:5">
      <c r="E11692" s="28"/>
    </row>
    <row r="11693" spans="5:5">
      <c r="E11693" s="28"/>
    </row>
    <row r="11694" spans="5:5">
      <c r="E11694" s="28"/>
    </row>
    <row r="11695" spans="5:5">
      <c r="E11695" s="28"/>
    </row>
    <row r="11696" spans="5:5">
      <c r="E11696" s="28"/>
    </row>
    <row r="11697" spans="5:5">
      <c r="E11697" s="28"/>
    </row>
    <row r="11698" spans="5:5">
      <c r="E11698" s="28"/>
    </row>
    <row r="11699" spans="5:5">
      <c r="E11699" s="28"/>
    </row>
    <row r="11700" spans="5:5">
      <c r="E11700" s="28"/>
    </row>
    <row r="11701" spans="5:5">
      <c r="E11701" s="28"/>
    </row>
    <row r="11702" spans="5:5">
      <c r="E11702" s="28"/>
    </row>
    <row r="11703" spans="5:5">
      <c r="E11703" s="28"/>
    </row>
    <row r="11704" spans="5:5">
      <c r="E11704" s="28"/>
    </row>
    <row r="11705" spans="5:5">
      <c r="E11705" s="28"/>
    </row>
    <row r="11706" spans="5:5">
      <c r="E11706" s="28"/>
    </row>
    <row r="11707" spans="5:5">
      <c r="E11707" s="28"/>
    </row>
    <row r="11708" spans="5:5">
      <c r="E11708" s="28"/>
    </row>
    <row r="11709" spans="5:5">
      <c r="E11709" s="28"/>
    </row>
    <row r="11710" spans="5:5">
      <c r="E11710" s="28"/>
    </row>
    <row r="11711" spans="5:5">
      <c r="E11711" s="28"/>
    </row>
    <row r="11712" spans="5:5">
      <c r="E11712" s="28"/>
    </row>
    <row r="11713" spans="5:5">
      <c r="E11713" s="28"/>
    </row>
    <row r="11714" spans="5:5">
      <c r="E11714" s="28"/>
    </row>
    <row r="11715" spans="5:5">
      <c r="E11715" s="28"/>
    </row>
    <row r="11716" spans="5:5">
      <c r="E11716" s="28"/>
    </row>
    <row r="11717" spans="5:5">
      <c r="E11717" s="28"/>
    </row>
    <row r="11718" spans="5:5">
      <c r="E11718" s="28"/>
    </row>
    <row r="11719" spans="5:5">
      <c r="E11719" s="28"/>
    </row>
    <row r="11720" spans="5:5">
      <c r="E11720" s="28"/>
    </row>
    <row r="11721" spans="5:5">
      <c r="E11721" s="28"/>
    </row>
    <row r="11722" spans="5:5">
      <c r="E11722" s="28"/>
    </row>
    <row r="11723" spans="5:5">
      <c r="E11723" s="28"/>
    </row>
    <row r="11724" spans="5:5">
      <c r="E11724" s="28"/>
    </row>
    <row r="11725" spans="5:5">
      <c r="E11725" s="28"/>
    </row>
    <row r="11726" spans="5:5">
      <c r="E11726" s="28"/>
    </row>
    <row r="11727" spans="5:5">
      <c r="E11727" s="28"/>
    </row>
    <row r="11728" spans="5:5">
      <c r="E11728" s="28"/>
    </row>
    <row r="11729" spans="5:5">
      <c r="E11729" s="28"/>
    </row>
    <row r="11730" spans="5:5">
      <c r="E11730" s="28"/>
    </row>
    <row r="11731" spans="5:5">
      <c r="E11731" s="28"/>
    </row>
    <row r="11732" spans="5:5">
      <c r="E11732" s="28"/>
    </row>
    <row r="11733" spans="5:5">
      <c r="E11733" s="28"/>
    </row>
    <row r="11734" spans="5:5">
      <c r="E11734" s="28"/>
    </row>
    <row r="11735" spans="5:5">
      <c r="E11735" s="28"/>
    </row>
    <row r="11736" spans="5:5">
      <c r="E11736" s="28"/>
    </row>
    <row r="11737" spans="5:5">
      <c r="E11737" s="28"/>
    </row>
    <row r="11738" spans="5:5">
      <c r="E11738" s="28"/>
    </row>
    <row r="11739" spans="5:5">
      <c r="E11739" s="28"/>
    </row>
    <row r="11740" spans="5:5">
      <c r="E11740" s="28"/>
    </row>
    <row r="11741" spans="5:5">
      <c r="E11741" s="28"/>
    </row>
    <row r="11742" spans="5:5">
      <c r="E11742" s="28"/>
    </row>
    <row r="11743" spans="5:5">
      <c r="E11743" s="28"/>
    </row>
    <row r="11744" spans="5:5">
      <c r="E11744" s="28"/>
    </row>
    <row r="11745" spans="5:5">
      <c r="E11745" s="28"/>
    </row>
    <row r="11746" spans="5:5">
      <c r="E11746" s="28"/>
    </row>
    <row r="11747" spans="5:5">
      <c r="E11747" s="28"/>
    </row>
    <row r="11748" spans="5:5">
      <c r="E11748" s="28"/>
    </row>
    <row r="11749" spans="5:5">
      <c r="E11749" s="28"/>
    </row>
    <row r="11750" spans="5:5">
      <c r="E11750" s="28"/>
    </row>
    <row r="11751" spans="5:5">
      <c r="E11751" s="28"/>
    </row>
    <row r="11752" spans="5:5">
      <c r="E11752" s="28"/>
    </row>
    <row r="11753" spans="5:5">
      <c r="E11753" s="28"/>
    </row>
    <row r="11754" spans="5:5">
      <c r="E11754" s="28"/>
    </row>
    <row r="11755" spans="5:5">
      <c r="E11755" s="28"/>
    </row>
    <row r="11756" spans="5:5">
      <c r="E11756" s="28"/>
    </row>
    <row r="11757" spans="5:5">
      <c r="E11757" s="28"/>
    </row>
    <row r="11758" spans="5:5">
      <c r="E11758" s="28"/>
    </row>
    <row r="11759" spans="5:5">
      <c r="E11759" s="28"/>
    </row>
    <row r="11760" spans="5:5">
      <c r="E11760" s="28"/>
    </row>
    <row r="11761" spans="5:5">
      <c r="E11761" s="28"/>
    </row>
    <row r="11762" spans="5:5">
      <c r="E11762" s="28"/>
    </row>
    <row r="11763" spans="5:5">
      <c r="E11763" s="28"/>
    </row>
    <row r="11764" spans="5:5">
      <c r="E11764" s="28"/>
    </row>
    <row r="11765" spans="5:5">
      <c r="E11765" s="28"/>
    </row>
    <row r="11766" spans="5:5">
      <c r="E11766" s="28"/>
    </row>
    <row r="11767" spans="5:5">
      <c r="E11767" s="28"/>
    </row>
    <row r="11768" spans="5:5">
      <c r="E11768" s="28"/>
    </row>
    <row r="11769" spans="5:5">
      <c r="E11769" s="28"/>
    </row>
    <row r="11770" spans="5:5">
      <c r="E11770" s="28"/>
    </row>
    <row r="11771" spans="5:5">
      <c r="E11771" s="28"/>
    </row>
    <row r="11772" spans="5:5">
      <c r="E11772" s="28"/>
    </row>
    <row r="11773" spans="5:5">
      <c r="E11773" s="28"/>
    </row>
    <row r="11774" spans="5:5">
      <c r="E11774" s="28"/>
    </row>
    <row r="11775" spans="5:5">
      <c r="E11775" s="28"/>
    </row>
    <row r="11776" spans="5:5">
      <c r="E11776" s="28"/>
    </row>
    <row r="11777" spans="5:5">
      <c r="E11777" s="28"/>
    </row>
    <row r="11778" spans="5:5">
      <c r="E11778" s="28"/>
    </row>
    <row r="11779" spans="5:5">
      <c r="E11779" s="28"/>
    </row>
    <row r="11780" spans="5:5">
      <c r="E11780" s="28"/>
    </row>
    <row r="11781" spans="5:5">
      <c r="E11781" s="28"/>
    </row>
    <row r="11782" spans="5:5">
      <c r="E11782" s="28"/>
    </row>
    <row r="11783" spans="5:5">
      <c r="E11783" s="28"/>
    </row>
    <row r="11784" spans="5:5">
      <c r="E11784" s="28"/>
    </row>
    <row r="11785" spans="5:5">
      <c r="E11785" s="28"/>
    </row>
    <row r="11786" spans="5:5">
      <c r="E11786" s="28"/>
    </row>
    <row r="11787" spans="5:5">
      <c r="E11787" s="28"/>
    </row>
    <row r="11788" spans="5:5">
      <c r="E11788" s="28"/>
    </row>
    <row r="11789" spans="5:5">
      <c r="E11789" s="28"/>
    </row>
    <row r="11790" spans="5:5">
      <c r="E11790" s="28"/>
    </row>
    <row r="11791" spans="5:5">
      <c r="E11791" s="28"/>
    </row>
    <row r="11792" spans="5:5">
      <c r="E11792" s="28"/>
    </row>
    <row r="11793" spans="5:5">
      <c r="E11793" s="28"/>
    </row>
    <row r="11794" spans="5:5">
      <c r="E11794" s="28"/>
    </row>
    <row r="11795" spans="5:5">
      <c r="E11795" s="28"/>
    </row>
    <row r="11796" spans="5:5">
      <c r="E11796" s="28"/>
    </row>
    <row r="11797" spans="5:5">
      <c r="E11797" s="28"/>
    </row>
    <row r="11798" spans="5:5">
      <c r="E11798" s="28"/>
    </row>
    <row r="11799" spans="5:5">
      <c r="E11799" s="28"/>
    </row>
    <row r="11800" spans="5:5">
      <c r="E11800" s="28"/>
    </row>
    <row r="11801" spans="5:5">
      <c r="E11801" s="28"/>
    </row>
    <row r="11802" spans="5:5">
      <c r="E11802" s="28"/>
    </row>
    <row r="11803" spans="5:5">
      <c r="E11803" s="28"/>
    </row>
    <row r="11804" spans="5:5">
      <c r="E11804" s="28"/>
    </row>
    <row r="11805" spans="5:5">
      <c r="E11805" s="28"/>
    </row>
    <row r="11806" spans="5:5">
      <c r="E11806" s="28"/>
    </row>
    <row r="11807" spans="5:5">
      <c r="E11807" s="28"/>
    </row>
    <row r="11808" spans="5:5">
      <c r="E11808" s="28"/>
    </row>
    <row r="11809" spans="5:5">
      <c r="E11809" s="28"/>
    </row>
    <row r="11810" spans="5:5">
      <c r="E11810" s="28"/>
    </row>
    <row r="11811" spans="5:5">
      <c r="E11811" s="28"/>
    </row>
    <row r="11812" spans="5:5">
      <c r="E11812" s="28"/>
    </row>
    <row r="11813" spans="5:5">
      <c r="E11813" s="28"/>
    </row>
    <row r="11814" spans="5:5">
      <c r="E11814" s="28"/>
    </row>
    <row r="11815" spans="5:5">
      <c r="E11815" s="28"/>
    </row>
    <row r="11816" spans="5:5">
      <c r="E11816" s="28"/>
    </row>
    <row r="11817" spans="5:5">
      <c r="E11817" s="28"/>
    </row>
    <row r="11818" spans="5:5">
      <c r="E11818" s="28"/>
    </row>
    <row r="11819" spans="5:5">
      <c r="E11819" s="28"/>
    </row>
    <row r="11820" spans="5:5">
      <c r="E11820" s="28"/>
    </row>
    <row r="11821" spans="5:5">
      <c r="E11821" s="28"/>
    </row>
    <row r="11822" spans="5:5">
      <c r="E11822" s="28"/>
    </row>
    <row r="11823" spans="5:5">
      <c r="E11823" s="28"/>
    </row>
    <row r="11824" spans="5:5">
      <c r="E11824" s="28"/>
    </row>
    <row r="11825" spans="5:5">
      <c r="E11825" s="28"/>
    </row>
    <row r="11826" spans="5:5">
      <c r="E11826" s="28"/>
    </row>
    <row r="11827" spans="5:5">
      <c r="E11827" s="28"/>
    </row>
    <row r="11828" spans="5:5">
      <c r="E11828" s="28"/>
    </row>
    <row r="11829" spans="5:5">
      <c r="E11829" s="28"/>
    </row>
    <row r="11830" spans="5:5">
      <c r="E11830" s="28"/>
    </row>
    <row r="11831" spans="5:5">
      <c r="E11831" s="28"/>
    </row>
    <row r="11832" spans="5:5">
      <c r="E11832" s="28"/>
    </row>
    <row r="11833" spans="5:5">
      <c r="E11833" s="28"/>
    </row>
    <row r="11834" spans="5:5">
      <c r="E11834" s="28"/>
    </row>
    <row r="11835" spans="5:5">
      <c r="E11835" s="28"/>
    </row>
    <row r="11836" spans="5:5">
      <c r="E11836" s="28"/>
    </row>
    <row r="11837" spans="5:5">
      <c r="E11837" s="28"/>
    </row>
    <row r="11838" spans="5:5">
      <c r="E11838" s="28"/>
    </row>
    <row r="11839" spans="5:5">
      <c r="E11839" s="28"/>
    </row>
    <row r="11840" spans="5:5">
      <c r="E11840" s="28"/>
    </row>
    <row r="11841" spans="5:5">
      <c r="E11841" s="28"/>
    </row>
    <row r="11842" spans="5:5">
      <c r="E11842" s="28"/>
    </row>
    <row r="11843" spans="5:5">
      <c r="E11843" s="28"/>
    </row>
    <row r="11844" spans="5:5">
      <c r="E11844" s="28"/>
    </row>
    <row r="11845" spans="5:5">
      <c r="E11845" s="28"/>
    </row>
    <row r="11846" spans="5:5">
      <c r="E11846" s="28"/>
    </row>
    <row r="11847" spans="5:5">
      <c r="E11847" s="28"/>
    </row>
    <row r="11848" spans="5:5">
      <c r="E11848" s="28"/>
    </row>
    <row r="11849" spans="5:5">
      <c r="E11849" s="28"/>
    </row>
    <row r="11850" spans="5:5">
      <c r="E11850" s="28"/>
    </row>
    <row r="11851" spans="5:5">
      <c r="E11851" s="28"/>
    </row>
    <row r="11852" spans="5:5">
      <c r="E11852" s="28"/>
    </row>
    <row r="11853" spans="5:5">
      <c r="E11853" s="28"/>
    </row>
    <row r="11854" spans="5:5">
      <c r="E11854" s="28"/>
    </row>
    <row r="11855" spans="5:5">
      <c r="E11855" s="28"/>
    </row>
    <row r="11856" spans="5:5">
      <c r="E11856" s="28"/>
    </row>
    <row r="11857" spans="5:5">
      <c r="E11857" s="28"/>
    </row>
    <row r="11858" spans="5:5">
      <c r="E11858" s="28"/>
    </row>
    <row r="11859" spans="5:5">
      <c r="E11859" s="28"/>
    </row>
    <row r="11860" spans="5:5">
      <c r="E11860" s="28"/>
    </row>
    <row r="11861" spans="5:5">
      <c r="E11861" s="28"/>
    </row>
    <row r="11862" spans="5:5">
      <c r="E11862" s="28"/>
    </row>
    <row r="11863" spans="5:5">
      <c r="E11863" s="28"/>
    </row>
    <row r="11864" spans="5:5">
      <c r="E11864" s="28"/>
    </row>
    <row r="11865" spans="5:5">
      <c r="E11865" s="28"/>
    </row>
    <row r="11866" spans="5:5">
      <c r="E11866" s="28"/>
    </row>
    <row r="11867" spans="5:5">
      <c r="E11867" s="28"/>
    </row>
    <row r="11868" spans="5:5">
      <c r="E11868" s="28"/>
    </row>
    <row r="11869" spans="5:5">
      <c r="E11869" s="28"/>
    </row>
    <row r="11870" spans="5:5">
      <c r="E11870" s="28"/>
    </row>
    <row r="11871" spans="5:5">
      <c r="E11871" s="28"/>
    </row>
    <row r="11872" spans="5:5">
      <c r="E11872" s="28"/>
    </row>
    <row r="11873" spans="5:5">
      <c r="E11873" s="28"/>
    </row>
    <row r="11874" spans="5:5">
      <c r="E11874" s="28"/>
    </row>
    <row r="11875" spans="5:5">
      <c r="E11875" s="28"/>
    </row>
    <row r="11876" spans="5:5">
      <c r="E11876" s="28"/>
    </row>
    <row r="11877" spans="5:5">
      <c r="E11877" s="28"/>
    </row>
    <row r="11878" spans="5:5">
      <c r="E11878" s="28"/>
    </row>
    <row r="11879" spans="5:5">
      <c r="E11879" s="28"/>
    </row>
    <row r="11880" spans="5:5">
      <c r="E11880" s="28"/>
    </row>
    <row r="11881" spans="5:5">
      <c r="E11881" s="28"/>
    </row>
    <row r="11882" spans="5:5">
      <c r="E11882" s="28"/>
    </row>
    <row r="11883" spans="5:5">
      <c r="E11883" s="28"/>
    </row>
    <row r="11884" spans="5:5">
      <c r="E11884" s="28"/>
    </row>
    <row r="11885" spans="5:5">
      <c r="E11885" s="28"/>
    </row>
    <row r="11886" spans="5:5">
      <c r="E11886" s="28"/>
    </row>
    <row r="11887" spans="5:5">
      <c r="E11887" s="28"/>
    </row>
    <row r="11888" spans="5:5">
      <c r="E11888" s="28"/>
    </row>
    <row r="11889" spans="5:5">
      <c r="E11889" s="28"/>
    </row>
    <row r="11890" spans="5:5">
      <c r="E11890" s="28"/>
    </row>
    <row r="11891" spans="5:5">
      <c r="E11891" s="28"/>
    </row>
    <row r="11892" spans="5:5">
      <c r="E11892" s="28"/>
    </row>
    <row r="11893" spans="5:5">
      <c r="E11893" s="28"/>
    </row>
    <row r="11894" spans="5:5">
      <c r="E11894" s="28"/>
    </row>
    <row r="11895" spans="5:5">
      <c r="E11895" s="28"/>
    </row>
    <row r="11896" spans="5:5">
      <c r="E11896" s="28"/>
    </row>
    <row r="11897" spans="5:5">
      <c r="E11897" s="28"/>
    </row>
    <row r="11898" spans="5:5">
      <c r="E11898" s="28"/>
    </row>
    <row r="11899" spans="5:5">
      <c r="E11899" s="28"/>
    </row>
    <row r="11900" spans="5:5">
      <c r="E11900" s="28"/>
    </row>
    <row r="11901" spans="5:5">
      <c r="E11901" s="28"/>
    </row>
    <row r="11902" spans="5:5">
      <c r="E11902" s="28"/>
    </row>
    <row r="11903" spans="5:5">
      <c r="E11903" s="28"/>
    </row>
    <row r="11904" spans="5:5">
      <c r="E11904" s="28"/>
    </row>
    <row r="11905" spans="5:5">
      <c r="E11905" s="28"/>
    </row>
    <row r="11906" spans="5:5">
      <c r="E11906" s="28"/>
    </row>
    <row r="11907" spans="5:5">
      <c r="E11907" s="28"/>
    </row>
    <row r="11908" spans="5:5">
      <c r="E11908" s="28"/>
    </row>
    <row r="11909" spans="5:5">
      <c r="E11909" s="28"/>
    </row>
    <row r="11910" spans="5:5">
      <c r="E11910" s="28"/>
    </row>
    <row r="11911" spans="5:5">
      <c r="E11911" s="28"/>
    </row>
    <row r="11912" spans="5:5">
      <c r="E11912" s="28"/>
    </row>
    <row r="11913" spans="5:5">
      <c r="E11913" s="28"/>
    </row>
    <row r="11914" spans="5:5">
      <c r="E11914" s="28"/>
    </row>
    <row r="11915" spans="5:5">
      <c r="E11915" s="28"/>
    </row>
    <row r="11916" spans="5:5">
      <c r="E11916" s="28"/>
    </row>
    <row r="11917" spans="5:5">
      <c r="E11917" s="28"/>
    </row>
    <row r="11918" spans="5:5">
      <c r="E11918" s="28"/>
    </row>
    <row r="11919" spans="5:5">
      <c r="E11919" s="28"/>
    </row>
    <row r="11920" spans="5:5">
      <c r="E11920" s="28"/>
    </row>
    <row r="11921" spans="5:5">
      <c r="E11921" s="28"/>
    </row>
    <row r="11922" spans="5:5">
      <c r="E11922" s="28"/>
    </row>
    <row r="11923" spans="5:5">
      <c r="E11923" s="28"/>
    </row>
    <row r="11924" spans="5:5">
      <c r="E11924" s="28"/>
    </row>
    <row r="11925" spans="5:5">
      <c r="E11925" s="28"/>
    </row>
    <row r="11926" spans="5:5">
      <c r="E11926" s="28"/>
    </row>
    <row r="11927" spans="5:5">
      <c r="E11927" s="28"/>
    </row>
    <row r="11928" spans="5:5">
      <c r="E11928" s="28"/>
    </row>
    <row r="11929" spans="5:5">
      <c r="E11929" s="28"/>
    </row>
    <row r="11930" spans="5:5">
      <c r="E11930" s="28"/>
    </row>
    <row r="11931" spans="5:5">
      <c r="E11931" s="28"/>
    </row>
    <row r="11932" spans="5:5">
      <c r="E11932" s="28"/>
    </row>
    <row r="11933" spans="5:5">
      <c r="E11933" s="28"/>
    </row>
    <row r="11934" spans="5:5">
      <c r="E11934" s="28"/>
    </row>
    <row r="11935" spans="5:5">
      <c r="E11935" s="28"/>
    </row>
    <row r="11936" spans="5:5">
      <c r="E11936" s="28"/>
    </row>
    <row r="11937" spans="5:5">
      <c r="E11937" s="28"/>
    </row>
    <row r="11938" spans="5:5">
      <c r="E11938" s="28"/>
    </row>
    <row r="11939" spans="5:5">
      <c r="E11939" s="28"/>
    </row>
    <row r="11940" spans="5:5">
      <c r="E11940" s="28"/>
    </row>
    <row r="11941" spans="5:5">
      <c r="E11941" s="28"/>
    </row>
    <row r="11942" spans="5:5">
      <c r="E11942" s="28"/>
    </row>
    <row r="11943" spans="5:5">
      <c r="E11943" s="28"/>
    </row>
    <row r="11944" spans="5:5">
      <c r="E11944" s="28"/>
    </row>
    <row r="11945" spans="5:5">
      <c r="E11945" s="28"/>
    </row>
    <row r="11946" spans="5:5">
      <c r="E11946" s="28"/>
    </row>
    <row r="11947" spans="5:5">
      <c r="E11947" s="28"/>
    </row>
    <row r="11948" spans="5:5">
      <c r="E11948" s="28"/>
    </row>
    <row r="11949" spans="5:5">
      <c r="E11949" s="28"/>
    </row>
    <row r="11950" spans="5:5">
      <c r="E11950" s="28"/>
    </row>
    <row r="11951" spans="5:5">
      <c r="E11951" s="28"/>
    </row>
    <row r="11952" spans="5:5">
      <c r="E11952" s="28"/>
    </row>
    <row r="11953" spans="5:5">
      <c r="E11953" s="28"/>
    </row>
    <row r="11954" spans="5:5">
      <c r="E11954" s="28"/>
    </row>
    <row r="11955" spans="5:5">
      <c r="E11955" s="28"/>
    </row>
    <row r="11956" spans="5:5">
      <c r="E11956" s="28"/>
    </row>
    <row r="11957" spans="5:5">
      <c r="E11957" s="28"/>
    </row>
    <row r="11958" spans="5:5">
      <c r="E11958" s="28"/>
    </row>
    <row r="11959" spans="5:5">
      <c r="E11959" s="28"/>
    </row>
    <row r="11960" spans="5:5">
      <c r="E11960" s="28"/>
    </row>
    <row r="11961" spans="5:5">
      <c r="E11961" s="28"/>
    </row>
    <row r="11962" spans="5:5">
      <c r="E11962" s="28"/>
    </row>
    <row r="11963" spans="5:5">
      <c r="E11963" s="28"/>
    </row>
    <row r="11964" spans="5:5">
      <c r="E11964" s="28"/>
    </row>
    <row r="11965" spans="5:5">
      <c r="E11965" s="28"/>
    </row>
    <row r="11966" spans="5:5">
      <c r="E11966" s="28"/>
    </row>
    <row r="11967" spans="5:5">
      <c r="E11967" s="28"/>
    </row>
    <row r="11968" spans="5:5">
      <c r="E11968" s="28"/>
    </row>
    <row r="11969" spans="5:5">
      <c r="E11969" s="28"/>
    </row>
    <row r="11970" spans="5:5">
      <c r="E11970" s="28"/>
    </row>
    <row r="11971" spans="5:5">
      <c r="E11971" s="28"/>
    </row>
    <row r="11972" spans="5:5">
      <c r="E11972" s="28"/>
    </row>
    <row r="11973" spans="5:5">
      <c r="E11973" s="28"/>
    </row>
    <row r="11974" spans="5:5">
      <c r="E11974" s="28"/>
    </row>
    <row r="11975" spans="5:5">
      <c r="E11975" s="28"/>
    </row>
    <row r="11976" spans="5:5">
      <c r="E11976" s="28"/>
    </row>
    <row r="11977" spans="5:5">
      <c r="E11977" s="28"/>
    </row>
    <row r="11978" spans="5:5">
      <c r="E11978" s="28"/>
    </row>
    <row r="11979" spans="5:5">
      <c r="E11979" s="28"/>
    </row>
    <row r="11980" spans="5:5">
      <c r="E11980" s="28"/>
    </row>
    <row r="11981" spans="5:5">
      <c r="E11981" s="28"/>
    </row>
    <row r="11982" spans="5:5">
      <c r="E11982" s="28"/>
    </row>
    <row r="11983" spans="5:5">
      <c r="E11983" s="28"/>
    </row>
    <row r="11984" spans="5:5">
      <c r="E11984" s="28"/>
    </row>
    <row r="11985" spans="5:5">
      <c r="E11985" s="28"/>
    </row>
    <row r="11986" spans="5:5">
      <c r="E11986" s="28"/>
    </row>
    <row r="11987" spans="5:5">
      <c r="E11987" s="28"/>
    </row>
    <row r="11988" spans="5:5">
      <c r="E11988" s="28"/>
    </row>
    <row r="11989" spans="5:5">
      <c r="E11989" s="28"/>
    </row>
    <row r="11990" spans="5:5">
      <c r="E11990" s="28"/>
    </row>
    <row r="11991" spans="5:5">
      <c r="E11991" s="28"/>
    </row>
    <row r="11992" spans="5:5">
      <c r="E11992" s="28"/>
    </row>
    <row r="11993" spans="5:5">
      <c r="E11993" s="28"/>
    </row>
    <row r="11994" spans="5:5">
      <c r="E11994" s="28"/>
    </row>
    <row r="11995" spans="5:5">
      <c r="E11995" s="28"/>
    </row>
    <row r="11996" spans="5:5">
      <c r="E11996" s="28"/>
    </row>
    <row r="11997" spans="5:5">
      <c r="E11997" s="28"/>
    </row>
    <row r="11998" spans="5:5">
      <c r="E11998" s="28"/>
    </row>
    <row r="11999" spans="5:5">
      <c r="E11999" s="28"/>
    </row>
    <row r="12000" spans="5:5">
      <c r="E12000" s="28"/>
    </row>
    <row r="12001" spans="5:5">
      <c r="E12001" s="28"/>
    </row>
    <row r="12002" spans="5:5">
      <c r="E12002" s="28"/>
    </row>
    <row r="12003" spans="5:5">
      <c r="E12003" s="28"/>
    </row>
    <row r="12004" spans="5:5">
      <c r="E12004" s="28"/>
    </row>
    <row r="12005" spans="5:5">
      <c r="E12005" s="28"/>
    </row>
    <row r="12006" spans="5:5">
      <c r="E12006" s="28"/>
    </row>
    <row r="12007" spans="5:5">
      <c r="E12007" s="28"/>
    </row>
    <row r="12008" spans="5:5">
      <c r="E12008" s="28"/>
    </row>
    <row r="12009" spans="5:5">
      <c r="E12009" s="28"/>
    </row>
    <row r="12010" spans="5:5">
      <c r="E12010" s="28"/>
    </row>
    <row r="12011" spans="5:5">
      <c r="E12011" s="28"/>
    </row>
    <row r="12012" spans="5:5">
      <c r="E12012" s="28"/>
    </row>
    <row r="12013" spans="5:5">
      <c r="E12013" s="28"/>
    </row>
    <row r="12014" spans="5:5">
      <c r="E12014" s="28"/>
    </row>
    <row r="12015" spans="5:5">
      <c r="E12015" s="28"/>
    </row>
    <row r="12016" spans="5:5">
      <c r="E12016" s="28"/>
    </row>
    <row r="12017" spans="5:5">
      <c r="E12017" s="28"/>
    </row>
    <row r="12018" spans="5:5">
      <c r="E12018" s="28"/>
    </row>
    <row r="12019" spans="5:5">
      <c r="E12019" s="28"/>
    </row>
    <row r="12020" spans="5:5">
      <c r="E12020" s="28"/>
    </row>
    <row r="12021" spans="5:5">
      <c r="E12021" s="28"/>
    </row>
    <row r="12022" spans="5:5">
      <c r="E12022" s="28"/>
    </row>
    <row r="12023" spans="5:5">
      <c r="E12023" s="28"/>
    </row>
    <row r="12024" spans="5:5">
      <c r="E12024" s="28"/>
    </row>
    <row r="12025" spans="5:5">
      <c r="E12025" s="28"/>
    </row>
    <row r="12026" spans="5:5">
      <c r="E12026" s="28"/>
    </row>
    <row r="12027" spans="5:5">
      <c r="E12027" s="28"/>
    </row>
    <row r="12028" spans="5:5">
      <c r="E12028" s="28"/>
    </row>
    <row r="12029" spans="5:5">
      <c r="E12029" s="28"/>
    </row>
    <row r="12030" spans="5:5">
      <c r="E12030" s="28"/>
    </row>
    <row r="12031" spans="5:5">
      <c r="E12031" s="28"/>
    </row>
    <row r="12032" spans="5:5">
      <c r="E12032" s="28"/>
    </row>
    <row r="12033" spans="5:5">
      <c r="E12033" s="28"/>
    </row>
    <row r="12034" spans="5:5">
      <c r="E12034" s="28"/>
    </row>
    <row r="12035" spans="5:5">
      <c r="E12035" s="28"/>
    </row>
    <row r="12036" spans="5:5">
      <c r="E12036" s="28"/>
    </row>
    <row r="12037" spans="5:5">
      <c r="E12037" s="28"/>
    </row>
    <row r="12038" spans="5:5">
      <c r="E12038" s="28"/>
    </row>
    <row r="12039" spans="5:5">
      <c r="E12039" s="28"/>
    </row>
    <row r="12040" spans="5:5">
      <c r="E12040" s="28"/>
    </row>
    <row r="12041" spans="5:5">
      <c r="E12041" s="28"/>
    </row>
    <row r="12042" spans="5:5">
      <c r="E12042" s="28"/>
    </row>
    <row r="12043" spans="5:5">
      <c r="E12043" s="28"/>
    </row>
    <row r="12044" spans="5:5">
      <c r="E12044" s="28"/>
    </row>
    <row r="12045" spans="5:5">
      <c r="E12045" s="28"/>
    </row>
    <row r="12046" spans="5:5">
      <c r="E12046" s="28"/>
    </row>
    <row r="12047" spans="5:5">
      <c r="E12047" s="28"/>
    </row>
    <row r="12048" spans="5:5">
      <c r="E12048" s="28"/>
    </row>
    <row r="12049" spans="5:5">
      <c r="E12049" s="28"/>
    </row>
    <row r="12050" spans="5:5">
      <c r="E12050" s="28"/>
    </row>
    <row r="12051" spans="5:5">
      <c r="E12051" s="28"/>
    </row>
    <row r="12052" spans="5:5">
      <c r="E12052" s="28"/>
    </row>
    <row r="12053" spans="5:5">
      <c r="E12053" s="28"/>
    </row>
    <row r="12054" spans="5:5">
      <c r="E12054" s="28"/>
    </row>
    <row r="12055" spans="5:5">
      <c r="E12055" s="28"/>
    </row>
    <row r="12056" spans="5:5">
      <c r="E12056" s="28"/>
    </row>
    <row r="12057" spans="5:5">
      <c r="E12057" s="28"/>
    </row>
    <row r="12058" spans="5:5">
      <c r="E12058" s="28"/>
    </row>
    <row r="12059" spans="5:5">
      <c r="E12059" s="28"/>
    </row>
    <row r="12060" spans="5:5">
      <c r="E12060" s="28"/>
    </row>
    <row r="12061" spans="5:5">
      <c r="E12061" s="28"/>
    </row>
    <row r="12062" spans="5:5">
      <c r="E12062" s="28"/>
    </row>
    <row r="12063" spans="5:5">
      <c r="E12063" s="28"/>
    </row>
    <row r="12064" spans="5:5">
      <c r="E12064" s="28"/>
    </row>
    <row r="12065" spans="5:5">
      <c r="E12065" s="28"/>
    </row>
    <row r="12066" spans="5:5">
      <c r="E12066" s="28"/>
    </row>
    <row r="12067" spans="5:5">
      <c r="E12067" s="28"/>
    </row>
    <row r="12068" spans="5:5">
      <c r="E12068" s="28"/>
    </row>
    <row r="12069" spans="5:5">
      <c r="E12069" s="28"/>
    </row>
    <row r="12070" spans="5:5">
      <c r="E12070" s="28"/>
    </row>
    <row r="12071" spans="5:5">
      <c r="E12071" s="28"/>
    </row>
    <row r="12072" spans="5:5">
      <c r="E12072" s="28"/>
    </row>
    <row r="12073" spans="5:5">
      <c r="E12073" s="28"/>
    </row>
    <row r="12074" spans="5:5">
      <c r="E12074" s="28"/>
    </row>
    <row r="12075" spans="5:5">
      <c r="E12075" s="28"/>
    </row>
    <row r="12076" spans="5:5">
      <c r="E12076" s="28"/>
    </row>
    <row r="12077" spans="5:5">
      <c r="E12077" s="28"/>
    </row>
    <row r="12078" spans="5:5">
      <c r="E12078" s="28"/>
    </row>
    <row r="12079" spans="5:5">
      <c r="E12079" s="28"/>
    </row>
    <row r="12080" spans="5:5">
      <c r="E12080" s="28"/>
    </row>
    <row r="12081" spans="5:5">
      <c r="E12081" s="28"/>
    </row>
    <row r="12082" spans="5:5">
      <c r="E12082" s="28"/>
    </row>
    <row r="12083" spans="5:5">
      <c r="E12083" s="28"/>
    </row>
    <row r="12084" spans="5:5">
      <c r="E12084" s="28"/>
    </row>
    <row r="12085" spans="5:5">
      <c r="E12085" s="28"/>
    </row>
    <row r="12086" spans="5:5">
      <c r="E12086" s="28"/>
    </row>
    <row r="12087" spans="5:5">
      <c r="E12087" s="28"/>
    </row>
    <row r="12088" spans="5:5">
      <c r="E12088" s="28"/>
    </row>
    <row r="12089" spans="5:5">
      <c r="E12089" s="28"/>
    </row>
    <row r="12090" spans="5:5">
      <c r="E12090" s="28"/>
    </row>
    <row r="12091" spans="5:5">
      <c r="E12091" s="28"/>
    </row>
    <row r="12092" spans="5:5">
      <c r="E12092" s="28"/>
    </row>
    <row r="12093" spans="5:5">
      <c r="E12093" s="28"/>
    </row>
    <row r="12094" spans="5:5">
      <c r="E12094" s="28"/>
    </row>
    <row r="12095" spans="5:5">
      <c r="E12095" s="28"/>
    </row>
    <row r="12096" spans="5:5">
      <c r="E12096" s="28"/>
    </row>
    <row r="12097" spans="5:5">
      <c r="E12097" s="28"/>
    </row>
    <row r="12098" spans="5:5">
      <c r="E12098" s="28"/>
    </row>
    <row r="12099" spans="5:5">
      <c r="E12099" s="28"/>
    </row>
    <row r="12100" spans="5:5">
      <c r="E12100" s="28"/>
    </row>
    <row r="12101" spans="5:5">
      <c r="E12101" s="28"/>
    </row>
    <row r="12102" spans="5:5">
      <c r="E12102" s="28"/>
    </row>
    <row r="12103" spans="5:5">
      <c r="E12103" s="28"/>
    </row>
    <row r="12104" spans="5:5">
      <c r="E12104" s="28"/>
    </row>
    <row r="12105" spans="5:5">
      <c r="E12105" s="28"/>
    </row>
    <row r="12106" spans="5:5">
      <c r="E12106" s="28"/>
    </row>
    <row r="12107" spans="5:5">
      <c r="E12107" s="28"/>
    </row>
    <row r="12108" spans="5:5">
      <c r="E12108" s="28"/>
    </row>
    <row r="12109" spans="5:5">
      <c r="E12109" s="28"/>
    </row>
    <row r="12110" spans="5:5">
      <c r="E12110" s="28"/>
    </row>
    <row r="12111" spans="5:5">
      <c r="E12111" s="28"/>
    </row>
    <row r="12112" spans="5:5">
      <c r="E12112" s="28"/>
    </row>
    <row r="12113" spans="5:5">
      <c r="E12113" s="28"/>
    </row>
    <row r="12114" spans="5:5">
      <c r="E12114" s="28"/>
    </row>
    <row r="12115" spans="5:5">
      <c r="E12115" s="28"/>
    </row>
    <row r="12116" spans="5:5">
      <c r="E12116" s="28"/>
    </row>
    <row r="12117" spans="5:5">
      <c r="E12117" s="28"/>
    </row>
    <row r="12118" spans="5:5">
      <c r="E12118" s="28"/>
    </row>
    <row r="12119" spans="5:5">
      <c r="E12119" s="28"/>
    </row>
    <row r="12120" spans="5:5">
      <c r="E12120" s="28"/>
    </row>
    <row r="12121" spans="5:5">
      <c r="E12121" s="28"/>
    </row>
    <row r="12122" spans="5:5">
      <c r="E12122" s="28"/>
    </row>
    <row r="12123" spans="5:5">
      <c r="E12123" s="28"/>
    </row>
    <row r="12124" spans="5:5">
      <c r="E12124" s="28"/>
    </row>
    <row r="12125" spans="5:5">
      <c r="E12125" s="28"/>
    </row>
    <row r="12126" spans="5:5">
      <c r="E12126" s="28"/>
    </row>
    <row r="12127" spans="5:5">
      <c r="E12127" s="28"/>
    </row>
    <row r="12128" spans="5:5">
      <c r="E12128" s="28"/>
    </row>
    <row r="12129" spans="5:5">
      <c r="E12129" s="28"/>
    </row>
    <row r="12130" spans="5:5">
      <c r="E12130" s="28"/>
    </row>
    <row r="12131" spans="5:5">
      <c r="E12131" s="28"/>
    </row>
    <row r="12132" spans="5:5">
      <c r="E12132" s="28"/>
    </row>
    <row r="12133" spans="5:5">
      <c r="E12133" s="28"/>
    </row>
    <row r="12134" spans="5:5">
      <c r="E12134" s="28"/>
    </row>
    <row r="12135" spans="5:5">
      <c r="E12135" s="28"/>
    </row>
    <row r="12136" spans="5:5">
      <c r="E12136" s="28"/>
    </row>
    <row r="12137" spans="5:5">
      <c r="E12137" s="28"/>
    </row>
    <row r="12138" spans="5:5">
      <c r="E12138" s="28"/>
    </row>
    <row r="12139" spans="5:5">
      <c r="E12139" s="28"/>
    </row>
    <row r="12140" spans="5:5">
      <c r="E12140" s="28"/>
    </row>
    <row r="12141" spans="5:5">
      <c r="E12141" s="28"/>
    </row>
    <row r="12142" spans="5:5">
      <c r="E12142" s="28"/>
    </row>
    <row r="12143" spans="5:5">
      <c r="E12143" s="28"/>
    </row>
    <row r="12144" spans="5:5">
      <c r="E12144" s="28"/>
    </row>
    <row r="12145" spans="5:5">
      <c r="E12145" s="28"/>
    </row>
    <row r="12146" spans="5:5">
      <c r="E12146" s="28"/>
    </row>
    <row r="12147" spans="5:5">
      <c r="E12147" s="28"/>
    </row>
    <row r="12148" spans="5:5">
      <c r="E12148" s="28"/>
    </row>
    <row r="12149" spans="5:5">
      <c r="E12149" s="28"/>
    </row>
    <row r="12150" spans="5:5">
      <c r="E12150" s="28"/>
    </row>
    <row r="12151" spans="5:5">
      <c r="E12151" s="28"/>
    </row>
    <row r="12152" spans="5:5">
      <c r="E12152" s="28"/>
    </row>
    <row r="12153" spans="5:5">
      <c r="E12153" s="28"/>
    </row>
    <row r="12154" spans="5:5">
      <c r="E12154" s="28"/>
    </row>
    <row r="12155" spans="5:5">
      <c r="E12155" s="28"/>
    </row>
    <row r="12156" spans="5:5">
      <c r="E12156" s="28"/>
    </row>
    <row r="12157" spans="5:5">
      <c r="E12157" s="28"/>
    </row>
    <row r="12158" spans="5:5">
      <c r="E12158" s="28"/>
    </row>
    <row r="12159" spans="5:5">
      <c r="E12159" s="28"/>
    </row>
    <row r="12160" spans="5:5">
      <c r="E12160" s="28"/>
    </row>
    <row r="12161" spans="5:5">
      <c r="E12161" s="28"/>
    </row>
    <row r="12162" spans="5:5">
      <c r="E12162" s="28"/>
    </row>
    <row r="12163" spans="5:5">
      <c r="E12163" s="28"/>
    </row>
    <row r="12164" spans="5:5">
      <c r="E12164" s="28"/>
    </row>
    <row r="12165" spans="5:5">
      <c r="E12165" s="28"/>
    </row>
    <row r="12166" spans="5:5">
      <c r="E12166" s="28"/>
    </row>
    <row r="12167" spans="5:5">
      <c r="E12167" s="28"/>
    </row>
    <row r="12168" spans="5:5">
      <c r="E12168" s="28"/>
    </row>
    <row r="12169" spans="5:5">
      <c r="E12169" s="28"/>
    </row>
    <row r="12170" spans="5:5">
      <c r="E12170" s="28"/>
    </row>
    <row r="12171" spans="5:5">
      <c r="E12171" s="28"/>
    </row>
    <row r="12172" spans="5:5">
      <c r="E12172" s="28"/>
    </row>
    <row r="12173" spans="5:5">
      <c r="E12173" s="28"/>
    </row>
    <row r="12174" spans="5:5">
      <c r="E12174" s="28"/>
    </row>
    <row r="12175" spans="5:5">
      <c r="E12175" s="28"/>
    </row>
    <row r="12176" spans="5:5">
      <c r="E12176" s="28"/>
    </row>
    <row r="12177" spans="5:5">
      <c r="E12177" s="28"/>
    </row>
    <row r="12178" spans="5:5">
      <c r="E12178" s="28"/>
    </row>
    <row r="12179" spans="5:5">
      <c r="E12179" s="28"/>
    </row>
    <row r="12180" spans="5:5">
      <c r="E12180" s="28"/>
    </row>
    <row r="12181" spans="5:5">
      <c r="E12181" s="28"/>
    </row>
    <row r="12182" spans="5:5">
      <c r="E12182" s="28"/>
    </row>
    <row r="12183" spans="5:5">
      <c r="E12183" s="28"/>
    </row>
    <row r="12184" spans="5:5">
      <c r="E12184" s="28"/>
    </row>
    <row r="12185" spans="5:5">
      <c r="E12185" s="28"/>
    </row>
    <row r="12186" spans="5:5">
      <c r="E12186" s="28"/>
    </row>
    <row r="12187" spans="5:5">
      <c r="E12187" s="28"/>
    </row>
    <row r="12188" spans="5:5">
      <c r="E12188" s="28"/>
    </row>
    <row r="12189" spans="5:5">
      <c r="E12189" s="28"/>
    </row>
    <row r="12190" spans="5:5">
      <c r="E12190" s="28"/>
    </row>
    <row r="12191" spans="5:5">
      <c r="E12191" s="28"/>
    </row>
    <row r="12192" spans="5:5">
      <c r="E12192" s="28"/>
    </row>
    <row r="12193" spans="5:5">
      <c r="E12193" s="28"/>
    </row>
    <row r="12194" spans="5:5">
      <c r="E12194" s="28"/>
    </row>
    <row r="12195" spans="5:5">
      <c r="E12195" s="28"/>
    </row>
    <row r="12196" spans="5:5">
      <c r="E12196" s="28"/>
    </row>
    <row r="12197" spans="5:5">
      <c r="E12197" s="28"/>
    </row>
    <row r="12198" spans="5:5">
      <c r="E12198" s="28"/>
    </row>
    <row r="12199" spans="5:5">
      <c r="E12199" s="28"/>
    </row>
    <row r="12200" spans="5:5">
      <c r="E12200" s="28"/>
    </row>
    <row r="12201" spans="5:5">
      <c r="E12201" s="28"/>
    </row>
    <row r="12202" spans="5:5">
      <c r="E12202" s="28"/>
    </row>
    <row r="12203" spans="5:5">
      <c r="E12203" s="28"/>
    </row>
    <row r="12204" spans="5:5">
      <c r="E12204" s="28"/>
    </row>
    <row r="12205" spans="5:5">
      <c r="E12205" s="28"/>
    </row>
    <row r="12206" spans="5:5">
      <c r="E12206" s="28"/>
    </row>
    <row r="12207" spans="5:5">
      <c r="E12207" s="28"/>
    </row>
    <row r="12208" spans="5:5">
      <c r="E12208" s="28"/>
    </row>
    <row r="12209" spans="5:5">
      <c r="E12209" s="28"/>
    </row>
    <row r="12210" spans="5:5">
      <c r="E12210" s="28"/>
    </row>
    <row r="12211" spans="5:5">
      <c r="E12211" s="28"/>
    </row>
    <row r="12212" spans="5:5">
      <c r="E12212" s="28"/>
    </row>
    <row r="12213" spans="5:5">
      <c r="E12213" s="28"/>
    </row>
    <row r="12214" spans="5:5">
      <c r="E12214" s="28"/>
    </row>
    <row r="12215" spans="5:5">
      <c r="E12215" s="28"/>
    </row>
    <row r="12216" spans="5:5">
      <c r="E12216" s="28"/>
    </row>
    <row r="12217" spans="5:5">
      <c r="E12217" s="28"/>
    </row>
    <row r="12218" spans="5:5">
      <c r="E12218" s="28"/>
    </row>
    <row r="12219" spans="5:5">
      <c r="E12219" s="28"/>
    </row>
    <row r="12220" spans="5:5">
      <c r="E12220" s="28"/>
    </row>
    <row r="12221" spans="5:5">
      <c r="E12221" s="28"/>
    </row>
    <row r="12222" spans="5:5">
      <c r="E12222" s="28"/>
    </row>
    <row r="12223" spans="5:5">
      <c r="E12223" s="28"/>
    </row>
    <row r="12224" spans="5:5">
      <c r="E12224" s="28"/>
    </row>
    <row r="12225" spans="5:5">
      <c r="E12225" s="28"/>
    </row>
    <row r="12226" spans="5:5">
      <c r="E12226" s="28"/>
    </row>
    <row r="12227" spans="5:5">
      <c r="E12227" s="28"/>
    </row>
    <row r="12228" spans="5:5">
      <c r="E12228" s="28"/>
    </row>
    <row r="12229" spans="5:5">
      <c r="E12229" s="28"/>
    </row>
    <row r="12230" spans="5:5">
      <c r="E12230" s="28"/>
    </row>
    <row r="12231" spans="5:5">
      <c r="E12231" s="28"/>
    </row>
    <row r="12232" spans="5:5">
      <c r="E12232" s="28"/>
    </row>
    <row r="12233" spans="5:5">
      <c r="E12233" s="28"/>
    </row>
    <row r="12234" spans="5:5">
      <c r="E12234" s="28"/>
    </row>
    <row r="12235" spans="5:5">
      <c r="E12235" s="28"/>
    </row>
    <row r="12236" spans="5:5">
      <c r="E12236" s="28"/>
    </row>
    <row r="12237" spans="5:5">
      <c r="E12237" s="28"/>
    </row>
    <row r="12238" spans="5:5">
      <c r="E12238" s="28"/>
    </row>
    <row r="12239" spans="5:5">
      <c r="E12239" s="28"/>
    </row>
    <row r="12240" spans="5:5">
      <c r="E12240" s="28"/>
    </row>
    <row r="12241" spans="5:5">
      <c r="E12241" s="28"/>
    </row>
    <row r="12242" spans="5:5">
      <c r="E12242" s="28"/>
    </row>
    <row r="12243" spans="5:5">
      <c r="E12243" s="28"/>
    </row>
    <row r="12244" spans="5:5">
      <c r="E12244" s="28"/>
    </row>
    <row r="12245" spans="5:5">
      <c r="E12245" s="28"/>
    </row>
    <row r="12246" spans="5:5">
      <c r="E12246" s="28"/>
    </row>
    <row r="12247" spans="5:5">
      <c r="E12247" s="28"/>
    </row>
    <row r="12248" spans="5:5">
      <c r="E12248" s="28"/>
    </row>
    <row r="12249" spans="5:5">
      <c r="E12249" s="28"/>
    </row>
    <row r="12250" spans="5:5">
      <c r="E12250" s="28"/>
    </row>
    <row r="12251" spans="5:5">
      <c r="E12251" s="28"/>
    </row>
    <row r="12252" spans="5:5">
      <c r="E12252" s="28"/>
    </row>
    <row r="12253" spans="5:5">
      <c r="E12253" s="28"/>
    </row>
    <row r="12254" spans="5:5">
      <c r="E12254" s="28"/>
    </row>
    <row r="12255" spans="5:5">
      <c r="E12255" s="28"/>
    </row>
    <row r="12256" spans="5:5">
      <c r="E12256" s="28"/>
    </row>
    <row r="12257" spans="5:5">
      <c r="E12257" s="28"/>
    </row>
    <row r="12258" spans="5:5">
      <c r="E12258" s="28"/>
    </row>
    <row r="12259" spans="5:5">
      <c r="E12259" s="28"/>
    </row>
    <row r="12260" spans="5:5">
      <c r="E12260" s="28"/>
    </row>
    <row r="12261" spans="5:5">
      <c r="E12261" s="28"/>
    </row>
    <row r="12262" spans="5:5">
      <c r="E12262" s="28"/>
    </row>
    <row r="12263" spans="5:5">
      <c r="E12263" s="28"/>
    </row>
    <row r="12264" spans="5:5">
      <c r="E12264" s="28"/>
    </row>
    <row r="12265" spans="5:5">
      <c r="E12265" s="28"/>
    </row>
    <row r="12266" spans="5:5">
      <c r="E12266" s="28"/>
    </row>
    <row r="12267" spans="5:5">
      <c r="E12267" s="28"/>
    </row>
    <row r="12268" spans="5:5">
      <c r="E12268" s="28"/>
    </row>
    <row r="12269" spans="5:5">
      <c r="E12269" s="28"/>
    </row>
    <row r="12270" spans="5:5">
      <c r="E12270" s="28"/>
    </row>
    <row r="12271" spans="5:5">
      <c r="E12271" s="28"/>
    </row>
    <row r="12272" spans="5:5">
      <c r="E12272" s="28"/>
    </row>
    <row r="12273" spans="5:5">
      <c r="E12273" s="28"/>
    </row>
    <row r="12274" spans="5:5">
      <c r="E12274" s="28"/>
    </row>
    <row r="12275" spans="5:5">
      <c r="E12275" s="28"/>
    </row>
    <row r="12276" spans="5:5">
      <c r="E12276" s="28"/>
    </row>
    <row r="12277" spans="5:5">
      <c r="E12277" s="28"/>
    </row>
    <row r="12278" spans="5:5">
      <c r="E12278" s="28"/>
    </row>
    <row r="12279" spans="5:5">
      <c r="E12279" s="28"/>
    </row>
    <row r="12280" spans="5:5">
      <c r="E12280" s="28"/>
    </row>
    <row r="12281" spans="5:5">
      <c r="E12281" s="28"/>
    </row>
    <row r="12282" spans="5:5">
      <c r="E12282" s="28"/>
    </row>
    <row r="12283" spans="5:5">
      <c r="E12283" s="28"/>
    </row>
    <row r="12284" spans="5:5">
      <c r="E12284" s="28"/>
    </row>
    <row r="12285" spans="5:5">
      <c r="E12285" s="28"/>
    </row>
    <row r="12286" spans="5:5">
      <c r="E12286" s="28"/>
    </row>
    <row r="12287" spans="5:5">
      <c r="E12287" s="28"/>
    </row>
    <row r="12288" spans="5:5">
      <c r="E12288" s="28"/>
    </row>
    <row r="12289" spans="5:5">
      <c r="E12289" s="28"/>
    </row>
    <row r="12290" spans="5:5">
      <c r="E12290" s="28"/>
    </row>
    <row r="12291" spans="5:5">
      <c r="E12291" s="28"/>
    </row>
    <row r="12292" spans="5:5">
      <c r="E12292" s="28"/>
    </row>
    <row r="12293" spans="5:5">
      <c r="E12293" s="28"/>
    </row>
    <row r="12294" spans="5:5">
      <c r="E12294" s="28"/>
    </row>
    <row r="12295" spans="5:5">
      <c r="E12295" s="28"/>
    </row>
    <row r="12296" spans="5:5">
      <c r="E12296" s="28"/>
    </row>
    <row r="12297" spans="5:5">
      <c r="E12297" s="28"/>
    </row>
    <row r="12298" spans="5:5">
      <c r="E12298" s="28"/>
    </row>
    <row r="12299" spans="5:5">
      <c r="E12299" s="28"/>
    </row>
    <row r="12300" spans="5:5">
      <c r="E12300" s="28"/>
    </row>
    <row r="12301" spans="5:5">
      <c r="E12301" s="28"/>
    </row>
    <row r="12302" spans="5:5">
      <c r="E12302" s="28"/>
    </row>
    <row r="12303" spans="5:5">
      <c r="E12303" s="28"/>
    </row>
    <row r="12304" spans="5:5">
      <c r="E12304" s="28"/>
    </row>
    <row r="12305" spans="5:5">
      <c r="E12305" s="28"/>
    </row>
    <row r="12306" spans="5:5">
      <c r="E12306" s="28"/>
    </row>
    <row r="12307" spans="5:5">
      <c r="E12307" s="28"/>
    </row>
    <row r="12308" spans="5:5">
      <c r="E12308" s="28"/>
    </row>
    <row r="12309" spans="5:5">
      <c r="E12309" s="28"/>
    </row>
    <row r="12310" spans="5:5">
      <c r="E12310" s="28"/>
    </row>
    <row r="12311" spans="5:5">
      <c r="E12311" s="28"/>
    </row>
    <row r="12312" spans="5:5">
      <c r="E12312" s="28"/>
    </row>
    <row r="12313" spans="5:5">
      <c r="E12313" s="28"/>
    </row>
    <row r="12314" spans="5:5">
      <c r="E12314" s="28"/>
    </row>
    <row r="12315" spans="5:5">
      <c r="E12315" s="28"/>
    </row>
    <row r="12316" spans="5:5">
      <c r="E12316" s="28"/>
    </row>
    <row r="12317" spans="5:5">
      <c r="E12317" s="28"/>
    </row>
    <row r="12318" spans="5:5">
      <c r="E12318" s="28"/>
    </row>
    <row r="12319" spans="5:5">
      <c r="E12319" s="28"/>
    </row>
    <row r="12320" spans="5:5">
      <c r="E12320" s="28"/>
    </row>
    <row r="12321" spans="5:5">
      <c r="E12321" s="28"/>
    </row>
    <row r="12322" spans="5:5">
      <c r="E12322" s="28"/>
    </row>
    <row r="12323" spans="5:5">
      <c r="E12323" s="28"/>
    </row>
    <row r="12324" spans="5:5">
      <c r="E12324" s="28"/>
    </row>
    <row r="12325" spans="5:5">
      <c r="E12325" s="28"/>
    </row>
    <row r="12326" spans="5:5">
      <c r="E12326" s="28"/>
    </row>
    <row r="12327" spans="5:5">
      <c r="E12327" s="28"/>
    </row>
    <row r="12328" spans="5:5">
      <c r="E12328" s="28"/>
    </row>
    <row r="12329" spans="5:5">
      <c r="E12329" s="28"/>
    </row>
    <row r="12330" spans="5:5">
      <c r="E12330" s="28"/>
    </row>
    <row r="12331" spans="5:5">
      <c r="E12331" s="28"/>
    </row>
    <row r="12332" spans="5:5">
      <c r="E12332" s="28"/>
    </row>
    <row r="12333" spans="5:5">
      <c r="E12333" s="28"/>
    </row>
    <row r="12334" spans="5:5">
      <c r="E12334" s="28"/>
    </row>
    <row r="12335" spans="5:5">
      <c r="E12335" s="28"/>
    </row>
    <row r="12336" spans="5:5">
      <c r="E12336" s="28"/>
    </row>
    <row r="12337" spans="5:5">
      <c r="E12337" s="28"/>
    </row>
    <row r="12338" spans="5:5">
      <c r="E12338" s="28"/>
    </row>
    <row r="12339" spans="5:5">
      <c r="E12339" s="28"/>
    </row>
    <row r="12340" spans="5:5">
      <c r="E12340" s="28"/>
    </row>
    <row r="12341" spans="5:5">
      <c r="E12341" s="28"/>
    </row>
    <row r="12342" spans="5:5">
      <c r="E12342" s="28"/>
    </row>
    <row r="12343" spans="5:5">
      <c r="E12343" s="28"/>
    </row>
    <row r="12344" spans="5:5">
      <c r="E12344" s="28"/>
    </row>
    <row r="12345" spans="5:5">
      <c r="E12345" s="28"/>
    </row>
    <row r="12346" spans="5:5">
      <c r="E12346" s="28"/>
    </row>
    <row r="12347" spans="5:5">
      <c r="E12347" s="28"/>
    </row>
    <row r="12348" spans="5:5">
      <c r="E12348" s="28"/>
    </row>
    <row r="12349" spans="5:5">
      <c r="E12349" s="28"/>
    </row>
    <row r="12350" spans="5:5">
      <c r="E12350" s="28"/>
    </row>
    <row r="12351" spans="5:5">
      <c r="E12351" s="28"/>
    </row>
    <row r="12352" spans="5:5">
      <c r="E12352" s="28"/>
    </row>
    <row r="12353" spans="5:5">
      <c r="E12353" s="28"/>
    </row>
    <row r="12354" spans="5:5">
      <c r="E12354" s="28"/>
    </row>
    <row r="12355" spans="5:5">
      <c r="E12355" s="28"/>
    </row>
    <row r="12356" spans="5:5">
      <c r="E12356" s="28"/>
    </row>
    <row r="12357" spans="5:5">
      <c r="E12357" s="28"/>
    </row>
    <row r="12358" spans="5:5">
      <c r="E12358" s="28"/>
    </row>
    <row r="12359" spans="5:5">
      <c r="E12359" s="28"/>
    </row>
    <row r="12360" spans="5:5">
      <c r="E12360" s="28"/>
    </row>
    <row r="12361" spans="5:5">
      <c r="E12361" s="28"/>
    </row>
    <row r="12362" spans="5:5">
      <c r="E12362" s="28"/>
    </row>
    <row r="12363" spans="5:5">
      <c r="E12363" s="28"/>
    </row>
    <row r="12364" spans="5:5">
      <c r="E12364" s="28"/>
    </row>
    <row r="12365" spans="5:5">
      <c r="E12365" s="28"/>
    </row>
    <row r="12366" spans="5:5">
      <c r="E12366" s="28"/>
    </row>
    <row r="12367" spans="5:5">
      <c r="E12367" s="28"/>
    </row>
    <row r="12368" spans="5:5">
      <c r="E12368" s="28"/>
    </row>
    <row r="12369" spans="5:5">
      <c r="E12369" s="28"/>
    </row>
    <row r="12370" spans="5:5">
      <c r="E12370" s="28"/>
    </row>
    <row r="12371" spans="5:5">
      <c r="E12371" s="28"/>
    </row>
    <row r="12372" spans="5:5">
      <c r="E12372" s="28"/>
    </row>
    <row r="12373" spans="5:5">
      <c r="E12373" s="28"/>
    </row>
    <row r="12374" spans="5:5">
      <c r="E12374" s="28"/>
    </row>
    <row r="12375" spans="5:5">
      <c r="E12375" s="28"/>
    </row>
    <row r="12376" spans="5:5">
      <c r="E12376" s="28"/>
    </row>
    <row r="12377" spans="5:5">
      <c r="E12377" s="28"/>
    </row>
    <row r="12378" spans="5:5">
      <c r="E12378" s="28"/>
    </row>
    <row r="12379" spans="5:5">
      <c r="E12379" s="28"/>
    </row>
    <row r="12380" spans="5:5">
      <c r="E12380" s="28"/>
    </row>
    <row r="12381" spans="5:5">
      <c r="E12381" s="28"/>
    </row>
    <row r="12382" spans="5:5">
      <c r="E12382" s="28"/>
    </row>
    <row r="12383" spans="5:5">
      <c r="E12383" s="28"/>
    </row>
    <row r="12384" spans="5:5">
      <c r="E12384" s="28"/>
    </row>
    <row r="12385" spans="5:5">
      <c r="E12385" s="28"/>
    </row>
    <row r="12386" spans="5:5">
      <c r="E12386" s="28"/>
    </row>
    <row r="12387" spans="5:5">
      <c r="E12387" s="28"/>
    </row>
    <row r="12388" spans="5:5">
      <c r="E12388" s="28"/>
    </row>
    <row r="12389" spans="5:5">
      <c r="E12389" s="28"/>
    </row>
    <row r="12390" spans="5:5">
      <c r="E12390" s="28"/>
    </row>
    <row r="12391" spans="5:5">
      <c r="E12391" s="28"/>
    </row>
    <row r="12392" spans="5:5">
      <c r="E12392" s="28"/>
    </row>
    <row r="12393" spans="5:5">
      <c r="E12393" s="28"/>
    </row>
    <row r="12394" spans="5:5">
      <c r="E12394" s="28"/>
    </row>
    <row r="12395" spans="5:5">
      <c r="E12395" s="28"/>
    </row>
    <row r="12396" spans="5:5">
      <c r="E12396" s="28"/>
    </row>
    <row r="12397" spans="5:5">
      <c r="E12397" s="28"/>
    </row>
    <row r="12398" spans="5:5">
      <c r="E12398" s="28"/>
    </row>
    <row r="12399" spans="5:5">
      <c r="E12399" s="28"/>
    </row>
    <row r="12400" spans="5:5">
      <c r="E12400" s="28"/>
    </row>
    <row r="12401" spans="5:5">
      <c r="E12401" s="28"/>
    </row>
    <row r="12402" spans="5:5">
      <c r="E12402" s="28"/>
    </row>
    <row r="12403" spans="5:5">
      <c r="E12403" s="28"/>
    </row>
    <row r="12404" spans="5:5">
      <c r="E12404" s="28"/>
    </row>
    <row r="12405" spans="5:5">
      <c r="E12405" s="28"/>
    </row>
    <row r="12406" spans="5:5">
      <c r="E12406" s="28"/>
    </row>
    <row r="12407" spans="5:5">
      <c r="E12407" s="28"/>
    </row>
    <row r="12408" spans="5:5">
      <c r="E12408" s="28"/>
    </row>
    <row r="12409" spans="5:5">
      <c r="E12409" s="28"/>
    </row>
    <row r="12410" spans="5:5">
      <c r="E12410" s="28"/>
    </row>
    <row r="12411" spans="5:5">
      <c r="E12411" s="28"/>
    </row>
    <row r="12412" spans="5:5">
      <c r="E12412" s="28"/>
    </row>
    <row r="12413" spans="5:5">
      <c r="E12413" s="28"/>
    </row>
    <row r="12414" spans="5:5">
      <c r="E12414" s="28"/>
    </row>
    <row r="12415" spans="5:5">
      <c r="E12415" s="28"/>
    </row>
    <row r="12416" spans="5:5">
      <c r="E12416" s="28"/>
    </row>
    <row r="12417" spans="5:5">
      <c r="E12417" s="28"/>
    </row>
    <row r="12418" spans="5:5">
      <c r="E12418" s="28"/>
    </row>
    <row r="12419" spans="5:5">
      <c r="E12419" s="28"/>
    </row>
    <row r="12420" spans="5:5">
      <c r="E12420" s="28"/>
    </row>
    <row r="12421" spans="5:5">
      <c r="E12421" s="28"/>
    </row>
    <row r="12422" spans="5:5">
      <c r="E12422" s="28"/>
    </row>
    <row r="12423" spans="5:5">
      <c r="E12423" s="28"/>
    </row>
    <row r="12424" spans="5:5">
      <c r="E12424" s="28"/>
    </row>
    <row r="12425" spans="5:5">
      <c r="E12425" s="28"/>
    </row>
    <row r="12426" spans="5:5">
      <c r="E12426" s="28"/>
    </row>
    <row r="12427" spans="5:5">
      <c r="E12427" s="28"/>
    </row>
    <row r="12428" spans="5:5">
      <c r="E12428" s="28"/>
    </row>
    <row r="12429" spans="5:5">
      <c r="E12429" s="28"/>
    </row>
    <row r="12430" spans="5:5">
      <c r="E12430" s="28"/>
    </row>
    <row r="12431" spans="5:5">
      <c r="E12431" s="28"/>
    </row>
    <row r="12432" spans="5:5">
      <c r="E12432" s="28"/>
    </row>
    <row r="12433" spans="5:5">
      <c r="E12433" s="28"/>
    </row>
    <row r="12434" spans="5:5">
      <c r="E12434" s="28"/>
    </row>
    <row r="12435" spans="5:5">
      <c r="E12435" s="28"/>
    </row>
    <row r="12436" spans="5:5">
      <c r="E12436" s="28"/>
    </row>
    <row r="12437" spans="5:5">
      <c r="E12437" s="28"/>
    </row>
    <row r="12438" spans="5:5">
      <c r="E12438" s="28"/>
    </row>
    <row r="12439" spans="5:5">
      <c r="E12439" s="28"/>
    </row>
    <row r="12440" spans="5:5">
      <c r="E12440" s="28"/>
    </row>
    <row r="12441" spans="5:5">
      <c r="E12441" s="28"/>
    </row>
    <row r="12442" spans="5:5">
      <c r="E12442" s="28"/>
    </row>
    <row r="12443" spans="5:5">
      <c r="E12443" s="28"/>
    </row>
    <row r="12444" spans="5:5">
      <c r="E12444" s="28"/>
    </row>
    <row r="12445" spans="5:5">
      <c r="E12445" s="28"/>
    </row>
    <row r="12446" spans="5:5">
      <c r="E12446" s="28"/>
    </row>
    <row r="12447" spans="5:5">
      <c r="E12447" s="28"/>
    </row>
    <row r="12448" spans="5:5">
      <c r="E12448" s="28"/>
    </row>
    <row r="12449" spans="5:5">
      <c r="E12449" s="28"/>
    </row>
    <row r="12450" spans="5:5">
      <c r="E12450" s="28"/>
    </row>
    <row r="12451" spans="5:5">
      <c r="E12451" s="28"/>
    </row>
    <row r="12452" spans="5:5">
      <c r="E12452" s="28"/>
    </row>
    <row r="12453" spans="5:5">
      <c r="E12453" s="28"/>
    </row>
    <row r="12454" spans="5:5">
      <c r="E12454" s="28"/>
    </row>
    <row r="12455" spans="5:5">
      <c r="E12455" s="28"/>
    </row>
    <row r="12456" spans="5:5">
      <c r="E12456" s="28"/>
    </row>
    <row r="12457" spans="5:5">
      <c r="E12457" s="28"/>
    </row>
    <row r="12458" spans="5:5">
      <c r="E12458" s="28"/>
    </row>
    <row r="12459" spans="5:5">
      <c r="E12459" s="28"/>
    </row>
    <row r="12460" spans="5:5">
      <c r="E12460" s="28"/>
    </row>
    <row r="12461" spans="5:5">
      <c r="E12461" s="28"/>
    </row>
    <row r="12462" spans="5:5">
      <c r="E12462" s="28"/>
    </row>
    <row r="12463" spans="5:5">
      <c r="E12463" s="28"/>
    </row>
    <row r="12464" spans="5:5">
      <c r="E12464" s="28"/>
    </row>
    <row r="12465" spans="5:5">
      <c r="E12465" s="28"/>
    </row>
    <row r="12466" spans="5:5">
      <c r="E12466" s="28"/>
    </row>
    <row r="12467" spans="5:5">
      <c r="E12467" s="28"/>
    </row>
    <row r="12468" spans="5:5">
      <c r="E12468" s="28"/>
    </row>
    <row r="12469" spans="5:5">
      <c r="E12469" s="28"/>
    </row>
    <row r="12470" spans="5:5">
      <c r="E12470" s="28"/>
    </row>
    <row r="12471" spans="5:5">
      <c r="E12471" s="28"/>
    </row>
    <row r="12472" spans="5:5">
      <c r="E12472" s="28"/>
    </row>
    <row r="12473" spans="5:5">
      <c r="E12473" s="28"/>
    </row>
    <row r="12474" spans="5:5">
      <c r="E12474" s="28"/>
    </row>
    <row r="12475" spans="5:5">
      <c r="E12475" s="28"/>
    </row>
    <row r="12476" spans="5:5">
      <c r="E12476" s="28"/>
    </row>
    <row r="12477" spans="5:5">
      <c r="E12477" s="28"/>
    </row>
    <row r="12478" spans="5:5">
      <c r="E12478" s="28"/>
    </row>
    <row r="12479" spans="5:5">
      <c r="E12479" s="28"/>
    </row>
    <row r="12480" spans="5:5">
      <c r="E12480" s="28"/>
    </row>
    <row r="12481" spans="5:5">
      <c r="E12481" s="28"/>
    </row>
    <row r="12482" spans="5:5">
      <c r="E12482" s="28"/>
    </row>
    <row r="12483" spans="5:5">
      <c r="E12483" s="28"/>
    </row>
    <row r="12484" spans="5:5">
      <c r="E12484" s="28"/>
    </row>
    <row r="12485" spans="5:5">
      <c r="E12485" s="28"/>
    </row>
    <row r="12486" spans="5:5">
      <c r="E12486" s="28"/>
    </row>
    <row r="12487" spans="5:5">
      <c r="E12487" s="28"/>
    </row>
    <row r="12488" spans="5:5">
      <c r="E12488" s="28"/>
    </row>
    <row r="12489" spans="5:5">
      <c r="E12489" s="28"/>
    </row>
    <row r="12490" spans="5:5">
      <c r="E12490" s="28"/>
    </row>
    <row r="12491" spans="5:5">
      <c r="E12491" s="28"/>
    </row>
    <row r="12492" spans="5:5">
      <c r="E12492" s="28"/>
    </row>
    <row r="12493" spans="5:5">
      <c r="E12493" s="28"/>
    </row>
    <row r="12494" spans="5:5">
      <c r="E12494" s="28"/>
    </row>
    <row r="12495" spans="5:5">
      <c r="E12495" s="28"/>
    </row>
    <row r="12496" spans="5:5">
      <c r="E12496" s="28"/>
    </row>
    <row r="12497" spans="5:5">
      <c r="E12497" s="28"/>
    </row>
    <row r="12498" spans="5:5">
      <c r="E12498" s="28"/>
    </row>
    <row r="12499" spans="5:5">
      <c r="E12499" s="28"/>
    </row>
    <row r="12500" spans="5:5">
      <c r="E12500" s="28"/>
    </row>
    <row r="12501" spans="5:5">
      <c r="E12501" s="28"/>
    </row>
    <row r="12502" spans="5:5">
      <c r="E12502" s="28"/>
    </row>
    <row r="12503" spans="5:5">
      <c r="E12503" s="28"/>
    </row>
    <row r="12504" spans="5:5">
      <c r="E12504" s="28"/>
    </row>
    <row r="12505" spans="5:5">
      <c r="E12505" s="28"/>
    </row>
    <row r="12506" spans="5:5">
      <c r="E12506" s="28"/>
    </row>
    <row r="12507" spans="5:5">
      <c r="E12507" s="28"/>
    </row>
    <row r="12508" spans="5:5">
      <c r="E12508" s="28"/>
    </row>
    <row r="12509" spans="5:5">
      <c r="E12509" s="28"/>
    </row>
    <row r="12510" spans="5:5">
      <c r="E12510" s="28"/>
    </row>
    <row r="12511" spans="5:5">
      <c r="E12511" s="28"/>
    </row>
    <row r="12512" spans="5:5">
      <c r="E12512" s="28"/>
    </row>
    <row r="12513" spans="5:5">
      <c r="E12513" s="28"/>
    </row>
    <row r="12514" spans="5:5">
      <c r="E12514" s="28"/>
    </row>
    <row r="12515" spans="5:5">
      <c r="E12515" s="28"/>
    </row>
    <row r="12516" spans="5:5">
      <c r="E12516" s="28"/>
    </row>
    <row r="12517" spans="5:5">
      <c r="E12517" s="28"/>
    </row>
    <row r="12518" spans="5:5">
      <c r="E12518" s="28"/>
    </row>
    <row r="12519" spans="5:5">
      <c r="E12519" s="28"/>
    </row>
    <row r="12520" spans="5:5">
      <c r="E12520" s="28"/>
    </row>
    <row r="12521" spans="5:5">
      <c r="E12521" s="28"/>
    </row>
    <row r="12522" spans="5:5">
      <c r="E12522" s="28"/>
    </row>
    <row r="12523" spans="5:5">
      <c r="E12523" s="28"/>
    </row>
    <row r="12524" spans="5:5">
      <c r="E12524" s="28"/>
    </row>
    <row r="12525" spans="5:5">
      <c r="E12525" s="28"/>
    </row>
    <row r="12526" spans="5:5">
      <c r="E12526" s="28"/>
    </row>
    <row r="12527" spans="5:5">
      <c r="E12527" s="28"/>
    </row>
    <row r="12528" spans="5:5">
      <c r="E12528" s="28"/>
    </row>
    <row r="12529" spans="5:5">
      <c r="E12529" s="28"/>
    </row>
    <row r="12530" spans="5:5">
      <c r="E12530" s="28"/>
    </row>
    <row r="12531" spans="5:5">
      <c r="E12531" s="28"/>
    </row>
    <row r="12532" spans="5:5">
      <c r="E12532" s="28"/>
    </row>
    <row r="12533" spans="5:5">
      <c r="E12533" s="28"/>
    </row>
    <row r="12534" spans="5:5">
      <c r="E12534" s="28"/>
    </row>
    <row r="12535" spans="5:5">
      <c r="E12535" s="28"/>
    </row>
    <row r="12536" spans="5:5">
      <c r="E12536" s="28"/>
    </row>
    <row r="12537" spans="5:5">
      <c r="E12537" s="28"/>
    </row>
    <row r="12538" spans="5:5">
      <c r="E12538" s="28"/>
    </row>
    <row r="12539" spans="5:5">
      <c r="E12539" s="28"/>
    </row>
    <row r="12540" spans="5:5">
      <c r="E12540" s="28"/>
    </row>
    <row r="12541" spans="5:5">
      <c r="E12541" s="28"/>
    </row>
    <row r="12542" spans="5:5">
      <c r="E12542" s="28"/>
    </row>
    <row r="12543" spans="5:5">
      <c r="E12543" s="28"/>
    </row>
    <row r="12544" spans="5:5">
      <c r="E12544" s="28"/>
    </row>
    <row r="12545" spans="5:5">
      <c r="E12545" s="28"/>
    </row>
    <row r="12546" spans="5:5">
      <c r="E12546" s="28"/>
    </row>
    <row r="12547" spans="5:5">
      <c r="E12547" s="28"/>
    </row>
    <row r="12548" spans="5:5">
      <c r="E12548" s="28"/>
    </row>
    <row r="12549" spans="5:5">
      <c r="E12549" s="28"/>
    </row>
    <row r="12550" spans="5:5">
      <c r="E12550" s="28"/>
    </row>
    <row r="12551" spans="5:5">
      <c r="E12551" s="28"/>
    </row>
    <row r="12552" spans="5:5">
      <c r="E12552" s="28"/>
    </row>
    <row r="12553" spans="5:5">
      <c r="E12553" s="28"/>
    </row>
    <row r="12554" spans="5:5">
      <c r="E12554" s="28"/>
    </row>
    <row r="12555" spans="5:5">
      <c r="E12555" s="28"/>
    </row>
    <row r="12556" spans="5:5">
      <c r="E12556" s="28"/>
    </row>
    <row r="12557" spans="5:5">
      <c r="E12557" s="28"/>
    </row>
    <row r="12558" spans="5:5">
      <c r="E12558" s="28"/>
    </row>
    <row r="12559" spans="5:5">
      <c r="E12559" s="28"/>
    </row>
    <row r="12560" spans="5:5">
      <c r="E12560" s="28"/>
    </row>
    <row r="12561" spans="5:5">
      <c r="E12561" s="28"/>
    </row>
    <row r="12562" spans="5:5">
      <c r="E12562" s="28"/>
    </row>
    <row r="12563" spans="5:5">
      <c r="E12563" s="28"/>
    </row>
    <row r="12564" spans="5:5">
      <c r="E12564" s="28"/>
    </row>
    <row r="12565" spans="5:5">
      <c r="E12565" s="28"/>
    </row>
    <row r="12566" spans="5:5">
      <c r="E12566" s="28"/>
    </row>
    <row r="12567" spans="5:5">
      <c r="E12567" s="28"/>
    </row>
    <row r="12568" spans="5:5">
      <c r="E12568" s="28"/>
    </row>
    <row r="12569" spans="5:5">
      <c r="E12569" s="28"/>
    </row>
    <row r="12570" spans="5:5">
      <c r="E12570" s="28"/>
    </row>
    <row r="12571" spans="5:5">
      <c r="E12571" s="28"/>
    </row>
    <row r="12572" spans="5:5">
      <c r="E12572" s="28"/>
    </row>
    <row r="12573" spans="5:5">
      <c r="E12573" s="28"/>
    </row>
    <row r="12574" spans="5:5">
      <c r="E12574" s="28"/>
    </row>
    <row r="12575" spans="5:5">
      <c r="E12575" s="28"/>
    </row>
    <row r="12576" spans="5:5">
      <c r="E12576" s="28"/>
    </row>
    <row r="12577" spans="5:5">
      <c r="E12577" s="28"/>
    </row>
    <row r="12578" spans="5:5">
      <c r="E12578" s="28"/>
    </row>
    <row r="12579" spans="5:5">
      <c r="E12579" s="28"/>
    </row>
    <row r="12580" spans="5:5">
      <c r="E12580" s="28"/>
    </row>
    <row r="12581" spans="5:5">
      <c r="E12581" s="28"/>
    </row>
    <row r="12582" spans="5:5">
      <c r="E12582" s="28"/>
    </row>
    <row r="12583" spans="5:5">
      <c r="E12583" s="28"/>
    </row>
    <row r="12584" spans="5:5">
      <c r="E12584" s="28"/>
    </row>
    <row r="12585" spans="5:5">
      <c r="E12585" s="28"/>
    </row>
    <row r="12586" spans="5:5">
      <c r="E12586" s="28"/>
    </row>
    <row r="12587" spans="5:5">
      <c r="E12587" s="28"/>
    </row>
    <row r="12588" spans="5:5">
      <c r="E12588" s="28"/>
    </row>
    <row r="12589" spans="5:5">
      <c r="E12589" s="28"/>
    </row>
    <row r="12590" spans="5:5">
      <c r="E12590" s="28"/>
    </row>
    <row r="12591" spans="5:5">
      <c r="E12591" s="28"/>
    </row>
    <row r="12592" spans="5:5">
      <c r="E12592" s="28"/>
    </row>
    <row r="12593" spans="5:5">
      <c r="E12593" s="28"/>
    </row>
    <row r="12594" spans="5:5">
      <c r="E12594" s="28"/>
    </row>
    <row r="12595" spans="5:5">
      <c r="E12595" s="28"/>
    </row>
    <row r="12596" spans="5:5">
      <c r="E12596" s="28"/>
    </row>
    <row r="12597" spans="5:5">
      <c r="E12597" s="28"/>
    </row>
    <row r="12598" spans="5:5">
      <c r="E12598" s="28"/>
    </row>
    <row r="12599" spans="5:5">
      <c r="E12599" s="28"/>
    </row>
    <row r="12600" spans="5:5">
      <c r="E12600" s="28"/>
    </row>
    <row r="12601" spans="5:5">
      <c r="E12601" s="28"/>
    </row>
    <row r="12602" spans="5:5">
      <c r="E12602" s="28"/>
    </row>
    <row r="12603" spans="5:5">
      <c r="E12603" s="28"/>
    </row>
    <row r="12604" spans="5:5">
      <c r="E12604" s="28"/>
    </row>
    <row r="12605" spans="5:5">
      <c r="E12605" s="28"/>
    </row>
    <row r="12606" spans="5:5">
      <c r="E12606" s="28"/>
    </row>
    <row r="12607" spans="5:5">
      <c r="E12607" s="28"/>
    </row>
    <row r="12608" spans="5:5">
      <c r="E12608" s="28"/>
    </row>
    <row r="12609" spans="5:5">
      <c r="E12609" s="28"/>
    </row>
    <row r="12610" spans="5:5">
      <c r="E12610" s="28"/>
    </row>
    <row r="12611" spans="5:5">
      <c r="E12611" s="28"/>
    </row>
    <row r="12612" spans="5:5">
      <c r="E12612" s="28"/>
    </row>
    <row r="12613" spans="5:5">
      <c r="E12613" s="28"/>
    </row>
    <row r="12614" spans="5:5">
      <c r="E12614" s="28"/>
    </row>
    <row r="12615" spans="5:5">
      <c r="E12615" s="28"/>
    </row>
    <row r="12616" spans="5:5">
      <c r="E12616" s="28"/>
    </row>
    <row r="12617" spans="5:5">
      <c r="E12617" s="28"/>
    </row>
    <row r="12618" spans="5:5">
      <c r="E12618" s="28"/>
    </row>
    <row r="12619" spans="5:5">
      <c r="E12619" s="28"/>
    </row>
    <row r="12620" spans="5:5">
      <c r="E12620" s="28"/>
    </row>
    <row r="12621" spans="5:5">
      <c r="E12621" s="28"/>
    </row>
    <row r="12622" spans="5:5">
      <c r="E12622" s="28"/>
    </row>
    <row r="12623" spans="5:5">
      <c r="E12623" s="28"/>
    </row>
    <row r="12624" spans="5:5">
      <c r="E12624" s="28"/>
    </row>
    <row r="12625" spans="5:5">
      <c r="E12625" s="28"/>
    </row>
    <row r="12626" spans="5:5">
      <c r="E12626" s="28"/>
    </row>
    <row r="12627" spans="5:5">
      <c r="E12627" s="28"/>
    </row>
    <row r="12628" spans="5:5">
      <c r="E12628" s="28"/>
    </row>
    <row r="12629" spans="5:5">
      <c r="E12629" s="28"/>
    </row>
    <row r="12630" spans="5:5">
      <c r="E12630" s="28"/>
    </row>
    <row r="12631" spans="5:5">
      <c r="E12631" s="28"/>
    </row>
    <row r="12632" spans="5:5">
      <c r="E12632" s="28"/>
    </row>
    <row r="12633" spans="5:5">
      <c r="E12633" s="28"/>
    </row>
    <row r="12634" spans="5:5">
      <c r="E12634" s="28"/>
    </row>
    <row r="12635" spans="5:5">
      <c r="E12635" s="28"/>
    </row>
    <row r="12636" spans="5:5">
      <c r="E12636" s="28"/>
    </row>
    <row r="12637" spans="5:5">
      <c r="E12637" s="28"/>
    </row>
    <row r="12638" spans="5:5">
      <c r="E12638" s="28"/>
    </row>
    <row r="12639" spans="5:5">
      <c r="E12639" s="28"/>
    </row>
    <row r="12640" spans="5:5">
      <c r="E12640" s="28"/>
    </row>
    <row r="12641" spans="5:5">
      <c r="E12641" s="28"/>
    </row>
    <row r="12642" spans="5:5">
      <c r="E12642" s="28"/>
    </row>
    <row r="12643" spans="5:5">
      <c r="E12643" s="28"/>
    </row>
    <row r="12644" spans="5:5">
      <c r="E12644" s="28"/>
    </row>
    <row r="12645" spans="5:5">
      <c r="E12645" s="28"/>
    </row>
    <row r="12646" spans="5:5">
      <c r="E12646" s="28"/>
    </row>
    <row r="12647" spans="5:5">
      <c r="E12647" s="28"/>
    </row>
    <row r="12648" spans="5:5">
      <c r="E12648" s="28"/>
    </row>
    <row r="12649" spans="5:5">
      <c r="E12649" s="28"/>
    </row>
    <row r="12650" spans="5:5">
      <c r="E12650" s="28"/>
    </row>
    <row r="12651" spans="5:5">
      <c r="E12651" s="28"/>
    </row>
    <row r="12652" spans="5:5">
      <c r="E12652" s="28"/>
    </row>
    <row r="12653" spans="5:5">
      <c r="E12653" s="28"/>
    </row>
    <row r="12654" spans="5:5">
      <c r="E12654" s="28"/>
    </row>
    <row r="12655" spans="5:5">
      <c r="E12655" s="28"/>
    </row>
    <row r="12656" spans="5:5">
      <c r="E12656" s="28"/>
    </row>
    <row r="12657" spans="5:5">
      <c r="E12657" s="28"/>
    </row>
    <row r="12658" spans="5:5">
      <c r="E12658" s="28"/>
    </row>
    <row r="12659" spans="5:5">
      <c r="E12659" s="28"/>
    </row>
    <row r="12660" spans="5:5">
      <c r="E12660" s="28"/>
    </row>
    <row r="12661" spans="5:5">
      <c r="E12661" s="28"/>
    </row>
    <row r="12662" spans="5:5">
      <c r="E12662" s="28"/>
    </row>
    <row r="12663" spans="5:5">
      <c r="E12663" s="28"/>
    </row>
    <row r="12664" spans="5:5">
      <c r="E12664" s="28"/>
    </row>
    <row r="12665" spans="5:5">
      <c r="E12665" s="28"/>
    </row>
    <row r="12666" spans="5:5">
      <c r="E12666" s="28"/>
    </row>
    <row r="12667" spans="5:5">
      <c r="E12667" s="28"/>
    </row>
    <row r="12668" spans="5:5">
      <c r="E12668" s="28"/>
    </row>
    <row r="12669" spans="5:5">
      <c r="E12669" s="28"/>
    </row>
    <row r="12670" spans="5:5">
      <c r="E12670" s="28"/>
    </row>
    <row r="12671" spans="5:5">
      <c r="E12671" s="28"/>
    </row>
    <row r="12672" spans="5:5">
      <c r="E12672" s="28"/>
    </row>
    <row r="12673" spans="5:5">
      <c r="E12673" s="28"/>
    </row>
    <row r="12674" spans="5:5">
      <c r="E12674" s="28"/>
    </row>
    <row r="12675" spans="5:5">
      <c r="E12675" s="28"/>
    </row>
    <row r="12676" spans="5:5">
      <c r="E12676" s="28"/>
    </row>
    <row r="12677" spans="5:5">
      <c r="E12677" s="28"/>
    </row>
    <row r="12678" spans="5:5">
      <c r="E12678" s="28"/>
    </row>
    <row r="12679" spans="5:5">
      <c r="E12679" s="28"/>
    </row>
    <row r="12680" spans="5:5">
      <c r="E12680" s="28"/>
    </row>
    <row r="12681" spans="5:5">
      <c r="E12681" s="28"/>
    </row>
    <row r="12682" spans="5:5">
      <c r="E12682" s="28"/>
    </row>
    <row r="12683" spans="5:5">
      <c r="E12683" s="28"/>
    </row>
    <row r="12684" spans="5:5">
      <c r="E12684" s="28"/>
    </row>
    <row r="12685" spans="5:5">
      <c r="E12685" s="28"/>
    </row>
    <row r="12686" spans="5:5">
      <c r="E12686" s="28"/>
    </row>
    <row r="12687" spans="5:5">
      <c r="E12687" s="28"/>
    </row>
    <row r="12688" spans="5:5">
      <c r="E12688" s="28"/>
    </row>
    <row r="12689" spans="5:5">
      <c r="E12689" s="28"/>
    </row>
    <row r="12690" spans="5:5">
      <c r="E12690" s="28"/>
    </row>
    <row r="12691" spans="5:5">
      <c r="E12691" s="28"/>
    </row>
    <row r="12692" spans="5:5">
      <c r="E12692" s="28"/>
    </row>
    <row r="12693" spans="5:5">
      <c r="E12693" s="28"/>
    </row>
    <row r="12694" spans="5:5">
      <c r="E12694" s="28"/>
    </row>
    <row r="12695" spans="5:5">
      <c r="E12695" s="28"/>
    </row>
    <row r="12696" spans="5:5">
      <c r="E12696" s="28"/>
    </row>
    <row r="12697" spans="5:5">
      <c r="E12697" s="28"/>
    </row>
    <row r="12698" spans="5:5">
      <c r="E12698" s="28"/>
    </row>
    <row r="12699" spans="5:5">
      <c r="E12699" s="28"/>
    </row>
    <row r="12700" spans="5:5">
      <c r="E12700" s="28"/>
    </row>
    <row r="12701" spans="5:5">
      <c r="E12701" s="28"/>
    </row>
    <row r="12702" spans="5:5">
      <c r="E12702" s="28"/>
    </row>
    <row r="12703" spans="5:5">
      <c r="E12703" s="28"/>
    </row>
    <row r="12704" spans="5:5">
      <c r="E12704" s="28"/>
    </row>
    <row r="12705" spans="5:5">
      <c r="E12705" s="28"/>
    </row>
    <row r="12706" spans="5:5">
      <c r="E12706" s="28"/>
    </row>
    <row r="12707" spans="5:5">
      <c r="E12707" s="28"/>
    </row>
    <row r="12708" spans="5:5">
      <c r="E12708" s="28"/>
    </row>
    <row r="12709" spans="5:5">
      <c r="E12709" s="28"/>
    </row>
    <row r="12710" spans="5:5">
      <c r="E12710" s="28"/>
    </row>
    <row r="12711" spans="5:5">
      <c r="E12711" s="28"/>
    </row>
    <row r="12712" spans="5:5">
      <c r="E12712" s="28"/>
    </row>
    <row r="12713" spans="5:5">
      <c r="E12713" s="28"/>
    </row>
    <row r="12714" spans="5:5">
      <c r="E12714" s="28"/>
    </row>
    <row r="12715" spans="5:5">
      <c r="E12715" s="28"/>
    </row>
    <row r="12716" spans="5:5">
      <c r="E12716" s="28"/>
    </row>
    <row r="12717" spans="5:5">
      <c r="E12717" s="28"/>
    </row>
    <row r="12718" spans="5:5">
      <c r="E12718" s="28"/>
    </row>
    <row r="12719" spans="5:5">
      <c r="E12719" s="28"/>
    </row>
    <row r="12720" spans="5:5">
      <c r="E12720" s="28"/>
    </row>
    <row r="12721" spans="5:5">
      <c r="E12721" s="28"/>
    </row>
    <row r="12722" spans="5:5">
      <c r="E12722" s="28"/>
    </row>
    <row r="12723" spans="5:5">
      <c r="E12723" s="28"/>
    </row>
    <row r="12724" spans="5:5">
      <c r="E12724" s="28"/>
    </row>
    <row r="12725" spans="5:5">
      <c r="E12725" s="28"/>
    </row>
    <row r="12726" spans="5:5">
      <c r="E12726" s="28"/>
    </row>
    <row r="12727" spans="5:5">
      <c r="E12727" s="28"/>
    </row>
    <row r="12728" spans="5:5">
      <c r="E12728" s="28"/>
    </row>
    <row r="12729" spans="5:5">
      <c r="E12729" s="28"/>
    </row>
    <row r="12730" spans="5:5">
      <c r="E12730" s="28"/>
    </row>
    <row r="12731" spans="5:5">
      <c r="E12731" s="28"/>
    </row>
    <row r="12732" spans="5:5">
      <c r="E12732" s="28"/>
    </row>
    <row r="12733" spans="5:5">
      <c r="E12733" s="28"/>
    </row>
    <row r="12734" spans="5:5">
      <c r="E12734" s="28"/>
    </row>
    <row r="12735" spans="5:5">
      <c r="E12735" s="28"/>
    </row>
    <row r="12736" spans="5:5">
      <c r="E12736" s="28"/>
    </row>
    <row r="12737" spans="5:5">
      <c r="E12737" s="28"/>
    </row>
    <row r="12738" spans="5:5">
      <c r="E12738" s="28"/>
    </row>
    <row r="12739" spans="5:5">
      <c r="E12739" s="28"/>
    </row>
    <row r="12740" spans="5:5">
      <c r="E12740" s="28"/>
    </row>
    <row r="12741" spans="5:5">
      <c r="E12741" s="28"/>
    </row>
    <row r="12742" spans="5:5">
      <c r="E12742" s="28"/>
    </row>
    <row r="12743" spans="5:5">
      <c r="E12743" s="28"/>
    </row>
    <row r="12744" spans="5:5">
      <c r="E12744" s="28"/>
    </row>
    <row r="12745" spans="5:5">
      <c r="E12745" s="28"/>
    </row>
    <row r="12746" spans="5:5">
      <c r="E12746" s="28"/>
    </row>
    <row r="12747" spans="5:5">
      <c r="E12747" s="28"/>
    </row>
    <row r="12748" spans="5:5">
      <c r="E12748" s="28"/>
    </row>
    <row r="12749" spans="5:5">
      <c r="E12749" s="28"/>
    </row>
    <row r="12750" spans="5:5">
      <c r="E12750" s="28"/>
    </row>
    <row r="12751" spans="5:5">
      <c r="E12751" s="28"/>
    </row>
    <row r="12752" spans="5:5">
      <c r="E12752" s="28"/>
    </row>
    <row r="12753" spans="5:5">
      <c r="E12753" s="28"/>
    </row>
    <row r="12754" spans="5:5">
      <c r="E12754" s="28"/>
    </row>
    <row r="12755" spans="5:5">
      <c r="E12755" s="28"/>
    </row>
    <row r="12756" spans="5:5">
      <c r="E12756" s="28"/>
    </row>
    <row r="12757" spans="5:5">
      <c r="E12757" s="28"/>
    </row>
    <row r="12758" spans="5:5">
      <c r="E12758" s="28"/>
    </row>
    <row r="12759" spans="5:5">
      <c r="E12759" s="28"/>
    </row>
    <row r="12760" spans="5:5">
      <c r="E12760" s="28"/>
    </row>
    <row r="12761" spans="5:5">
      <c r="E12761" s="28"/>
    </row>
    <row r="12762" spans="5:5">
      <c r="E12762" s="28"/>
    </row>
    <row r="12763" spans="5:5">
      <c r="E12763" s="28"/>
    </row>
    <row r="12764" spans="5:5">
      <c r="E12764" s="28"/>
    </row>
    <row r="12765" spans="5:5">
      <c r="E12765" s="28"/>
    </row>
    <row r="12766" spans="5:5">
      <c r="E12766" s="28"/>
    </row>
    <row r="12767" spans="5:5">
      <c r="E12767" s="28"/>
    </row>
    <row r="12768" spans="5:5">
      <c r="E12768" s="28"/>
    </row>
    <row r="12769" spans="5:5">
      <c r="E12769" s="28"/>
    </row>
    <row r="12770" spans="5:5">
      <c r="E12770" s="28"/>
    </row>
    <row r="12771" spans="5:5">
      <c r="E12771" s="28"/>
    </row>
    <row r="12772" spans="5:5">
      <c r="E12772" s="28"/>
    </row>
    <row r="12773" spans="5:5">
      <c r="E12773" s="28"/>
    </row>
    <row r="12774" spans="5:5">
      <c r="E12774" s="28"/>
    </row>
    <row r="12775" spans="5:5">
      <c r="E12775" s="28"/>
    </row>
    <row r="12776" spans="5:5">
      <c r="E12776" s="28"/>
    </row>
    <row r="12777" spans="5:5">
      <c r="E12777" s="28"/>
    </row>
    <row r="12778" spans="5:5">
      <c r="E12778" s="28"/>
    </row>
    <row r="12779" spans="5:5">
      <c r="E12779" s="28"/>
    </row>
    <row r="12780" spans="5:5">
      <c r="E12780" s="28"/>
    </row>
    <row r="12781" spans="5:5">
      <c r="E12781" s="28"/>
    </row>
    <row r="12782" spans="5:5">
      <c r="E12782" s="28"/>
    </row>
    <row r="12783" spans="5:5">
      <c r="E12783" s="28"/>
    </row>
    <row r="12784" spans="5:5">
      <c r="E12784" s="28"/>
    </row>
    <row r="12785" spans="5:5">
      <c r="E12785" s="28"/>
    </row>
    <row r="12786" spans="5:5">
      <c r="E12786" s="28"/>
    </row>
    <row r="12787" spans="5:5">
      <c r="E12787" s="28"/>
    </row>
    <row r="12788" spans="5:5">
      <c r="E12788" s="28"/>
    </row>
    <row r="12789" spans="5:5">
      <c r="E12789" s="28"/>
    </row>
    <row r="12790" spans="5:5">
      <c r="E12790" s="28"/>
    </row>
    <row r="12791" spans="5:5">
      <c r="E12791" s="28"/>
    </row>
    <row r="12792" spans="5:5">
      <c r="E12792" s="28"/>
    </row>
    <row r="12793" spans="5:5">
      <c r="E12793" s="28"/>
    </row>
    <row r="12794" spans="5:5">
      <c r="E12794" s="28"/>
    </row>
    <row r="12795" spans="5:5">
      <c r="E12795" s="28"/>
    </row>
    <row r="12796" spans="5:5">
      <c r="E12796" s="28"/>
    </row>
    <row r="12797" spans="5:5">
      <c r="E12797" s="28"/>
    </row>
    <row r="12798" spans="5:5">
      <c r="E12798" s="28"/>
    </row>
    <row r="12799" spans="5:5">
      <c r="E12799" s="28"/>
    </row>
    <row r="12800" spans="5:5">
      <c r="E12800" s="28"/>
    </row>
    <row r="12801" spans="5:5">
      <c r="E12801" s="28"/>
    </row>
    <row r="12802" spans="5:5">
      <c r="E12802" s="28"/>
    </row>
    <row r="12803" spans="5:5">
      <c r="E12803" s="28"/>
    </row>
    <row r="12804" spans="5:5">
      <c r="E12804" s="28"/>
    </row>
    <row r="12805" spans="5:5">
      <c r="E12805" s="28"/>
    </row>
    <row r="12806" spans="5:5">
      <c r="E12806" s="28"/>
    </row>
    <row r="12807" spans="5:5">
      <c r="E12807" s="28"/>
    </row>
    <row r="12808" spans="5:5">
      <c r="E12808" s="28"/>
    </row>
    <row r="12809" spans="5:5">
      <c r="E12809" s="28"/>
    </row>
    <row r="12810" spans="5:5">
      <c r="E12810" s="28"/>
    </row>
    <row r="12811" spans="5:5">
      <c r="E12811" s="28"/>
    </row>
    <row r="12812" spans="5:5">
      <c r="E12812" s="28"/>
    </row>
    <row r="12813" spans="5:5">
      <c r="E12813" s="28"/>
    </row>
    <row r="12814" spans="5:5">
      <c r="E12814" s="28"/>
    </row>
    <row r="12815" spans="5:5">
      <c r="E12815" s="28"/>
    </row>
    <row r="12816" spans="5:5">
      <c r="E12816" s="28"/>
    </row>
    <row r="12817" spans="5:5">
      <c r="E12817" s="28"/>
    </row>
    <row r="12818" spans="5:5">
      <c r="E12818" s="28"/>
    </row>
    <row r="12819" spans="5:5">
      <c r="E12819" s="28"/>
    </row>
    <row r="12820" spans="5:5">
      <c r="E12820" s="28"/>
    </row>
    <row r="12821" spans="5:5">
      <c r="E12821" s="28"/>
    </row>
    <row r="12822" spans="5:5">
      <c r="E12822" s="28"/>
    </row>
    <row r="12823" spans="5:5">
      <c r="E12823" s="28"/>
    </row>
    <row r="12824" spans="5:5">
      <c r="E12824" s="28"/>
    </row>
    <row r="12825" spans="5:5">
      <c r="E12825" s="28"/>
    </row>
    <row r="12826" spans="5:5">
      <c r="E12826" s="28"/>
    </row>
    <row r="12827" spans="5:5">
      <c r="E12827" s="28"/>
    </row>
    <row r="12828" spans="5:5">
      <c r="E12828" s="28"/>
    </row>
    <row r="12829" spans="5:5">
      <c r="E12829" s="28"/>
    </row>
    <row r="12830" spans="5:5">
      <c r="E12830" s="28"/>
    </row>
    <row r="12831" spans="5:5">
      <c r="E12831" s="28"/>
    </row>
    <row r="12832" spans="5:5">
      <c r="E12832" s="28"/>
    </row>
    <row r="12833" spans="5:5">
      <c r="E12833" s="28"/>
    </row>
    <row r="12834" spans="5:5">
      <c r="E12834" s="28"/>
    </row>
    <row r="12835" spans="5:5">
      <c r="E12835" s="28"/>
    </row>
    <row r="12836" spans="5:5">
      <c r="E12836" s="28"/>
    </row>
    <row r="12837" spans="5:5">
      <c r="E12837" s="28"/>
    </row>
    <row r="12838" spans="5:5">
      <c r="E12838" s="28"/>
    </row>
    <row r="12839" spans="5:5">
      <c r="E12839" s="28"/>
    </row>
    <row r="12840" spans="5:5">
      <c r="E12840" s="28"/>
    </row>
    <row r="12841" spans="5:5">
      <c r="E12841" s="28"/>
    </row>
    <row r="12842" spans="5:5">
      <c r="E12842" s="28"/>
    </row>
    <row r="12843" spans="5:5">
      <c r="E12843" s="28"/>
    </row>
    <row r="12844" spans="5:5">
      <c r="E12844" s="28"/>
    </row>
    <row r="12845" spans="5:5">
      <c r="E12845" s="28"/>
    </row>
    <row r="12846" spans="5:5">
      <c r="E12846" s="28"/>
    </row>
    <row r="12847" spans="5:5">
      <c r="E12847" s="28"/>
    </row>
    <row r="12848" spans="5:5">
      <c r="E12848" s="28"/>
    </row>
    <row r="12849" spans="5:5">
      <c r="E12849" s="28"/>
    </row>
    <row r="12850" spans="5:5">
      <c r="E12850" s="28"/>
    </row>
    <row r="12851" spans="5:5">
      <c r="E12851" s="28"/>
    </row>
    <row r="12852" spans="5:5">
      <c r="E12852" s="28"/>
    </row>
    <row r="12853" spans="5:5">
      <c r="E12853" s="28"/>
    </row>
    <row r="12854" spans="5:5">
      <c r="E12854" s="28"/>
    </row>
    <row r="12855" spans="5:5">
      <c r="E12855" s="28"/>
    </row>
    <row r="12856" spans="5:5">
      <c r="E12856" s="28"/>
    </row>
    <row r="12857" spans="5:5">
      <c r="E12857" s="28"/>
    </row>
    <row r="12858" spans="5:5">
      <c r="E12858" s="28"/>
    </row>
    <row r="12859" spans="5:5">
      <c r="E12859" s="28"/>
    </row>
    <row r="12860" spans="5:5">
      <c r="E12860" s="28"/>
    </row>
    <row r="12861" spans="5:5">
      <c r="E12861" s="28"/>
    </row>
    <row r="12862" spans="5:5">
      <c r="E12862" s="28"/>
    </row>
    <row r="12863" spans="5:5">
      <c r="E12863" s="28"/>
    </row>
    <row r="12864" spans="5:5">
      <c r="E12864" s="28"/>
    </row>
    <row r="12865" spans="5:5">
      <c r="E12865" s="28"/>
    </row>
    <row r="12866" spans="5:5">
      <c r="E12866" s="28"/>
    </row>
    <row r="12867" spans="5:5">
      <c r="E12867" s="28"/>
    </row>
    <row r="12868" spans="5:5">
      <c r="E12868" s="28"/>
    </row>
    <row r="12869" spans="5:5">
      <c r="E12869" s="28"/>
    </row>
    <row r="12870" spans="5:5">
      <c r="E12870" s="28"/>
    </row>
    <row r="12871" spans="5:5">
      <c r="E12871" s="28"/>
    </row>
    <row r="12872" spans="5:5">
      <c r="E12872" s="28"/>
    </row>
    <row r="12873" spans="5:5">
      <c r="E12873" s="28"/>
    </row>
    <row r="12874" spans="5:5">
      <c r="E12874" s="28"/>
    </row>
    <row r="12875" spans="5:5">
      <c r="E12875" s="28"/>
    </row>
    <row r="12876" spans="5:5">
      <c r="E12876" s="28"/>
    </row>
    <row r="12877" spans="5:5">
      <c r="E12877" s="28"/>
    </row>
    <row r="12878" spans="5:5">
      <c r="E12878" s="28"/>
    </row>
    <row r="12879" spans="5:5">
      <c r="E12879" s="28"/>
    </row>
    <row r="12880" spans="5:5">
      <c r="E12880" s="28"/>
    </row>
    <row r="12881" spans="5:5">
      <c r="E12881" s="28"/>
    </row>
    <row r="12882" spans="5:5">
      <c r="E12882" s="28"/>
    </row>
    <row r="12883" spans="5:5">
      <c r="E12883" s="28"/>
    </row>
    <row r="12884" spans="5:5">
      <c r="E12884" s="28"/>
    </row>
    <row r="12885" spans="5:5">
      <c r="E12885" s="28"/>
    </row>
    <row r="12886" spans="5:5">
      <c r="E12886" s="28"/>
    </row>
    <row r="12887" spans="5:5">
      <c r="E12887" s="28"/>
    </row>
    <row r="12888" spans="5:5">
      <c r="E12888" s="28"/>
    </row>
    <row r="12889" spans="5:5">
      <c r="E12889" s="28"/>
    </row>
    <row r="12890" spans="5:5">
      <c r="E12890" s="28"/>
    </row>
    <row r="12891" spans="5:5">
      <c r="E12891" s="28"/>
    </row>
    <row r="12892" spans="5:5">
      <c r="E12892" s="28"/>
    </row>
    <row r="12893" spans="5:5">
      <c r="E12893" s="28"/>
    </row>
    <row r="12894" spans="5:5">
      <c r="E12894" s="28"/>
    </row>
    <row r="12895" spans="5:5">
      <c r="E12895" s="28"/>
    </row>
    <row r="12896" spans="5:5">
      <c r="E12896" s="28"/>
    </row>
    <row r="12897" spans="5:5">
      <c r="E12897" s="28"/>
    </row>
    <row r="12898" spans="5:5">
      <c r="E12898" s="28"/>
    </row>
    <row r="12899" spans="5:5">
      <c r="E12899" s="28"/>
    </row>
    <row r="12900" spans="5:5">
      <c r="E12900" s="28"/>
    </row>
    <row r="12901" spans="5:5">
      <c r="E12901" s="28"/>
    </row>
    <row r="12902" spans="5:5">
      <c r="E12902" s="28"/>
    </row>
    <row r="12903" spans="5:5">
      <c r="E12903" s="28"/>
    </row>
    <row r="12904" spans="5:5">
      <c r="E12904" s="28"/>
    </row>
    <row r="12905" spans="5:5">
      <c r="E12905" s="28"/>
    </row>
    <row r="12906" spans="5:5">
      <c r="E12906" s="28"/>
    </row>
    <row r="12907" spans="5:5">
      <c r="E12907" s="28"/>
    </row>
    <row r="12908" spans="5:5">
      <c r="E12908" s="28"/>
    </row>
    <row r="12909" spans="5:5">
      <c r="E12909" s="28"/>
    </row>
    <row r="12910" spans="5:5">
      <c r="E12910" s="28"/>
    </row>
    <row r="12911" spans="5:5">
      <c r="E12911" s="28"/>
    </row>
    <row r="12912" spans="5:5">
      <c r="E12912" s="28"/>
    </row>
    <row r="12913" spans="5:5">
      <c r="E12913" s="28"/>
    </row>
    <row r="12914" spans="5:5">
      <c r="E12914" s="28"/>
    </row>
    <row r="12915" spans="5:5">
      <c r="E12915" s="28"/>
    </row>
    <row r="12916" spans="5:5">
      <c r="E12916" s="28"/>
    </row>
    <row r="12917" spans="5:5">
      <c r="E12917" s="28"/>
    </row>
    <row r="12918" spans="5:5">
      <c r="E12918" s="28"/>
    </row>
    <row r="12919" spans="5:5">
      <c r="E12919" s="28"/>
    </row>
    <row r="12920" spans="5:5">
      <c r="E12920" s="28"/>
    </row>
    <row r="12921" spans="5:5">
      <c r="E12921" s="28"/>
    </row>
    <row r="12922" spans="5:5">
      <c r="E12922" s="28"/>
    </row>
    <row r="12923" spans="5:5">
      <c r="E12923" s="28"/>
    </row>
    <row r="12924" spans="5:5">
      <c r="E12924" s="28"/>
    </row>
    <row r="12925" spans="5:5">
      <c r="E12925" s="28"/>
    </row>
    <row r="12926" spans="5:5">
      <c r="E12926" s="28"/>
    </row>
    <row r="12927" spans="5:5">
      <c r="E12927" s="28"/>
    </row>
    <row r="12928" spans="5:5">
      <c r="E12928" s="28"/>
    </row>
    <row r="12929" spans="5:5">
      <c r="E12929" s="28"/>
    </row>
    <row r="12930" spans="5:5">
      <c r="E12930" s="28"/>
    </row>
    <row r="12931" spans="5:5">
      <c r="E12931" s="28"/>
    </row>
    <row r="12932" spans="5:5">
      <c r="E12932" s="28"/>
    </row>
    <row r="12933" spans="5:5">
      <c r="E12933" s="28"/>
    </row>
    <row r="12934" spans="5:5">
      <c r="E12934" s="28"/>
    </row>
    <row r="12935" spans="5:5">
      <c r="E12935" s="28"/>
    </row>
    <row r="12936" spans="5:5">
      <c r="E12936" s="28"/>
    </row>
    <row r="12937" spans="5:5">
      <c r="E12937" s="28"/>
    </row>
    <row r="12938" spans="5:5">
      <c r="E12938" s="28"/>
    </row>
    <row r="12939" spans="5:5">
      <c r="E12939" s="28"/>
    </row>
    <row r="12940" spans="5:5">
      <c r="E12940" s="28"/>
    </row>
    <row r="12941" spans="5:5">
      <c r="E12941" s="28"/>
    </row>
    <row r="12942" spans="5:5">
      <c r="E12942" s="28"/>
    </row>
    <row r="12943" spans="5:5">
      <c r="E12943" s="28"/>
    </row>
    <row r="12944" spans="5:5">
      <c r="E12944" s="28"/>
    </row>
    <row r="12945" spans="5:5">
      <c r="E12945" s="28"/>
    </row>
    <row r="12946" spans="5:5">
      <c r="E12946" s="28"/>
    </row>
    <row r="12947" spans="5:5">
      <c r="E12947" s="28"/>
    </row>
    <row r="12948" spans="5:5">
      <c r="E12948" s="28"/>
    </row>
    <row r="12949" spans="5:5">
      <c r="E12949" s="28"/>
    </row>
    <row r="12950" spans="5:5">
      <c r="E12950" s="28"/>
    </row>
    <row r="12951" spans="5:5">
      <c r="E12951" s="28"/>
    </row>
    <row r="12952" spans="5:5">
      <c r="E12952" s="28"/>
    </row>
    <row r="12953" spans="5:5">
      <c r="E12953" s="28"/>
    </row>
    <row r="12954" spans="5:5">
      <c r="E12954" s="28"/>
    </row>
    <row r="12955" spans="5:5">
      <c r="E12955" s="28"/>
    </row>
    <row r="12956" spans="5:5">
      <c r="E12956" s="28"/>
    </row>
    <row r="12957" spans="5:5">
      <c r="E12957" s="28"/>
    </row>
    <row r="12958" spans="5:5">
      <c r="E12958" s="28"/>
    </row>
    <row r="12959" spans="5:5">
      <c r="E12959" s="28"/>
    </row>
    <row r="12960" spans="5:5">
      <c r="E12960" s="28"/>
    </row>
    <row r="12961" spans="5:5">
      <c r="E12961" s="28"/>
    </row>
    <row r="12962" spans="5:5">
      <c r="E12962" s="28"/>
    </row>
    <row r="12963" spans="5:5">
      <c r="E12963" s="28"/>
    </row>
    <row r="12964" spans="5:5">
      <c r="E12964" s="28"/>
    </row>
    <row r="12965" spans="5:5">
      <c r="E12965" s="28"/>
    </row>
    <row r="12966" spans="5:5">
      <c r="E12966" s="28"/>
    </row>
    <row r="12967" spans="5:5">
      <c r="E12967" s="28"/>
    </row>
    <row r="12968" spans="5:5">
      <c r="E12968" s="28"/>
    </row>
    <row r="12969" spans="5:5">
      <c r="E12969" s="28"/>
    </row>
    <row r="12970" spans="5:5">
      <c r="E12970" s="28"/>
    </row>
    <row r="12971" spans="5:5">
      <c r="E12971" s="28"/>
    </row>
    <row r="12972" spans="5:5">
      <c r="E12972" s="28"/>
    </row>
    <row r="12973" spans="5:5">
      <c r="E12973" s="28"/>
    </row>
    <row r="12974" spans="5:5">
      <c r="E12974" s="28"/>
    </row>
    <row r="12975" spans="5:5">
      <c r="E12975" s="28"/>
    </row>
    <row r="12976" spans="5:5">
      <c r="E12976" s="28"/>
    </row>
    <row r="12977" spans="5:5">
      <c r="E12977" s="28"/>
    </row>
    <row r="12978" spans="5:5">
      <c r="E12978" s="28"/>
    </row>
    <row r="12979" spans="5:5">
      <c r="E12979" s="28"/>
    </row>
    <row r="12980" spans="5:5">
      <c r="E12980" s="28"/>
    </row>
    <row r="12981" spans="5:5">
      <c r="E12981" s="28"/>
    </row>
    <row r="12982" spans="5:5">
      <c r="E12982" s="28"/>
    </row>
    <row r="12983" spans="5:5">
      <c r="E12983" s="28"/>
    </row>
    <row r="12984" spans="5:5">
      <c r="E12984" s="28"/>
    </row>
    <row r="12985" spans="5:5">
      <c r="E12985" s="28"/>
    </row>
    <row r="12986" spans="5:5">
      <c r="E12986" s="28"/>
    </row>
    <row r="12987" spans="5:5">
      <c r="E12987" s="28"/>
    </row>
    <row r="12988" spans="5:5">
      <c r="E12988" s="28"/>
    </row>
    <row r="12989" spans="5:5">
      <c r="E12989" s="28"/>
    </row>
    <row r="12990" spans="5:5">
      <c r="E12990" s="28"/>
    </row>
    <row r="12991" spans="5:5">
      <c r="E12991" s="28"/>
    </row>
    <row r="12992" spans="5:5">
      <c r="E12992" s="28"/>
    </row>
    <row r="12993" spans="5:5">
      <c r="E12993" s="28"/>
    </row>
    <row r="12994" spans="5:5">
      <c r="E12994" s="28"/>
    </row>
    <row r="12995" spans="5:5">
      <c r="E12995" s="28"/>
    </row>
    <row r="12996" spans="5:5">
      <c r="E12996" s="28"/>
    </row>
    <row r="12997" spans="5:5">
      <c r="E12997" s="28"/>
    </row>
    <row r="12998" spans="5:5">
      <c r="E12998" s="28"/>
    </row>
    <row r="12999" spans="5:5">
      <c r="E12999" s="28"/>
    </row>
    <row r="13000" spans="5:5">
      <c r="E13000" s="28"/>
    </row>
    <row r="13001" spans="5:5">
      <c r="E13001" s="28"/>
    </row>
    <row r="13002" spans="5:5">
      <c r="E13002" s="28"/>
    </row>
    <row r="13003" spans="5:5">
      <c r="E13003" s="28"/>
    </row>
    <row r="13004" spans="5:5">
      <c r="E13004" s="28"/>
    </row>
    <row r="13005" spans="5:5">
      <c r="E13005" s="28"/>
    </row>
    <row r="13006" spans="5:5">
      <c r="E13006" s="28"/>
    </row>
    <row r="13007" spans="5:5">
      <c r="E13007" s="28"/>
    </row>
    <row r="13008" spans="5:5">
      <c r="E13008" s="28"/>
    </row>
    <row r="13009" spans="5:5">
      <c r="E13009" s="28"/>
    </row>
    <row r="13010" spans="5:5">
      <c r="E13010" s="28"/>
    </row>
    <row r="13011" spans="5:5">
      <c r="E13011" s="28"/>
    </row>
    <row r="13012" spans="5:5">
      <c r="E13012" s="28"/>
    </row>
    <row r="13013" spans="5:5">
      <c r="E13013" s="28"/>
    </row>
    <row r="13014" spans="5:5">
      <c r="E13014" s="28"/>
    </row>
    <row r="13015" spans="5:5">
      <c r="E13015" s="28"/>
    </row>
    <row r="13016" spans="5:5">
      <c r="E13016" s="28"/>
    </row>
    <row r="13017" spans="5:5">
      <c r="E13017" s="28"/>
    </row>
    <row r="13018" spans="5:5">
      <c r="E13018" s="28"/>
    </row>
    <row r="13019" spans="5:5">
      <c r="E13019" s="28"/>
    </row>
    <row r="13020" spans="5:5">
      <c r="E13020" s="28"/>
    </row>
    <row r="13021" spans="5:5">
      <c r="E13021" s="28"/>
    </row>
    <row r="13022" spans="5:5">
      <c r="E13022" s="28"/>
    </row>
    <row r="13023" spans="5:5">
      <c r="E13023" s="28"/>
    </row>
    <row r="13024" spans="5:5">
      <c r="E13024" s="28"/>
    </row>
    <row r="13025" spans="5:5">
      <c r="E13025" s="28"/>
    </row>
    <row r="13026" spans="5:5">
      <c r="E13026" s="28"/>
    </row>
    <row r="13027" spans="5:5">
      <c r="E13027" s="28"/>
    </row>
    <row r="13028" spans="5:5">
      <c r="E13028" s="28"/>
    </row>
    <row r="13029" spans="5:5">
      <c r="E13029" s="28"/>
    </row>
    <row r="13030" spans="5:5">
      <c r="E13030" s="28"/>
    </row>
    <row r="13031" spans="5:5">
      <c r="E13031" s="28"/>
    </row>
    <row r="13032" spans="5:5">
      <c r="E13032" s="28"/>
    </row>
    <row r="13033" spans="5:5">
      <c r="E13033" s="28"/>
    </row>
    <row r="13034" spans="5:5">
      <c r="E13034" s="28"/>
    </row>
    <row r="13035" spans="5:5">
      <c r="E13035" s="28"/>
    </row>
    <row r="13036" spans="5:5">
      <c r="E13036" s="28"/>
    </row>
    <row r="13037" spans="5:5">
      <c r="E13037" s="28"/>
    </row>
    <row r="13038" spans="5:5">
      <c r="E13038" s="28"/>
    </row>
    <row r="13039" spans="5:5">
      <c r="E13039" s="28"/>
    </row>
    <row r="13040" spans="5:5">
      <c r="E13040" s="28"/>
    </row>
    <row r="13041" spans="5:5">
      <c r="E13041" s="28"/>
    </row>
    <row r="13042" spans="5:5">
      <c r="E13042" s="28"/>
    </row>
    <row r="13043" spans="5:5">
      <c r="E13043" s="28"/>
    </row>
    <row r="13044" spans="5:5">
      <c r="E13044" s="28"/>
    </row>
    <row r="13045" spans="5:5">
      <c r="E13045" s="28"/>
    </row>
    <row r="13046" spans="5:5">
      <c r="E13046" s="28"/>
    </row>
    <row r="13047" spans="5:5">
      <c r="E13047" s="28"/>
    </row>
    <row r="13048" spans="5:5">
      <c r="E13048" s="28"/>
    </row>
    <row r="13049" spans="5:5">
      <c r="E13049" s="28"/>
    </row>
    <row r="13050" spans="5:5">
      <c r="E13050" s="28"/>
    </row>
    <row r="13051" spans="5:5">
      <c r="E13051" s="28"/>
    </row>
    <row r="13052" spans="5:5">
      <c r="E13052" s="28"/>
    </row>
    <row r="13053" spans="5:5">
      <c r="E13053" s="28"/>
    </row>
    <row r="13054" spans="5:5">
      <c r="E13054" s="28"/>
    </row>
    <row r="13055" spans="5:5">
      <c r="E13055" s="28"/>
    </row>
    <row r="13056" spans="5:5">
      <c r="E13056" s="28"/>
    </row>
    <row r="13057" spans="5:5">
      <c r="E13057" s="28"/>
    </row>
    <row r="13058" spans="5:5">
      <c r="E13058" s="28"/>
    </row>
    <row r="13059" spans="5:5">
      <c r="E13059" s="28"/>
    </row>
    <row r="13060" spans="5:5">
      <c r="E13060" s="28"/>
    </row>
    <row r="13061" spans="5:5">
      <c r="E13061" s="28"/>
    </row>
    <row r="13062" spans="5:5">
      <c r="E13062" s="28"/>
    </row>
    <row r="13063" spans="5:5">
      <c r="E13063" s="28"/>
    </row>
    <row r="13064" spans="5:5">
      <c r="E13064" s="28"/>
    </row>
    <row r="13065" spans="5:5">
      <c r="E13065" s="28"/>
    </row>
    <row r="13066" spans="5:5">
      <c r="E13066" s="28"/>
    </row>
    <row r="13067" spans="5:5">
      <c r="E13067" s="28"/>
    </row>
    <row r="13068" spans="5:5">
      <c r="E13068" s="28"/>
    </row>
    <row r="13069" spans="5:5">
      <c r="E13069" s="28"/>
    </row>
    <row r="13070" spans="5:5">
      <c r="E13070" s="28"/>
    </row>
    <row r="13071" spans="5:5">
      <c r="E13071" s="28"/>
    </row>
    <row r="13072" spans="5:5">
      <c r="E13072" s="28"/>
    </row>
    <row r="13073" spans="5:5">
      <c r="E13073" s="28"/>
    </row>
    <row r="13074" spans="5:5">
      <c r="E13074" s="28"/>
    </row>
    <row r="13075" spans="5:5">
      <c r="E13075" s="28"/>
    </row>
    <row r="13076" spans="5:5">
      <c r="E13076" s="28"/>
    </row>
    <row r="13077" spans="5:5">
      <c r="E13077" s="28"/>
    </row>
    <row r="13078" spans="5:5">
      <c r="E13078" s="28"/>
    </row>
    <row r="13079" spans="5:5">
      <c r="E13079" s="28"/>
    </row>
    <row r="13080" spans="5:5">
      <c r="E13080" s="28"/>
    </row>
    <row r="13081" spans="5:5">
      <c r="E13081" s="28"/>
    </row>
    <row r="13082" spans="5:5">
      <c r="E13082" s="28"/>
    </row>
    <row r="13083" spans="5:5">
      <c r="E13083" s="28"/>
    </row>
    <row r="13084" spans="5:5">
      <c r="E13084" s="28"/>
    </row>
    <row r="13085" spans="5:5">
      <c r="E13085" s="28"/>
    </row>
    <row r="13086" spans="5:5">
      <c r="E13086" s="28"/>
    </row>
    <row r="13087" spans="5:5">
      <c r="E13087" s="28"/>
    </row>
    <row r="13088" spans="5:5">
      <c r="E13088" s="28"/>
    </row>
    <row r="13089" spans="5:5">
      <c r="E13089" s="28"/>
    </row>
    <row r="13090" spans="5:5">
      <c r="E13090" s="28"/>
    </row>
    <row r="13091" spans="5:5">
      <c r="E13091" s="28"/>
    </row>
    <row r="13092" spans="5:5">
      <c r="E13092" s="28"/>
    </row>
    <row r="13093" spans="5:5">
      <c r="E13093" s="28"/>
    </row>
    <row r="13094" spans="5:5">
      <c r="E13094" s="28"/>
    </row>
    <row r="13095" spans="5:5">
      <c r="E13095" s="28"/>
    </row>
    <row r="13096" spans="5:5">
      <c r="E13096" s="28"/>
    </row>
    <row r="13097" spans="5:5">
      <c r="E13097" s="28"/>
    </row>
    <row r="13098" spans="5:5">
      <c r="E13098" s="28"/>
    </row>
    <row r="13099" spans="5:5">
      <c r="E13099" s="28"/>
    </row>
    <row r="13100" spans="5:5">
      <c r="E13100" s="28"/>
    </row>
    <row r="13101" spans="5:5">
      <c r="E13101" s="28"/>
    </row>
    <row r="13102" spans="5:5">
      <c r="E13102" s="28"/>
    </row>
    <row r="13103" spans="5:5">
      <c r="E13103" s="28"/>
    </row>
    <row r="13104" spans="5:5">
      <c r="E13104" s="28"/>
    </row>
    <row r="13105" spans="5:5">
      <c r="E13105" s="28"/>
    </row>
    <row r="13106" spans="5:5">
      <c r="E13106" s="28"/>
    </row>
    <row r="13107" spans="5:5">
      <c r="E13107" s="28"/>
    </row>
    <row r="13108" spans="5:5">
      <c r="E13108" s="28"/>
    </row>
    <row r="13109" spans="5:5">
      <c r="E13109" s="28"/>
    </row>
    <row r="13110" spans="5:5">
      <c r="E13110" s="28"/>
    </row>
    <row r="13111" spans="5:5">
      <c r="E13111" s="28"/>
    </row>
    <row r="13112" spans="5:5">
      <c r="E13112" s="28"/>
    </row>
    <row r="13113" spans="5:5">
      <c r="E13113" s="28"/>
    </row>
    <row r="13114" spans="5:5">
      <c r="E13114" s="28"/>
    </row>
    <row r="13115" spans="5:5">
      <c r="E13115" s="28"/>
    </row>
    <row r="13116" spans="5:5">
      <c r="E13116" s="28"/>
    </row>
    <row r="13117" spans="5:5">
      <c r="E13117" s="28"/>
    </row>
    <row r="13118" spans="5:5">
      <c r="E13118" s="28"/>
    </row>
    <row r="13119" spans="5:5">
      <c r="E13119" s="28"/>
    </row>
    <row r="13120" spans="5:5">
      <c r="E13120" s="28"/>
    </row>
    <row r="13121" spans="5:5">
      <c r="E13121" s="28"/>
    </row>
    <row r="13122" spans="5:5">
      <c r="E13122" s="28"/>
    </row>
    <row r="13123" spans="5:5">
      <c r="E13123" s="28"/>
    </row>
    <row r="13124" spans="5:5">
      <c r="E13124" s="28"/>
    </row>
    <row r="13125" spans="5:5">
      <c r="E13125" s="28"/>
    </row>
    <row r="13126" spans="5:5">
      <c r="E13126" s="28"/>
    </row>
    <row r="13127" spans="5:5">
      <c r="E13127" s="28"/>
    </row>
    <row r="13128" spans="5:5">
      <c r="E13128" s="28"/>
    </row>
    <row r="13129" spans="5:5">
      <c r="E13129" s="28"/>
    </row>
    <row r="13130" spans="5:5">
      <c r="E13130" s="28"/>
    </row>
    <row r="13131" spans="5:5">
      <c r="E13131" s="28"/>
    </row>
    <row r="13132" spans="5:5">
      <c r="E13132" s="28"/>
    </row>
    <row r="13133" spans="5:5">
      <c r="E13133" s="28"/>
    </row>
    <row r="13134" spans="5:5">
      <c r="E13134" s="28"/>
    </row>
    <row r="13135" spans="5:5">
      <c r="E13135" s="28"/>
    </row>
    <row r="13136" spans="5:5">
      <c r="E13136" s="28"/>
    </row>
    <row r="13137" spans="5:5">
      <c r="E13137" s="28"/>
    </row>
    <row r="13138" spans="5:5">
      <c r="E13138" s="28"/>
    </row>
    <row r="13139" spans="5:5">
      <c r="E13139" s="28"/>
    </row>
    <row r="13140" spans="5:5">
      <c r="E13140" s="28"/>
    </row>
    <row r="13141" spans="5:5">
      <c r="E13141" s="28"/>
    </row>
    <row r="13142" spans="5:5">
      <c r="E13142" s="28"/>
    </row>
    <row r="13143" spans="5:5">
      <c r="E13143" s="28"/>
    </row>
    <row r="13144" spans="5:5">
      <c r="E13144" s="28"/>
    </row>
    <row r="13145" spans="5:5">
      <c r="E13145" s="28"/>
    </row>
    <row r="13146" spans="5:5">
      <c r="E13146" s="28"/>
    </row>
    <row r="13147" spans="5:5">
      <c r="E13147" s="28"/>
    </row>
    <row r="13148" spans="5:5">
      <c r="E13148" s="28"/>
    </row>
    <row r="13149" spans="5:5">
      <c r="E13149" s="28"/>
    </row>
    <row r="13150" spans="5:5">
      <c r="E13150" s="28"/>
    </row>
    <row r="13151" spans="5:5">
      <c r="E13151" s="28"/>
    </row>
    <row r="13152" spans="5:5">
      <c r="E13152" s="28"/>
    </row>
    <row r="13153" spans="5:5">
      <c r="E13153" s="28"/>
    </row>
    <row r="13154" spans="5:5">
      <c r="E13154" s="28"/>
    </row>
    <row r="13155" spans="5:5">
      <c r="E13155" s="28"/>
    </row>
    <row r="13156" spans="5:5">
      <c r="E13156" s="28"/>
    </row>
    <row r="13157" spans="5:5">
      <c r="E13157" s="28"/>
    </row>
    <row r="13158" spans="5:5">
      <c r="E13158" s="28"/>
    </row>
    <row r="13159" spans="5:5">
      <c r="E13159" s="28"/>
    </row>
    <row r="13160" spans="5:5">
      <c r="E13160" s="28"/>
    </row>
    <row r="13161" spans="5:5">
      <c r="E13161" s="28"/>
    </row>
    <row r="13162" spans="5:5">
      <c r="E13162" s="28"/>
    </row>
    <row r="13163" spans="5:5">
      <c r="E13163" s="28"/>
    </row>
    <row r="13164" spans="5:5">
      <c r="E13164" s="28"/>
    </row>
    <row r="13165" spans="5:5">
      <c r="E13165" s="28"/>
    </row>
    <row r="13166" spans="5:5">
      <c r="E13166" s="28"/>
    </row>
    <row r="13167" spans="5:5">
      <c r="E13167" s="28"/>
    </row>
    <row r="13168" spans="5:5">
      <c r="E13168" s="28"/>
    </row>
    <row r="13169" spans="5:5">
      <c r="E13169" s="28"/>
    </row>
    <row r="13170" spans="5:5">
      <c r="E13170" s="28"/>
    </row>
    <row r="13171" spans="5:5">
      <c r="E13171" s="28"/>
    </row>
    <row r="13172" spans="5:5">
      <c r="E13172" s="28"/>
    </row>
    <row r="13173" spans="5:5">
      <c r="E13173" s="28"/>
    </row>
    <row r="13174" spans="5:5">
      <c r="E13174" s="28"/>
    </row>
    <row r="13175" spans="5:5">
      <c r="E13175" s="28"/>
    </row>
    <row r="13176" spans="5:5">
      <c r="E13176" s="28"/>
    </row>
    <row r="13177" spans="5:5">
      <c r="E13177" s="28"/>
    </row>
    <row r="13178" spans="5:5">
      <c r="E13178" s="28"/>
    </row>
    <row r="13179" spans="5:5">
      <c r="E13179" s="28"/>
    </row>
    <row r="13180" spans="5:5">
      <c r="E13180" s="28"/>
    </row>
    <row r="13181" spans="5:5">
      <c r="E13181" s="28"/>
    </row>
    <row r="13182" spans="5:5">
      <c r="E13182" s="28"/>
    </row>
    <row r="13183" spans="5:5">
      <c r="E13183" s="28"/>
    </row>
    <row r="13184" spans="5:5">
      <c r="E13184" s="28"/>
    </row>
    <row r="13185" spans="5:5">
      <c r="E13185" s="28"/>
    </row>
    <row r="13186" spans="5:5">
      <c r="E13186" s="28"/>
    </row>
    <row r="13187" spans="5:5">
      <c r="E13187" s="28"/>
    </row>
    <row r="13188" spans="5:5">
      <c r="E13188" s="28"/>
    </row>
    <row r="13189" spans="5:5">
      <c r="E13189" s="28"/>
    </row>
    <row r="13190" spans="5:5">
      <c r="E13190" s="28"/>
    </row>
    <row r="13191" spans="5:5">
      <c r="E13191" s="28"/>
    </row>
    <row r="13192" spans="5:5">
      <c r="E13192" s="28"/>
    </row>
    <row r="13193" spans="5:5">
      <c r="E13193" s="28"/>
    </row>
    <row r="13194" spans="5:5">
      <c r="E13194" s="28"/>
    </row>
    <row r="13195" spans="5:5">
      <c r="E13195" s="28"/>
    </row>
    <row r="13196" spans="5:5">
      <c r="E13196" s="28"/>
    </row>
    <row r="13197" spans="5:5">
      <c r="E13197" s="28"/>
    </row>
    <row r="13198" spans="5:5">
      <c r="E13198" s="28"/>
    </row>
    <row r="13199" spans="5:5">
      <c r="E13199" s="28"/>
    </row>
    <row r="13200" spans="5:5">
      <c r="E13200" s="28"/>
    </row>
    <row r="13201" spans="5:5">
      <c r="E13201" s="28"/>
    </row>
    <row r="13202" spans="5:5">
      <c r="E13202" s="28"/>
    </row>
    <row r="13203" spans="5:5">
      <c r="E13203" s="28"/>
    </row>
    <row r="13204" spans="5:5">
      <c r="E13204" s="28"/>
    </row>
    <row r="13205" spans="5:5">
      <c r="E13205" s="28"/>
    </row>
    <row r="13206" spans="5:5">
      <c r="E13206" s="28"/>
    </row>
    <row r="13207" spans="5:5">
      <c r="E13207" s="28"/>
    </row>
    <row r="13208" spans="5:5">
      <c r="E13208" s="28"/>
    </row>
    <row r="13209" spans="5:5">
      <c r="E13209" s="28"/>
    </row>
    <row r="13210" spans="5:5">
      <c r="E13210" s="28"/>
    </row>
    <row r="13211" spans="5:5">
      <c r="E13211" s="28"/>
    </row>
    <row r="13212" spans="5:5">
      <c r="E13212" s="28"/>
    </row>
    <row r="13213" spans="5:5">
      <c r="E13213" s="28"/>
    </row>
    <row r="13214" spans="5:5">
      <c r="E13214" s="28"/>
    </row>
    <row r="13215" spans="5:5">
      <c r="E13215" s="28"/>
    </row>
    <row r="13216" spans="5:5">
      <c r="E13216" s="28"/>
    </row>
    <row r="13217" spans="5:5">
      <c r="E13217" s="28"/>
    </row>
    <row r="13218" spans="5:5">
      <c r="E13218" s="28"/>
    </row>
    <row r="13219" spans="5:5">
      <c r="E13219" s="28"/>
    </row>
    <row r="13220" spans="5:5">
      <c r="E13220" s="28"/>
    </row>
    <row r="13221" spans="5:5">
      <c r="E13221" s="28"/>
    </row>
    <row r="13222" spans="5:5">
      <c r="E13222" s="28"/>
    </row>
    <row r="13223" spans="5:5">
      <c r="E13223" s="28"/>
    </row>
    <row r="13224" spans="5:5">
      <c r="E13224" s="28"/>
    </row>
    <row r="13225" spans="5:5">
      <c r="E13225" s="28"/>
    </row>
    <row r="13226" spans="5:5">
      <c r="E13226" s="28"/>
    </row>
    <row r="13227" spans="5:5">
      <c r="E13227" s="28"/>
    </row>
    <row r="13228" spans="5:5">
      <c r="E13228" s="28"/>
    </row>
    <row r="13229" spans="5:5">
      <c r="E13229" s="28"/>
    </row>
    <row r="13230" spans="5:5">
      <c r="E13230" s="28"/>
    </row>
    <row r="13231" spans="5:5">
      <c r="E13231" s="28"/>
    </row>
    <row r="13232" spans="5:5">
      <c r="E13232" s="28"/>
    </row>
    <row r="13233" spans="5:5">
      <c r="E13233" s="28"/>
    </row>
    <row r="13234" spans="5:5">
      <c r="E13234" s="28"/>
    </row>
    <row r="13235" spans="5:5">
      <c r="E13235" s="28"/>
    </row>
    <row r="13236" spans="5:5">
      <c r="E13236" s="28"/>
    </row>
    <row r="13237" spans="5:5">
      <c r="E13237" s="28"/>
    </row>
    <row r="13238" spans="5:5">
      <c r="E13238" s="28"/>
    </row>
    <row r="13239" spans="5:5">
      <c r="E13239" s="28"/>
    </row>
    <row r="13240" spans="5:5">
      <c r="E13240" s="28"/>
    </row>
    <row r="13241" spans="5:5">
      <c r="E13241" s="28"/>
    </row>
    <row r="13242" spans="5:5">
      <c r="E13242" s="28"/>
    </row>
    <row r="13243" spans="5:5">
      <c r="E13243" s="28"/>
    </row>
    <row r="13244" spans="5:5">
      <c r="E13244" s="28"/>
    </row>
    <row r="13245" spans="5:5">
      <c r="E13245" s="28"/>
    </row>
    <row r="13246" spans="5:5">
      <c r="E13246" s="28"/>
    </row>
    <row r="13247" spans="5:5">
      <c r="E13247" s="28"/>
    </row>
    <row r="13248" spans="5:5">
      <c r="E13248" s="28"/>
    </row>
    <row r="13249" spans="5:5">
      <c r="E13249" s="28"/>
    </row>
    <row r="13250" spans="5:5">
      <c r="E13250" s="28"/>
    </row>
    <row r="13251" spans="5:5">
      <c r="E13251" s="28"/>
    </row>
    <row r="13252" spans="5:5">
      <c r="E13252" s="28"/>
    </row>
    <row r="13253" spans="5:5">
      <c r="E13253" s="28"/>
    </row>
    <row r="13254" spans="5:5">
      <c r="E13254" s="28"/>
    </row>
    <row r="13255" spans="5:5">
      <c r="E13255" s="28"/>
    </row>
    <row r="13256" spans="5:5">
      <c r="E13256" s="28"/>
    </row>
    <row r="13257" spans="5:5">
      <c r="E13257" s="28"/>
    </row>
    <row r="13258" spans="5:5">
      <c r="E13258" s="28"/>
    </row>
    <row r="13259" spans="5:5">
      <c r="E13259" s="28"/>
    </row>
    <row r="13260" spans="5:5">
      <c r="E13260" s="28"/>
    </row>
    <row r="13261" spans="5:5">
      <c r="E13261" s="28"/>
    </row>
    <row r="13262" spans="5:5">
      <c r="E13262" s="28"/>
    </row>
    <row r="13263" spans="5:5">
      <c r="E13263" s="28"/>
    </row>
    <row r="13264" spans="5:5">
      <c r="E13264" s="28"/>
    </row>
    <row r="13265" spans="5:5">
      <c r="E13265" s="28"/>
    </row>
    <row r="13266" spans="5:5">
      <c r="E13266" s="28"/>
    </row>
    <row r="13267" spans="5:5">
      <c r="E13267" s="28"/>
    </row>
    <row r="13268" spans="5:5">
      <c r="E13268" s="28"/>
    </row>
    <row r="13269" spans="5:5">
      <c r="E13269" s="28"/>
    </row>
    <row r="13270" spans="5:5">
      <c r="E13270" s="28"/>
    </row>
    <row r="13271" spans="5:5">
      <c r="E13271" s="28"/>
    </row>
    <row r="13272" spans="5:5">
      <c r="E13272" s="28"/>
    </row>
    <row r="13273" spans="5:5">
      <c r="E13273" s="28"/>
    </row>
    <row r="13274" spans="5:5">
      <c r="E13274" s="28"/>
    </row>
    <row r="13275" spans="5:5">
      <c r="E13275" s="28"/>
    </row>
    <row r="13276" spans="5:5">
      <c r="E13276" s="28"/>
    </row>
    <row r="13277" spans="5:5">
      <c r="E13277" s="28"/>
    </row>
    <row r="13278" spans="5:5">
      <c r="E13278" s="28"/>
    </row>
    <row r="13279" spans="5:5">
      <c r="E13279" s="28"/>
    </row>
    <row r="13280" spans="5:5">
      <c r="E13280" s="28"/>
    </row>
    <row r="13281" spans="5:5">
      <c r="E13281" s="28"/>
    </row>
    <row r="13282" spans="5:5">
      <c r="E13282" s="28"/>
    </row>
    <row r="13283" spans="5:5">
      <c r="E13283" s="28"/>
    </row>
    <row r="13284" spans="5:5">
      <c r="E13284" s="28"/>
    </row>
    <row r="13285" spans="5:5">
      <c r="E13285" s="28"/>
    </row>
    <row r="13286" spans="5:5">
      <c r="E13286" s="28"/>
    </row>
    <row r="13287" spans="5:5">
      <c r="E13287" s="28"/>
    </row>
    <row r="13288" spans="5:5">
      <c r="E13288" s="28"/>
    </row>
    <row r="13289" spans="5:5">
      <c r="E13289" s="28"/>
    </row>
    <row r="13290" spans="5:5">
      <c r="E13290" s="28"/>
    </row>
    <row r="13291" spans="5:5">
      <c r="E13291" s="28"/>
    </row>
    <row r="13292" spans="5:5">
      <c r="E13292" s="28"/>
    </row>
    <row r="13293" spans="5:5">
      <c r="E13293" s="28"/>
    </row>
    <row r="13294" spans="5:5">
      <c r="E13294" s="28"/>
    </row>
    <row r="13295" spans="5:5">
      <c r="E13295" s="28"/>
    </row>
    <row r="13296" spans="5:5">
      <c r="E13296" s="28"/>
    </row>
    <row r="13297" spans="5:5">
      <c r="E13297" s="28"/>
    </row>
    <row r="13298" spans="5:5">
      <c r="E13298" s="28"/>
    </row>
    <row r="13299" spans="5:5">
      <c r="E13299" s="28"/>
    </row>
    <row r="13300" spans="5:5">
      <c r="E13300" s="28"/>
    </row>
    <row r="13301" spans="5:5">
      <c r="E13301" s="28"/>
    </row>
    <row r="13302" spans="5:5">
      <c r="E13302" s="28"/>
    </row>
    <row r="13303" spans="5:5">
      <c r="E13303" s="28"/>
    </row>
    <row r="13304" spans="5:5">
      <c r="E13304" s="28"/>
    </row>
    <row r="13305" spans="5:5">
      <c r="E13305" s="28"/>
    </row>
    <row r="13306" spans="5:5">
      <c r="E13306" s="28"/>
    </row>
    <row r="13307" spans="5:5">
      <c r="E13307" s="28"/>
    </row>
    <row r="13308" spans="5:5">
      <c r="E13308" s="28"/>
    </row>
    <row r="13309" spans="5:5">
      <c r="E13309" s="28"/>
    </row>
    <row r="13310" spans="5:5">
      <c r="E13310" s="28"/>
    </row>
    <row r="13311" spans="5:5">
      <c r="E13311" s="28"/>
    </row>
    <row r="13312" spans="5:5">
      <c r="E13312" s="28"/>
    </row>
    <row r="13313" spans="5:5">
      <c r="E13313" s="28"/>
    </row>
    <row r="13314" spans="5:5">
      <c r="E13314" s="28"/>
    </row>
    <row r="13315" spans="5:5">
      <c r="E13315" s="28"/>
    </row>
    <row r="13316" spans="5:5">
      <c r="E13316" s="28"/>
    </row>
    <row r="13317" spans="5:5">
      <c r="E13317" s="28"/>
    </row>
    <row r="13318" spans="5:5">
      <c r="E13318" s="28"/>
    </row>
    <row r="13319" spans="5:5">
      <c r="E13319" s="28"/>
    </row>
    <row r="13320" spans="5:5">
      <c r="E13320" s="28"/>
    </row>
    <row r="13321" spans="5:5">
      <c r="E13321" s="28"/>
    </row>
    <row r="13322" spans="5:5">
      <c r="E13322" s="28"/>
    </row>
    <row r="13323" spans="5:5">
      <c r="E13323" s="28"/>
    </row>
    <row r="13324" spans="5:5">
      <c r="E13324" s="28"/>
    </row>
    <row r="13325" spans="5:5">
      <c r="E13325" s="28"/>
    </row>
    <row r="13326" spans="5:5">
      <c r="E13326" s="28"/>
    </row>
    <row r="13327" spans="5:5">
      <c r="E13327" s="28"/>
    </row>
    <row r="13328" spans="5:5">
      <c r="E13328" s="28"/>
    </row>
    <row r="13329" spans="5:5">
      <c r="E13329" s="28"/>
    </row>
    <row r="13330" spans="5:5">
      <c r="E13330" s="28"/>
    </row>
    <row r="13331" spans="5:5">
      <c r="E13331" s="28"/>
    </row>
    <row r="13332" spans="5:5">
      <c r="E13332" s="28"/>
    </row>
    <row r="13333" spans="5:5">
      <c r="E13333" s="28"/>
    </row>
    <row r="13334" spans="5:5">
      <c r="E13334" s="28"/>
    </row>
    <row r="13335" spans="5:5">
      <c r="E13335" s="28"/>
    </row>
    <row r="13336" spans="5:5">
      <c r="E13336" s="28"/>
    </row>
    <row r="13337" spans="5:5">
      <c r="E13337" s="28"/>
    </row>
    <row r="13338" spans="5:5">
      <c r="E13338" s="28"/>
    </row>
    <row r="13339" spans="5:5">
      <c r="E13339" s="28"/>
    </row>
    <row r="13340" spans="5:5">
      <c r="E13340" s="28"/>
    </row>
    <row r="13341" spans="5:5">
      <c r="E13341" s="28"/>
    </row>
    <row r="13342" spans="5:5">
      <c r="E13342" s="28"/>
    </row>
    <row r="13343" spans="5:5">
      <c r="E13343" s="28"/>
    </row>
    <row r="13344" spans="5:5">
      <c r="E13344" s="28"/>
    </row>
    <row r="13345" spans="5:5">
      <c r="E13345" s="28"/>
    </row>
    <row r="13346" spans="5:5">
      <c r="E13346" s="28"/>
    </row>
    <row r="13347" spans="5:5">
      <c r="E13347" s="28"/>
    </row>
    <row r="13348" spans="5:5">
      <c r="E13348" s="28"/>
    </row>
    <row r="13349" spans="5:5">
      <c r="E13349" s="28"/>
    </row>
    <row r="13350" spans="5:5">
      <c r="E13350" s="28"/>
    </row>
    <row r="13351" spans="5:5">
      <c r="E13351" s="28"/>
    </row>
    <row r="13352" spans="5:5">
      <c r="E13352" s="28"/>
    </row>
    <row r="13353" spans="5:5">
      <c r="E13353" s="28"/>
    </row>
    <row r="13354" spans="5:5">
      <c r="E13354" s="28"/>
    </row>
    <row r="13355" spans="5:5">
      <c r="E13355" s="28"/>
    </row>
    <row r="13356" spans="5:5">
      <c r="E13356" s="28"/>
    </row>
    <row r="13357" spans="5:5">
      <c r="E13357" s="28"/>
    </row>
    <row r="13358" spans="5:5">
      <c r="E13358" s="28"/>
    </row>
    <row r="13359" spans="5:5">
      <c r="E13359" s="28"/>
    </row>
    <row r="13360" spans="5:5">
      <c r="E13360" s="28"/>
    </row>
    <row r="13361" spans="5:5">
      <c r="E13361" s="28"/>
    </row>
    <row r="13362" spans="5:5">
      <c r="E13362" s="28"/>
    </row>
    <row r="13363" spans="5:5">
      <c r="E13363" s="28"/>
    </row>
    <row r="13364" spans="5:5">
      <c r="E13364" s="28"/>
    </row>
    <row r="13365" spans="5:5">
      <c r="E13365" s="28"/>
    </row>
    <row r="13366" spans="5:5">
      <c r="E13366" s="28"/>
    </row>
    <row r="13367" spans="5:5">
      <c r="E13367" s="28"/>
    </row>
    <row r="13368" spans="5:5">
      <c r="E13368" s="28"/>
    </row>
    <row r="13369" spans="5:5">
      <c r="E13369" s="28"/>
    </row>
    <row r="13370" spans="5:5">
      <c r="E13370" s="28"/>
    </row>
    <row r="13371" spans="5:5">
      <c r="E13371" s="28"/>
    </row>
    <row r="13372" spans="5:5">
      <c r="E13372" s="28"/>
    </row>
    <row r="13373" spans="5:5">
      <c r="E13373" s="28"/>
    </row>
    <row r="13374" spans="5:5">
      <c r="E13374" s="28"/>
    </row>
    <row r="13375" spans="5:5">
      <c r="E13375" s="28"/>
    </row>
    <row r="13376" spans="5:5">
      <c r="E13376" s="28"/>
    </row>
    <row r="13377" spans="5:5">
      <c r="E13377" s="28"/>
    </row>
    <row r="13378" spans="5:5">
      <c r="E13378" s="28"/>
    </row>
    <row r="13379" spans="5:5">
      <c r="E13379" s="28"/>
    </row>
    <row r="13380" spans="5:5">
      <c r="E13380" s="28"/>
    </row>
    <row r="13381" spans="5:5">
      <c r="E13381" s="28"/>
    </row>
    <row r="13382" spans="5:5">
      <c r="E13382" s="28"/>
    </row>
    <row r="13383" spans="5:5">
      <c r="E13383" s="28"/>
    </row>
    <row r="13384" spans="5:5">
      <c r="E13384" s="28"/>
    </row>
    <row r="13385" spans="5:5">
      <c r="E13385" s="28"/>
    </row>
    <row r="13386" spans="5:5">
      <c r="E13386" s="28"/>
    </row>
    <row r="13387" spans="5:5">
      <c r="E13387" s="28"/>
    </row>
    <row r="13388" spans="5:5">
      <c r="E13388" s="28"/>
    </row>
    <row r="13389" spans="5:5">
      <c r="E13389" s="28"/>
    </row>
    <row r="13390" spans="5:5">
      <c r="E13390" s="28"/>
    </row>
    <row r="13391" spans="5:5">
      <c r="E13391" s="28"/>
    </row>
    <row r="13392" spans="5:5">
      <c r="E13392" s="28"/>
    </row>
    <row r="13393" spans="5:5">
      <c r="E13393" s="28"/>
    </row>
    <row r="13394" spans="5:5">
      <c r="E13394" s="28"/>
    </row>
    <row r="13395" spans="5:5">
      <c r="E13395" s="28"/>
    </row>
    <row r="13396" spans="5:5">
      <c r="E13396" s="28"/>
    </row>
    <row r="13397" spans="5:5">
      <c r="E13397" s="28"/>
    </row>
    <row r="13398" spans="5:5">
      <c r="E13398" s="28"/>
    </row>
    <row r="13399" spans="5:5">
      <c r="E13399" s="28"/>
    </row>
    <row r="13400" spans="5:5">
      <c r="E13400" s="28"/>
    </row>
    <row r="13401" spans="5:5">
      <c r="E13401" s="28"/>
    </row>
    <row r="13402" spans="5:5">
      <c r="E13402" s="28"/>
    </row>
    <row r="13403" spans="5:5">
      <c r="E13403" s="28"/>
    </row>
    <row r="13404" spans="5:5">
      <c r="E13404" s="28"/>
    </row>
    <row r="13405" spans="5:5">
      <c r="E13405" s="28"/>
    </row>
    <row r="13406" spans="5:5">
      <c r="E13406" s="28"/>
    </row>
    <row r="13407" spans="5:5">
      <c r="E13407" s="28"/>
    </row>
    <row r="13408" spans="5:5">
      <c r="E13408" s="28"/>
    </row>
    <row r="13409" spans="5:5">
      <c r="E13409" s="28"/>
    </row>
    <row r="13410" spans="5:5">
      <c r="E13410" s="28"/>
    </row>
    <row r="13411" spans="5:5">
      <c r="E13411" s="28"/>
    </row>
    <row r="13412" spans="5:5">
      <c r="E13412" s="28"/>
    </row>
    <row r="13413" spans="5:5">
      <c r="E13413" s="28"/>
    </row>
    <row r="13414" spans="5:5">
      <c r="E13414" s="28"/>
    </row>
    <row r="13415" spans="5:5">
      <c r="E13415" s="28"/>
    </row>
    <row r="13416" spans="5:5">
      <c r="E13416" s="28"/>
    </row>
    <row r="13417" spans="5:5">
      <c r="E13417" s="28"/>
    </row>
    <row r="13418" spans="5:5">
      <c r="E13418" s="28"/>
    </row>
    <row r="13419" spans="5:5">
      <c r="E13419" s="28"/>
    </row>
    <row r="13420" spans="5:5">
      <c r="E13420" s="28"/>
    </row>
    <row r="13421" spans="5:5">
      <c r="E13421" s="28"/>
    </row>
    <row r="13422" spans="5:5">
      <c r="E13422" s="28"/>
    </row>
    <row r="13423" spans="5:5">
      <c r="E13423" s="28"/>
    </row>
    <row r="13424" spans="5:5">
      <c r="E13424" s="28"/>
    </row>
    <row r="13425" spans="5:5">
      <c r="E13425" s="28"/>
    </row>
    <row r="13426" spans="5:5">
      <c r="E13426" s="28"/>
    </row>
    <row r="13427" spans="5:5">
      <c r="E13427" s="28"/>
    </row>
    <row r="13428" spans="5:5">
      <c r="E13428" s="28"/>
    </row>
    <row r="13429" spans="5:5">
      <c r="E13429" s="28"/>
    </row>
    <row r="13430" spans="5:5">
      <c r="E13430" s="28"/>
    </row>
    <row r="13431" spans="5:5">
      <c r="E13431" s="28"/>
    </row>
    <row r="13432" spans="5:5">
      <c r="E13432" s="28"/>
    </row>
    <row r="13433" spans="5:5">
      <c r="E13433" s="28"/>
    </row>
    <row r="13434" spans="5:5">
      <c r="E13434" s="28"/>
    </row>
    <row r="13435" spans="5:5">
      <c r="E13435" s="28"/>
    </row>
    <row r="13436" spans="5:5">
      <c r="E13436" s="28"/>
    </row>
    <row r="13437" spans="5:5">
      <c r="E13437" s="28"/>
    </row>
    <row r="13438" spans="5:5">
      <c r="E13438" s="28"/>
    </row>
    <row r="13439" spans="5:5">
      <c r="E13439" s="28"/>
    </row>
    <row r="13440" spans="5:5">
      <c r="E13440" s="28"/>
    </row>
    <row r="13441" spans="5:5">
      <c r="E13441" s="28"/>
    </row>
    <row r="13442" spans="5:5">
      <c r="E13442" s="28"/>
    </row>
    <row r="13443" spans="5:5">
      <c r="E13443" s="28"/>
    </row>
    <row r="13444" spans="5:5">
      <c r="E13444" s="28"/>
    </row>
    <row r="13445" spans="5:5">
      <c r="E13445" s="28"/>
    </row>
    <row r="13446" spans="5:5">
      <c r="E13446" s="28"/>
    </row>
    <row r="13447" spans="5:5">
      <c r="E13447" s="28"/>
    </row>
    <row r="13448" spans="5:5">
      <c r="E13448" s="28"/>
    </row>
    <row r="13449" spans="5:5">
      <c r="E13449" s="28"/>
    </row>
    <row r="13450" spans="5:5">
      <c r="E13450" s="28"/>
    </row>
    <row r="13451" spans="5:5">
      <c r="E13451" s="28"/>
    </row>
    <row r="13452" spans="5:5">
      <c r="E13452" s="28"/>
    </row>
    <row r="13453" spans="5:5">
      <c r="E13453" s="28"/>
    </row>
    <row r="13454" spans="5:5">
      <c r="E13454" s="28"/>
    </row>
    <row r="13455" spans="5:5">
      <c r="E13455" s="28"/>
    </row>
    <row r="13456" spans="5:5">
      <c r="E13456" s="28"/>
    </row>
    <row r="13457" spans="5:5">
      <c r="E13457" s="28"/>
    </row>
    <row r="13458" spans="5:5">
      <c r="E13458" s="28"/>
    </row>
    <row r="13459" spans="5:5">
      <c r="E13459" s="28"/>
    </row>
    <row r="13460" spans="5:5">
      <c r="E13460" s="28"/>
    </row>
    <row r="13461" spans="5:5">
      <c r="E13461" s="28"/>
    </row>
    <row r="13462" spans="5:5">
      <c r="E13462" s="28"/>
    </row>
    <row r="13463" spans="5:5">
      <c r="E13463" s="28"/>
    </row>
    <row r="13464" spans="5:5">
      <c r="E13464" s="28"/>
    </row>
    <row r="13465" spans="5:5">
      <c r="E13465" s="28"/>
    </row>
    <row r="13466" spans="5:5">
      <c r="E13466" s="28"/>
    </row>
    <row r="13467" spans="5:5">
      <c r="E13467" s="28"/>
    </row>
    <row r="13468" spans="5:5">
      <c r="E13468" s="28"/>
    </row>
    <row r="13469" spans="5:5">
      <c r="E13469" s="28"/>
    </row>
    <row r="13470" spans="5:5">
      <c r="E13470" s="28"/>
    </row>
    <row r="13471" spans="5:5">
      <c r="E13471" s="28"/>
    </row>
    <row r="13472" spans="5:5">
      <c r="E13472" s="28"/>
    </row>
    <row r="13473" spans="5:5">
      <c r="E13473" s="28"/>
    </row>
    <row r="13474" spans="5:5">
      <c r="E13474" s="28"/>
    </row>
    <row r="13475" spans="5:5">
      <c r="E13475" s="28"/>
    </row>
    <row r="13476" spans="5:5">
      <c r="E13476" s="28"/>
    </row>
    <row r="13477" spans="5:5">
      <c r="E13477" s="28"/>
    </row>
    <row r="13478" spans="5:5">
      <c r="E13478" s="28"/>
    </row>
    <row r="13479" spans="5:5">
      <c r="E13479" s="28"/>
    </row>
    <row r="13480" spans="5:5">
      <c r="E13480" s="28"/>
    </row>
    <row r="13481" spans="5:5">
      <c r="E13481" s="28"/>
    </row>
    <row r="13482" spans="5:5">
      <c r="E13482" s="28"/>
    </row>
    <row r="13483" spans="5:5">
      <c r="E13483" s="28"/>
    </row>
    <row r="13484" spans="5:5">
      <c r="E13484" s="28"/>
    </row>
    <row r="13485" spans="5:5">
      <c r="E13485" s="28"/>
    </row>
    <row r="13486" spans="5:5">
      <c r="E13486" s="28"/>
    </row>
    <row r="13487" spans="5:5">
      <c r="E13487" s="28"/>
    </row>
    <row r="13488" spans="5:5">
      <c r="E13488" s="28"/>
    </row>
    <row r="13489" spans="5:5">
      <c r="E13489" s="28"/>
    </row>
    <row r="13490" spans="5:5">
      <c r="E13490" s="28"/>
    </row>
    <row r="13491" spans="5:5">
      <c r="E13491" s="28"/>
    </row>
    <row r="13492" spans="5:5">
      <c r="E13492" s="28"/>
    </row>
    <row r="13493" spans="5:5">
      <c r="E13493" s="28"/>
    </row>
    <row r="13494" spans="5:5">
      <c r="E13494" s="28"/>
    </row>
    <row r="13495" spans="5:5">
      <c r="E13495" s="28"/>
    </row>
    <row r="13496" spans="5:5">
      <c r="E13496" s="28"/>
    </row>
    <row r="13497" spans="5:5">
      <c r="E13497" s="28"/>
    </row>
    <row r="13498" spans="5:5">
      <c r="E13498" s="28"/>
    </row>
    <row r="13499" spans="5:5">
      <c r="E13499" s="28"/>
    </row>
    <row r="13500" spans="5:5">
      <c r="E13500" s="28"/>
    </row>
    <row r="13501" spans="5:5">
      <c r="E13501" s="28"/>
    </row>
    <row r="13502" spans="5:5">
      <c r="E13502" s="28"/>
    </row>
    <row r="13503" spans="5:5">
      <c r="E13503" s="28"/>
    </row>
    <row r="13504" spans="5:5">
      <c r="E13504" s="28"/>
    </row>
    <row r="13505" spans="5:5">
      <c r="E13505" s="28"/>
    </row>
    <row r="13506" spans="5:5">
      <c r="E13506" s="28"/>
    </row>
    <row r="13507" spans="5:5">
      <c r="E13507" s="28"/>
    </row>
    <row r="13508" spans="5:5">
      <c r="E13508" s="28"/>
    </row>
    <row r="13509" spans="5:5">
      <c r="E13509" s="28"/>
    </row>
    <row r="13510" spans="5:5">
      <c r="E13510" s="28"/>
    </row>
    <row r="13511" spans="5:5">
      <c r="E13511" s="28"/>
    </row>
    <row r="13512" spans="5:5">
      <c r="E13512" s="28"/>
    </row>
    <row r="13513" spans="5:5">
      <c r="E13513" s="28"/>
    </row>
    <row r="13514" spans="5:5">
      <c r="E13514" s="28"/>
    </row>
    <row r="13515" spans="5:5">
      <c r="E13515" s="28"/>
    </row>
    <row r="13516" spans="5:5">
      <c r="E13516" s="28"/>
    </row>
    <row r="13517" spans="5:5">
      <c r="E13517" s="28"/>
    </row>
    <row r="13518" spans="5:5">
      <c r="E13518" s="28"/>
    </row>
    <row r="13519" spans="5:5">
      <c r="E13519" s="28"/>
    </row>
    <row r="13520" spans="5:5">
      <c r="E13520" s="28"/>
    </row>
    <row r="13521" spans="5:5">
      <c r="E13521" s="28"/>
    </row>
    <row r="13522" spans="5:5">
      <c r="E13522" s="28"/>
    </row>
    <row r="13523" spans="5:5">
      <c r="E13523" s="28"/>
    </row>
    <row r="13524" spans="5:5">
      <c r="E13524" s="28"/>
    </row>
    <row r="13525" spans="5:5">
      <c r="E13525" s="28"/>
    </row>
    <row r="13526" spans="5:5">
      <c r="E13526" s="28"/>
    </row>
    <row r="13527" spans="5:5">
      <c r="E13527" s="28"/>
    </row>
    <row r="13528" spans="5:5">
      <c r="E13528" s="28"/>
    </row>
    <row r="13529" spans="5:5">
      <c r="E13529" s="28"/>
    </row>
    <row r="13530" spans="5:5">
      <c r="E13530" s="28"/>
    </row>
    <row r="13531" spans="5:5">
      <c r="E13531" s="28"/>
    </row>
    <row r="13532" spans="5:5">
      <c r="E13532" s="28"/>
    </row>
    <row r="13533" spans="5:5">
      <c r="E13533" s="28"/>
    </row>
    <row r="13534" spans="5:5">
      <c r="E13534" s="28"/>
    </row>
    <row r="13535" spans="5:5">
      <c r="E13535" s="28"/>
    </row>
    <row r="13536" spans="5:5">
      <c r="E13536" s="28"/>
    </row>
    <row r="13537" spans="5:5">
      <c r="E13537" s="28"/>
    </row>
    <row r="13538" spans="5:5">
      <c r="E13538" s="28"/>
    </row>
    <row r="13539" spans="5:5">
      <c r="E13539" s="28"/>
    </row>
    <row r="13540" spans="5:5">
      <c r="E13540" s="28"/>
    </row>
    <row r="13541" spans="5:5">
      <c r="E13541" s="28"/>
    </row>
    <row r="13542" spans="5:5">
      <c r="E13542" s="28"/>
    </row>
    <row r="13543" spans="5:5">
      <c r="E13543" s="28"/>
    </row>
    <row r="13544" spans="5:5">
      <c r="E13544" s="28"/>
    </row>
    <row r="13545" spans="5:5">
      <c r="E13545" s="28"/>
    </row>
    <row r="13546" spans="5:5">
      <c r="E13546" s="28"/>
    </row>
    <row r="13547" spans="5:5">
      <c r="E13547" s="28"/>
    </row>
    <row r="13548" spans="5:5">
      <c r="E13548" s="28"/>
    </row>
    <row r="13549" spans="5:5">
      <c r="E13549" s="28"/>
    </row>
    <row r="13550" spans="5:5">
      <c r="E13550" s="28"/>
    </row>
    <row r="13551" spans="5:5">
      <c r="E13551" s="28"/>
    </row>
    <row r="13552" spans="5:5">
      <c r="E13552" s="28"/>
    </row>
    <row r="13553" spans="5:5">
      <c r="E13553" s="28"/>
    </row>
    <row r="13554" spans="5:5">
      <c r="E13554" s="28"/>
    </row>
    <row r="13555" spans="5:5">
      <c r="E13555" s="28"/>
    </row>
    <row r="13556" spans="5:5">
      <c r="E13556" s="28"/>
    </row>
    <row r="13557" spans="5:5">
      <c r="E13557" s="28"/>
    </row>
    <row r="13558" spans="5:5">
      <c r="E13558" s="28"/>
    </row>
    <row r="13559" spans="5:5">
      <c r="E13559" s="28"/>
    </row>
    <row r="13560" spans="5:5">
      <c r="E13560" s="28"/>
    </row>
    <row r="13561" spans="5:5">
      <c r="E13561" s="28"/>
    </row>
    <row r="13562" spans="5:5">
      <c r="E13562" s="28"/>
    </row>
    <row r="13563" spans="5:5">
      <c r="E13563" s="28"/>
    </row>
    <row r="13564" spans="5:5">
      <c r="E13564" s="28"/>
    </row>
    <row r="13565" spans="5:5">
      <c r="E13565" s="28"/>
    </row>
    <row r="13566" spans="5:5">
      <c r="E13566" s="28"/>
    </row>
    <row r="13567" spans="5:5">
      <c r="E13567" s="28"/>
    </row>
    <row r="13568" spans="5:5">
      <c r="E13568" s="28"/>
    </row>
    <row r="13569" spans="5:5">
      <c r="E13569" s="28"/>
    </row>
    <row r="13570" spans="5:5">
      <c r="E13570" s="28"/>
    </row>
    <row r="13571" spans="5:5">
      <c r="E13571" s="28"/>
    </row>
    <row r="13572" spans="5:5">
      <c r="E13572" s="28"/>
    </row>
    <row r="13573" spans="5:5">
      <c r="E13573" s="28"/>
    </row>
    <row r="13574" spans="5:5">
      <c r="E13574" s="28"/>
    </row>
    <row r="13575" spans="5:5">
      <c r="E13575" s="28"/>
    </row>
    <row r="13576" spans="5:5">
      <c r="E13576" s="28"/>
    </row>
    <row r="13577" spans="5:5">
      <c r="E13577" s="28"/>
    </row>
    <row r="13578" spans="5:5">
      <c r="E13578" s="28"/>
    </row>
    <row r="13579" spans="5:5">
      <c r="E13579" s="28"/>
    </row>
    <row r="13580" spans="5:5">
      <c r="E13580" s="28"/>
    </row>
    <row r="13581" spans="5:5">
      <c r="E13581" s="28"/>
    </row>
    <row r="13582" spans="5:5">
      <c r="E13582" s="28"/>
    </row>
    <row r="13583" spans="5:5">
      <c r="E13583" s="28"/>
    </row>
    <row r="13584" spans="5:5">
      <c r="E13584" s="28"/>
    </row>
    <row r="13585" spans="5:5">
      <c r="E13585" s="28"/>
    </row>
    <row r="13586" spans="5:5">
      <c r="E13586" s="28"/>
    </row>
    <row r="13587" spans="5:5">
      <c r="E13587" s="28"/>
    </row>
    <row r="13588" spans="5:5">
      <c r="E13588" s="28"/>
    </row>
    <row r="13589" spans="5:5">
      <c r="E13589" s="28"/>
    </row>
    <row r="13590" spans="5:5">
      <c r="E13590" s="28"/>
    </row>
    <row r="13591" spans="5:5">
      <c r="E13591" s="28"/>
    </row>
    <row r="13592" spans="5:5">
      <c r="E13592" s="28"/>
    </row>
    <row r="13593" spans="5:5">
      <c r="E13593" s="28"/>
    </row>
    <row r="13594" spans="5:5">
      <c r="E13594" s="28"/>
    </row>
    <row r="13595" spans="5:5">
      <c r="E13595" s="28"/>
    </row>
    <row r="13596" spans="5:5">
      <c r="E13596" s="28"/>
    </row>
    <row r="13597" spans="5:5">
      <c r="E13597" s="28"/>
    </row>
    <row r="13598" spans="5:5">
      <c r="E13598" s="28"/>
    </row>
    <row r="13599" spans="5:5">
      <c r="E13599" s="28"/>
    </row>
    <row r="13600" spans="5:5">
      <c r="E13600" s="28"/>
    </row>
    <row r="13601" spans="5:5">
      <c r="E13601" s="28"/>
    </row>
    <row r="13602" spans="5:5">
      <c r="E13602" s="28"/>
    </row>
    <row r="13603" spans="5:5">
      <c r="E13603" s="28"/>
    </row>
    <row r="13604" spans="5:5">
      <c r="E13604" s="28"/>
    </row>
    <row r="13605" spans="5:5">
      <c r="E13605" s="28"/>
    </row>
    <row r="13606" spans="5:5">
      <c r="E13606" s="28"/>
    </row>
    <row r="13607" spans="5:5">
      <c r="E13607" s="28"/>
    </row>
    <row r="13608" spans="5:5">
      <c r="E13608" s="28"/>
    </row>
    <row r="13609" spans="5:5">
      <c r="E13609" s="28"/>
    </row>
    <row r="13610" spans="5:5">
      <c r="E13610" s="28"/>
    </row>
    <row r="13611" spans="5:5">
      <c r="E13611" s="28"/>
    </row>
    <row r="13612" spans="5:5">
      <c r="E13612" s="28"/>
    </row>
    <row r="13613" spans="5:5">
      <c r="E13613" s="28"/>
    </row>
    <row r="13614" spans="5:5">
      <c r="E13614" s="28"/>
    </row>
    <row r="13615" spans="5:5">
      <c r="E13615" s="28"/>
    </row>
    <row r="13616" spans="5:5">
      <c r="E13616" s="28"/>
    </row>
    <row r="13617" spans="5:5">
      <c r="E13617" s="28"/>
    </row>
    <row r="13618" spans="5:5">
      <c r="E13618" s="28"/>
    </row>
    <row r="13619" spans="5:5">
      <c r="E13619" s="28"/>
    </row>
    <row r="13620" spans="5:5">
      <c r="E13620" s="28"/>
    </row>
    <row r="13621" spans="5:5">
      <c r="E13621" s="28"/>
    </row>
    <row r="13622" spans="5:5">
      <c r="E13622" s="28"/>
    </row>
    <row r="13623" spans="5:5">
      <c r="E13623" s="28"/>
    </row>
    <row r="13624" spans="5:5">
      <c r="E13624" s="28"/>
    </row>
    <row r="13625" spans="5:5">
      <c r="E13625" s="28"/>
    </row>
    <row r="13626" spans="5:5">
      <c r="E13626" s="28"/>
    </row>
    <row r="13627" spans="5:5">
      <c r="E13627" s="28"/>
    </row>
    <row r="13628" spans="5:5">
      <c r="E13628" s="28"/>
    </row>
    <row r="13629" spans="5:5">
      <c r="E13629" s="28"/>
    </row>
    <row r="13630" spans="5:5">
      <c r="E13630" s="28"/>
    </row>
    <row r="13631" spans="5:5">
      <c r="E13631" s="28"/>
    </row>
    <row r="13632" spans="5:5">
      <c r="E13632" s="28"/>
    </row>
    <row r="13633" spans="5:5">
      <c r="E13633" s="28"/>
    </row>
    <row r="13634" spans="5:5">
      <c r="E13634" s="28"/>
    </row>
    <row r="13635" spans="5:5">
      <c r="E13635" s="28"/>
    </row>
    <row r="13636" spans="5:5">
      <c r="E13636" s="28"/>
    </row>
    <row r="13637" spans="5:5">
      <c r="E13637" s="28"/>
    </row>
    <row r="13638" spans="5:5">
      <c r="E13638" s="28"/>
    </row>
    <row r="13639" spans="5:5">
      <c r="E13639" s="28"/>
    </row>
    <row r="13640" spans="5:5">
      <c r="E13640" s="28"/>
    </row>
    <row r="13641" spans="5:5">
      <c r="E13641" s="28"/>
    </row>
    <row r="13642" spans="5:5">
      <c r="E13642" s="28"/>
    </row>
    <row r="13643" spans="5:5">
      <c r="E13643" s="28"/>
    </row>
    <row r="13644" spans="5:5">
      <c r="E13644" s="28"/>
    </row>
    <row r="13645" spans="5:5">
      <c r="E13645" s="28"/>
    </row>
    <row r="13646" spans="5:5">
      <c r="E13646" s="28"/>
    </row>
    <row r="13647" spans="5:5">
      <c r="E13647" s="28"/>
    </row>
    <row r="13648" spans="5:5">
      <c r="E13648" s="28"/>
    </row>
    <row r="13649" spans="5:5">
      <c r="E13649" s="28"/>
    </row>
    <row r="13650" spans="5:5">
      <c r="E13650" s="28"/>
    </row>
    <row r="13651" spans="5:5">
      <c r="E13651" s="28"/>
    </row>
    <row r="13652" spans="5:5">
      <c r="E13652" s="28"/>
    </row>
    <row r="13653" spans="5:5">
      <c r="E13653" s="28"/>
    </row>
    <row r="13654" spans="5:5">
      <c r="E13654" s="28"/>
    </row>
    <row r="13655" spans="5:5">
      <c r="E13655" s="28"/>
    </row>
    <row r="13656" spans="5:5">
      <c r="E13656" s="28"/>
    </row>
    <row r="13657" spans="5:5">
      <c r="E13657" s="28"/>
    </row>
    <row r="13658" spans="5:5">
      <c r="E13658" s="28"/>
    </row>
    <row r="13659" spans="5:5">
      <c r="E13659" s="28"/>
    </row>
    <row r="13660" spans="5:5">
      <c r="E13660" s="28"/>
    </row>
    <row r="13661" spans="5:5">
      <c r="E13661" s="28"/>
    </row>
    <row r="13662" spans="5:5">
      <c r="E13662" s="28"/>
    </row>
    <row r="13663" spans="5:5">
      <c r="E13663" s="28"/>
    </row>
    <row r="13664" spans="5:5">
      <c r="E13664" s="28"/>
    </row>
    <row r="13665" spans="5:5">
      <c r="E13665" s="28"/>
    </row>
    <row r="13666" spans="5:5">
      <c r="E13666" s="28"/>
    </row>
    <row r="13667" spans="5:5">
      <c r="E13667" s="28"/>
    </row>
    <row r="13668" spans="5:5">
      <c r="E13668" s="28"/>
    </row>
    <row r="13669" spans="5:5">
      <c r="E13669" s="28"/>
    </row>
    <row r="13670" spans="5:5">
      <c r="E13670" s="28"/>
    </row>
    <row r="13671" spans="5:5">
      <c r="E13671" s="28"/>
    </row>
    <row r="13672" spans="5:5">
      <c r="E13672" s="28"/>
    </row>
    <row r="13673" spans="5:5">
      <c r="E13673" s="28"/>
    </row>
    <row r="13674" spans="5:5">
      <c r="E13674" s="28"/>
    </row>
    <row r="13675" spans="5:5">
      <c r="E13675" s="28"/>
    </row>
    <row r="13676" spans="5:5">
      <c r="E13676" s="28"/>
    </row>
    <row r="13677" spans="5:5">
      <c r="E13677" s="28"/>
    </row>
    <row r="13678" spans="5:5">
      <c r="E13678" s="28"/>
    </row>
    <row r="13679" spans="5:5">
      <c r="E13679" s="28"/>
    </row>
    <row r="13680" spans="5:5">
      <c r="E13680" s="28"/>
    </row>
    <row r="13681" spans="5:5">
      <c r="E13681" s="28"/>
    </row>
    <row r="13682" spans="5:5">
      <c r="E13682" s="28"/>
    </row>
    <row r="13683" spans="5:5">
      <c r="E13683" s="28"/>
    </row>
    <row r="13684" spans="5:5">
      <c r="E13684" s="28"/>
    </row>
    <row r="13685" spans="5:5">
      <c r="E13685" s="28"/>
    </row>
    <row r="13686" spans="5:5">
      <c r="E13686" s="28"/>
    </row>
    <row r="13687" spans="5:5">
      <c r="E13687" s="28"/>
    </row>
    <row r="13688" spans="5:5">
      <c r="E13688" s="28"/>
    </row>
    <row r="13689" spans="5:5">
      <c r="E13689" s="28"/>
    </row>
    <row r="13690" spans="5:5">
      <c r="E13690" s="28"/>
    </row>
    <row r="13691" spans="5:5">
      <c r="E13691" s="28"/>
    </row>
    <row r="13692" spans="5:5">
      <c r="E13692" s="28"/>
    </row>
    <row r="13693" spans="5:5">
      <c r="E13693" s="28"/>
    </row>
    <row r="13694" spans="5:5">
      <c r="E13694" s="28"/>
    </row>
    <row r="13695" spans="5:5">
      <c r="E13695" s="28"/>
    </row>
    <row r="13696" spans="5:5">
      <c r="E13696" s="28"/>
    </row>
    <row r="13697" spans="5:5">
      <c r="E13697" s="28"/>
    </row>
    <row r="13698" spans="5:5">
      <c r="E13698" s="28"/>
    </row>
    <row r="13699" spans="5:5">
      <c r="E13699" s="28"/>
    </row>
    <row r="13700" spans="5:5">
      <c r="E13700" s="28"/>
    </row>
    <row r="13701" spans="5:5">
      <c r="E13701" s="28"/>
    </row>
    <row r="13702" spans="5:5">
      <c r="E13702" s="28"/>
    </row>
    <row r="13703" spans="5:5">
      <c r="E13703" s="28"/>
    </row>
    <row r="13704" spans="5:5">
      <c r="E13704" s="28"/>
    </row>
    <row r="13705" spans="5:5">
      <c r="E13705" s="28"/>
    </row>
    <row r="13706" spans="5:5">
      <c r="E13706" s="28"/>
    </row>
    <row r="13707" spans="5:5">
      <c r="E13707" s="28"/>
    </row>
    <row r="13708" spans="5:5">
      <c r="E13708" s="28"/>
    </row>
    <row r="13709" spans="5:5">
      <c r="E13709" s="28"/>
    </row>
    <row r="13710" spans="5:5">
      <c r="E13710" s="28"/>
    </row>
    <row r="13711" spans="5:5">
      <c r="E13711" s="28"/>
    </row>
    <row r="13712" spans="5:5">
      <c r="E13712" s="28"/>
    </row>
    <row r="13713" spans="5:5">
      <c r="E13713" s="28"/>
    </row>
    <row r="13714" spans="5:5">
      <c r="E13714" s="28"/>
    </row>
    <row r="13715" spans="5:5">
      <c r="E13715" s="28"/>
    </row>
    <row r="13716" spans="5:5">
      <c r="E13716" s="28"/>
    </row>
    <row r="13717" spans="5:5">
      <c r="E13717" s="28"/>
    </row>
    <row r="13718" spans="5:5">
      <c r="E13718" s="28"/>
    </row>
    <row r="13719" spans="5:5">
      <c r="E13719" s="28"/>
    </row>
    <row r="13720" spans="5:5">
      <c r="E13720" s="28"/>
    </row>
    <row r="13721" spans="5:5">
      <c r="E13721" s="28"/>
    </row>
    <row r="13722" spans="5:5">
      <c r="E13722" s="28"/>
    </row>
    <row r="13723" spans="5:5">
      <c r="E13723" s="28"/>
    </row>
    <row r="13724" spans="5:5">
      <c r="E13724" s="28"/>
    </row>
    <row r="13725" spans="5:5">
      <c r="E13725" s="28"/>
    </row>
    <row r="13726" spans="5:5">
      <c r="E13726" s="28"/>
    </row>
    <row r="13727" spans="5:5">
      <c r="E13727" s="28"/>
    </row>
    <row r="13728" spans="5:5">
      <c r="E13728" s="28"/>
    </row>
    <row r="13729" spans="5:5">
      <c r="E13729" s="28"/>
    </row>
    <row r="13730" spans="5:5">
      <c r="E13730" s="28"/>
    </row>
    <row r="13731" spans="5:5">
      <c r="E13731" s="28"/>
    </row>
    <row r="13732" spans="5:5">
      <c r="E13732" s="28"/>
    </row>
    <row r="13733" spans="5:5">
      <c r="E13733" s="28"/>
    </row>
    <row r="13734" spans="5:5">
      <c r="E13734" s="28"/>
    </row>
    <row r="13735" spans="5:5">
      <c r="E13735" s="28"/>
    </row>
    <row r="13736" spans="5:5">
      <c r="E13736" s="28"/>
    </row>
    <row r="13737" spans="5:5">
      <c r="E13737" s="28"/>
    </row>
    <row r="13738" spans="5:5">
      <c r="E13738" s="28"/>
    </row>
    <row r="13739" spans="5:5">
      <c r="E13739" s="28"/>
    </row>
    <row r="13740" spans="5:5">
      <c r="E13740" s="28"/>
    </row>
    <row r="13741" spans="5:5">
      <c r="E13741" s="28"/>
    </row>
    <row r="13742" spans="5:5">
      <c r="E13742" s="28"/>
    </row>
    <row r="13743" spans="5:5">
      <c r="E13743" s="28"/>
    </row>
    <row r="13744" spans="5:5">
      <c r="E13744" s="28"/>
    </row>
    <row r="13745" spans="5:5">
      <c r="E13745" s="28"/>
    </row>
    <row r="13746" spans="5:5">
      <c r="E13746" s="28"/>
    </row>
    <row r="13747" spans="5:5">
      <c r="E13747" s="28"/>
    </row>
    <row r="13748" spans="5:5">
      <c r="E13748" s="28"/>
    </row>
    <row r="13749" spans="5:5">
      <c r="E13749" s="28"/>
    </row>
    <row r="13750" spans="5:5">
      <c r="E13750" s="28"/>
    </row>
    <row r="13751" spans="5:5">
      <c r="E13751" s="28"/>
    </row>
    <row r="13752" spans="5:5">
      <c r="E13752" s="28"/>
    </row>
    <row r="13753" spans="5:5">
      <c r="E13753" s="28"/>
    </row>
    <row r="13754" spans="5:5">
      <c r="E13754" s="28"/>
    </row>
    <row r="13755" spans="5:5">
      <c r="E13755" s="28"/>
    </row>
    <row r="13756" spans="5:5">
      <c r="E13756" s="28"/>
    </row>
    <row r="13757" spans="5:5">
      <c r="E13757" s="28"/>
    </row>
    <row r="13758" spans="5:5">
      <c r="E13758" s="28"/>
    </row>
    <row r="13759" spans="5:5">
      <c r="E13759" s="28"/>
    </row>
    <row r="13760" spans="5:5">
      <c r="E13760" s="28"/>
    </row>
    <row r="13761" spans="5:5">
      <c r="E13761" s="28"/>
    </row>
    <row r="13762" spans="5:5">
      <c r="E13762" s="28"/>
    </row>
    <row r="13763" spans="5:5">
      <c r="E13763" s="28"/>
    </row>
    <row r="13764" spans="5:5">
      <c r="E13764" s="28"/>
    </row>
    <row r="13765" spans="5:5">
      <c r="E13765" s="28"/>
    </row>
    <row r="13766" spans="5:5">
      <c r="E13766" s="28"/>
    </row>
    <row r="13767" spans="5:5">
      <c r="E13767" s="28"/>
    </row>
    <row r="13768" spans="5:5">
      <c r="E13768" s="28"/>
    </row>
    <row r="13769" spans="5:5">
      <c r="E13769" s="28"/>
    </row>
    <row r="13770" spans="5:5">
      <c r="E13770" s="28"/>
    </row>
    <row r="13771" spans="5:5">
      <c r="E13771" s="28"/>
    </row>
    <row r="13772" spans="5:5">
      <c r="E13772" s="28"/>
    </row>
    <row r="13773" spans="5:5">
      <c r="E13773" s="28"/>
    </row>
    <row r="13774" spans="5:5">
      <c r="E13774" s="28"/>
    </row>
    <row r="13775" spans="5:5">
      <c r="E13775" s="28"/>
    </row>
    <row r="13776" spans="5:5">
      <c r="E13776" s="28"/>
    </row>
    <row r="13777" spans="5:5">
      <c r="E13777" s="28"/>
    </row>
    <row r="13778" spans="5:5">
      <c r="E13778" s="28"/>
    </row>
    <row r="13779" spans="5:5">
      <c r="E13779" s="28"/>
    </row>
    <row r="13780" spans="5:5">
      <c r="E13780" s="28"/>
    </row>
    <row r="13781" spans="5:5">
      <c r="E13781" s="28"/>
    </row>
    <row r="13782" spans="5:5">
      <c r="E13782" s="28"/>
    </row>
    <row r="13783" spans="5:5">
      <c r="E13783" s="28"/>
    </row>
    <row r="13784" spans="5:5">
      <c r="E13784" s="28"/>
    </row>
    <row r="13785" spans="5:5">
      <c r="E13785" s="28"/>
    </row>
    <row r="13786" spans="5:5">
      <c r="E13786" s="28"/>
    </row>
    <row r="13787" spans="5:5">
      <c r="E13787" s="28"/>
    </row>
    <row r="13788" spans="5:5">
      <c r="E13788" s="28"/>
    </row>
    <row r="13789" spans="5:5">
      <c r="E13789" s="28"/>
    </row>
    <row r="13790" spans="5:5">
      <c r="E13790" s="28"/>
    </row>
    <row r="13791" spans="5:5">
      <c r="E13791" s="28"/>
    </row>
    <row r="13792" spans="5:5">
      <c r="E13792" s="28"/>
    </row>
    <row r="13793" spans="5:5">
      <c r="E13793" s="28"/>
    </row>
    <row r="13794" spans="5:5">
      <c r="E13794" s="28"/>
    </row>
    <row r="13795" spans="5:5">
      <c r="E13795" s="28"/>
    </row>
    <row r="13796" spans="5:5">
      <c r="E13796" s="28"/>
    </row>
    <row r="13797" spans="5:5">
      <c r="E13797" s="28"/>
    </row>
    <row r="13798" spans="5:5">
      <c r="E13798" s="28"/>
    </row>
    <row r="13799" spans="5:5">
      <c r="E13799" s="28"/>
    </row>
    <row r="13800" spans="5:5">
      <c r="E13800" s="28"/>
    </row>
    <row r="13801" spans="5:5">
      <c r="E13801" s="28"/>
    </row>
    <row r="13802" spans="5:5">
      <c r="E13802" s="28"/>
    </row>
    <row r="13803" spans="5:5">
      <c r="E13803" s="28"/>
    </row>
    <row r="13804" spans="5:5">
      <c r="E13804" s="28"/>
    </row>
    <row r="13805" spans="5:5">
      <c r="E13805" s="28"/>
    </row>
    <row r="13806" spans="5:5">
      <c r="E13806" s="28"/>
    </row>
    <row r="13807" spans="5:5">
      <c r="E13807" s="28"/>
    </row>
    <row r="13808" spans="5:5">
      <c r="E13808" s="28"/>
    </row>
    <row r="13809" spans="5:5">
      <c r="E13809" s="28"/>
    </row>
    <row r="13810" spans="5:5">
      <c r="E13810" s="28"/>
    </row>
    <row r="13811" spans="5:5">
      <c r="E13811" s="28"/>
    </row>
    <row r="13812" spans="5:5">
      <c r="E13812" s="28"/>
    </row>
    <row r="13813" spans="5:5">
      <c r="E13813" s="28"/>
    </row>
    <row r="13814" spans="5:5">
      <c r="E13814" s="28"/>
    </row>
    <row r="13815" spans="5:5">
      <c r="E13815" s="28"/>
    </row>
    <row r="13816" spans="5:5">
      <c r="E13816" s="28"/>
    </row>
    <row r="13817" spans="5:5">
      <c r="E13817" s="28"/>
    </row>
    <row r="13818" spans="5:5">
      <c r="E13818" s="28"/>
    </row>
    <row r="13819" spans="5:5">
      <c r="E13819" s="28"/>
    </row>
    <row r="13820" spans="5:5">
      <c r="E13820" s="28"/>
    </row>
    <row r="13821" spans="5:5">
      <c r="E13821" s="28"/>
    </row>
    <row r="13822" spans="5:5">
      <c r="E13822" s="28"/>
    </row>
    <row r="13823" spans="5:5">
      <c r="E13823" s="28"/>
    </row>
    <row r="13824" spans="5:5">
      <c r="E13824" s="28"/>
    </row>
    <row r="13825" spans="5:5">
      <c r="E13825" s="28"/>
    </row>
    <row r="13826" spans="5:5">
      <c r="E13826" s="28"/>
    </row>
    <row r="13827" spans="5:5">
      <c r="E13827" s="28"/>
    </row>
    <row r="13828" spans="5:5">
      <c r="E13828" s="28"/>
    </row>
    <row r="13829" spans="5:5">
      <c r="E13829" s="28"/>
    </row>
    <row r="13830" spans="5:5">
      <c r="E13830" s="28"/>
    </row>
    <row r="13831" spans="5:5">
      <c r="E13831" s="28"/>
    </row>
    <row r="13832" spans="5:5">
      <c r="E13832" s="28"/>
    </row>
    <row r="13833" spans="5:5">
      <c r="E13833" s="28"/>
    </row>
    <row r="13834" spans="5:5">
      <c r="E13834" s="28"/>
    </row>
    <row r="13835" spans="5:5">
      <c r="E13835" s="28"/>
    </row>
    <row r="13836" spans="5:5">
      <c r="E13836" s="28"/>
    </row>
    <row r="13837" spans="5:5">
      <c r="E13837" s="28"/>
    </row>
    <row r="13838" spans="5:5">
      <c r="E13838" s="28"/>
    </row>
    <row r="13839" spans="5:5">
      <c r="E13839" s="28"/>
    </row>
    <row r="13840" spans="5:5">
      <c r="E13840" s="28"/>
    </row>
    <row r="13841" spans="5:5">
      <c r="E13841" s="28"/>
    </row>
    <row r="13842" spans="5:5">
      <c r="E13842" s="28"/>
    </row>
    <row r="13843" spans="5:5">
      <c r="E13843" s="28"/>
    </row>
    <row r="13844" spans="5:5">
      <c r="E13844" s="28"/>
    </row>
    <row r="13845" spans="5:5">
      <c r="E13845" s="28"/>
    </row>
    <row r="13846" spans="5:5">
      <c r="E13846" s="28"/>
    </row>
    <row r="13847" spans="5:5">
      <c r="E13847" s="28"/>
    </row>
    <row r="13848" spans="5:5">
      <c r="E13848" s="28"/>
    </row>
    <row r="13849" spans="5:5">
      <c r="E13849" s="28"/>
    </row>
    <row r="13850" spans="5:5">
      <c r="E13850" s="28"/>
    </row>
    <row r="13851" spans="5:5">
      <c r="E13851" s="28"/>
    </row>
    <row r="13852" spans="5:5">
      <c r="E13852" s="28"/>
    </row>
    <row r="13853" spans="5:5">
      <c r="E13853" s="28"/>
    </row>
    <row r="13854" spans="5:5">
      <c r="E13854" s="28"/>
    </row>
    <row r="13855" spans="5:5">
      <c r="E13855" s="28"/>
    </row>
    <row r="13856" spans="5:5">
      <c r="E13856" s="28"/>
    </row>
    <row r="13857" spans="5:5">
      <c r="E13857" s="28"/>
    </row>
    <row r="13858" spans="5:5">
      <c r="E13858" s="28"/>
    </row>
    <row r="13859" spans="5:5">
      <c r="E13859" s="28"/>
    </row>
    <row r="13860" spans="5:5">
      <c r="E13860" s="28"/>
    </row>
    <row r="13861" spans="5:5">
      <c r="E13861" s="28"/>
    </row>
    <row r="13862" spans="5:5">
      <c r="E13862" s="28"/>
    </row>
    <row r="13863" spans="5:5">
      <c r="E13863" s="28"/>
    </row>
    <row r="13864" spans="5:5">
      <c r="E13864" s="28"/>
    </row>
    <row r="13865" spans="5:5">
      <c r="E13865" s="28"/>
    </row>
    <row r="13866" spans="5:5">
      <c r="E13866" s="28"/>
    </row>
    <row r="13867" spans="5:5">
      <c r="E13867" s="28"/>
    </row>
    <row r="13868" spans="5:5">
      <c r="E13868" s="28"/>
    </row>
    <row r="13869" spans="5:5">
      <c r="E13869" s="28"/>
    </row>
    <row r="13870" spans="5:5">
      <c r="E13870" s="28"/>
    </row>
    <row r="13871" spans="5:5">
      <c r="E13871" s="28"/>
    </row>
    <row r="13872" spans="5:5">
      <c r="E13872" s="28"/>
    </row>
    <row r="13873" spans="5:5">
      <c r="E13873" s="28"/>
    </row>
    <row r="13874" spans="5:5">
      <c r="E13874" s="28"/>
    </row>
    <row r="13875" spans="5:5">
      <c r="E13875" s="28"/>
    </row>
    <row r="13876" spans="5:5">
      <c r="E13876" s="28"/>
    </row>
    <row r="13877" spans="5:5">
      <c r="E13877" s="28"/>
    </row>
    <row r="13878" spans="5:5">
      <c r="E13878" s="28"/>
    </row>
    <row r="13879" spans="5:5">
      <c r="E13879" s="28"/>
    </row>
    <row r="13880" spans="5:5">
      <c r="E13880" s="28"/>
    </row>
    <row r="13881" spans="5:5">
      <c r="E13881" s="28"/>
    </row>
    <row r="13882" spans="5:5">
      <c r="E13882" s="28"/>
    </row>
    <row r="13883" spans="5:5">
      <c r="E13883" s="28"/>
    </row>
    <row r="13884" spans="5:5">
      <c r="E13884" s="28"/>
    </row>
    <row r="13885" spans="5:5">
      <c r="E13885" s="28"/>
    </row>
    <row r="13886" spans="5:5">
      <c r="E13886" s="28"/>
    </row>
    <row r="13887" spans="5:5">
      <c r="E13887" s="28"/>
    </row>
    <row r="13888" spans="5:5">
      <c r="E13888" s="28"/>
    </row>
    <row r="13889" spans="5:5">
      <c r="E13889" s="28"/>
    </row>
    <row r="13890" spans="5:5">
      <c r="E13890" s="28"/>
    </row>
    <row r="13891" spans="5:5">
      <c r="E13891" s="28"/>
    </row>
    <row r="13892" spans="5:5">
      <c r="E13892" s="28"/>
    </row>
    <row r="13893" spans="5:5">
      <c r="E13893" s="28"/>
    </row>
    <row r="13894" spans="5:5">
      <c r="E13894" s="28"/>
    </row>
    <row r="13895" spans="5:5">
      <c r="E13895" s="28"/>
    </row>
    <row r="13896" spans="5:5">
      <c r="E13896" s="28"/>
    </row>
    <row r="13897" spans="5:5">
      <c r="E13897" s="28"/>
    </row>
    <row r="13898" spans="5:5">
      <c r="E13898" s="28"/>
    </row>
    <row r="13899" spans="5:5">
      <c r="E13899" s="28"/>
    </row>
    <row r="13900" spans="5:5">
      <c r="E13900" s="28"/>
    </row>
    <row r="13901" spans="5:5">
      <c r="E13901" s="28"/>
    </row>
    <row r="13902" spans="5:5">
      <c r="E13902" s="28"/>
    </row>
    <row r="13903" spans="5:5">
      <c r="E13903" s="28"/>
    </row>
    <row r="13904" spans="5:5">
      <c r="E13904" s="28"/>
    </row>
    <row r="13905" spans="5:5">
      <c r="E13905" s="28"/>
    </row>
    <row r="13906" spans="5:5">
      <c r="E13906" s="28"/>
    </row>
    <row r="13907" spans="5:5">
      <c r="E13907" s="28"/>
    </row>
    <row r="13908" spans="5:5">
      <c r="E13908" s="28"/>
    </row>
    <row r="13909" spans="5:5">
      <c r="E13909" s="28"/>
    </row>
    <row r="13910" spans="5:5">
      <c r="E13910" s="28"/>
    </row>
    <row r="13911" spans="5:5">
      <c r="E13911" s="28"/>
    </row>
    <row r="13912" spans="5:5">
      <c r="E13912" s="28"/>
    </row>
    <row r="13913" spans="5:5">
      <c r="E13913" s="28"/>
    </row>
    <row r="13914" spans="5:5">
      <c r="E13914" s="28"/>
    </row>
    <row r="13915" spans="5:5">
      <c r="E13915" s="28"/>
    </row>
    <row r="13916" spans="5:5">
      <c r="E13916" s="28"/>
    </row>
    <row r="13917" spans="5:5">
      <c r="E13917" s="28"/>
    </row>
    <row r="13918" spans="5:5">
      <c r="E13918" s="28"/>
    </row>
    <row r="13919" spans="5:5">
      <c r="E13919" s="28"/>
    </row>
    <row r="13920" spans="5:5">
      <c r="E13920" s="28"/>
    </row>
    <row r="13921" spans="5:5">
      <c r="E13921" s="28"/>
    </row>
    <row r="13922" spans="5:5">
      <c r="E13922" s="28"/>
    </row>
    <row r="13923" spans="5:5">
      <c r="E13923" s="28"/>
    </row>
    <row r="13924" spans="5:5">
      <c r="E13924" s="28"/>
    </row>
    <row r="13925" spans="5:5">
      <c r="E13925" s="28"/>
    </row>
    <row r="13926" spans="5:5">
      <c r="E13926" s="28"/>
    </row>
    <row r="13927" spans="5:5">
      <c r="E13927" s="28"/>
    </row>
    <row r="13928" spans="5:5">
      <c r="E13928" s="28"/>
    </row>
    <row r="13929" spans="5:5">
      <c r="E13929" s="28"/>
    </row>
    <row r="13930" spans="5:5">
      <c r="E13930" s="28"/>
    </row>
    <row r="13931" spans="5:5">
      <c r="E13931" s="28"/>
    </row>
    <row r="13932" spans="5:5">
      <c r="E13932" s="28"/>
    </row>
    <row r="13933" spans="5:5">
      <c r="E13933" s="28"/>
    </row>
    <row r="13934" spans="5:5">
      <c r="E13934" s="28"/>
    </row>
    <row r="13935" spans="5:5">
      <c r="E13935" s="28"/>
    </row>
    <row r="13936" spans="5:5">
      <c r="E13936" s="28"/>
    </row>
    <row r="13937" spans="5:5">
      <c r="E13937" s="28"/>
    </row>
    <row r="13938" spans="5:5">
      <c r="E13938" s="28"/>
    </row>
    <row r="13939" spans="5:5">
      <c r="E13939" s="28"/>
    </row>
    <row r="13940" spans="5:5">
      <c r="E13940" s="28"/>
    </row>
    <row r="13941" spans="5:5">
      <c r="E13941" s="28"/>
    </row>
    <row r="13942" spans="5:5">
      <c r="E13942" s="28"/>
    </row>
    <row r="13943" spans="5:5">
      <c r="E13943" s="28"/>
    </row>
    <row r="13944" spans="5:5">
      <c r="E13944" s="28"/>
    </row>
    <row r="13945" spans="5:5">
      <c r="E13945" s="28"/>
    </row>
    <row r="13946" spans="5:5">
      <c r="E13946" s="28"/>
    </row>
    <row r="13947" spans="5:5">
      <c r="E13947" s="28"/>
    </row>
    <row r="13948" spans="5:5">
      <c r="E13948" s="28"/>
    </row>
    <row r="13949" spans="5:5">
      <c r="E13949" s="28"/>
    </row>
    <row r="13950" spans="5:5">
      <c r="E13950" s="28"/>
    </row>
    <row r="13951" spans="5:5">
      <c r="E13951" s="28"/>
    </row>
    <row r="13952" spans="5:5">
      <c r="E13952" s="28"/>
    </row>
    <row r="13953" spans="5:5">
      <c r="E13953" s="28"/>
    </row>
    <row r="13954" spans="5:5">
      <c r="E13954" s="28"/>
    </row>
    <row r="13955" spans="5:5">
      <c r="E13955" s="28"/>
    </row>
    <row r="13956" spans="5:5">
      <c r="E13956" s="28"/>
    </row>
    <row r="13957" spans="5:5">
      <c r="E13957" s="28"/>
    </row>
    <row r="13958" spans="5:5">
      <c r="E13958" s="28"/>
    </row>
    <row r="13959" spans="5:5">
      <c r="E13959" s="28"/>
    </row>
    <row r="13960" spans="5:5">
      <c r="E13960" s="28"/>
    </row>
    <row r="13961" spans="5:5">
      <c r="E13961" s="28"/>
    </row>
    <row r="13962" spans="5:5">
      <c r="E13962" s="28"/>
    </row>
    <row r="13963" spans="5:5">
      <c r="E13963" s="28"/>
    </row>
    <row r="13964" spans="5:5">
      <c r="E13964" s="28"/>
    </row>
    <row r="13965" spans="5:5">
      <c r="E13965" s="28"/>
    </row>
    <row r="13966" spans="5:5">
      <c r="E13966" s="28"/>
    </row>
    <row r="13967" spans="5:5">
      <c r="E13967" s="28"/>
    </row>
    <row r="13968" spans="5:5">
      <c r="E13968" s="28"/>
    </row>
    <row r="13969" spans="5:5">
      <c r="E13969" s="28"/>
    </row>
    <row r="13970" spans="5:5">
      <c r="E13970" s="28"/>
    </row>
    <row r="13971" spans="5:5">
      <c r="E13971" s="28"/>
    </row>
    <row r="13972" spans="5:5">
      <c r="E13972" s="28"/>
    </row>
    <row r="13973" spans="5:5">
      <c r="E13973" s="28"/>
    </row>
    <row r="13974" spans="5:5">
      <c r="E13974" s="28"/>
    </row>
    <row r="13975" spans="5:5">
      <c r="E13975" s="28"/>
    </row>
    <row r="13976" spans="5:5">
      <c r="E13976" s="28"/>
    </row>
    <row r="13977" spans="5:5">
      <c r="E13977" s="28"/>
    </row>
    <row r="13978" spans="5:5">
      <c r="E13978" s="28"/>
    </row>
    <row r="13979" spans="5:5">
      <c r="E13979" s="28"/>
    </row>
    <row r="13980" spans="5:5">
      <c r="E13980" s="28"/>
    </row>
    <row r="13981" spans="5:5">
      <c r="E13981" s="28"/>
    </row>
    <row r="13982" spans="5:5">
      <c r="E13982" s="28"/>
    </row>
    <row r="13983" spans="5:5">
      <c r="E13983" s="28"/>
    </row>
    <row r="13984" spans="5:5">
      <c r="E13984" s="28"/>
    </row>
    <row r="13985" spans="5:5">
      <c r="E13985" s="28"/>
    </row>
    <row r="13986" spans="5:5">
      <c r="E13986" s="28"/>
    </row>
    <row r="13987" spans="5:5">
      <c r="E13987" s="28"/>
    </row>
    <row r="13988" spans="5:5">
      <c r="E13988" s="28"/>
    </row>
    <row r="13989" spans="5:5">
      <c r="E13989" s="28"/>
    </row>
    <row r="13990" spans="5:5">
      <c r="E13990" s="28"/>
    </row>
    <row r="13991" spans="5:5">
      <c r="E13991" s="28"/>
    </row>
    <row r="13992" spans="5:5">
      <c r="E13992" s="28"/>
    </row>
    <row r="13993" spans="5:5">
      <c r="E13993" s="28"/>
    </row>
    <row r="13994" spans="5:5">
      <c r="E13994" s="28"/>
    </row>
    <row r="13995" spans="5:5">
      <c r="E13995" s="28"/>
    </row>
    <row r="13996" spans="5:5">
      <c r="E13996" s="28"/>
    </row>
    <row r="13997" spans="5:5">
      <c r="E13997" s="28"/>
    </row>
    <row r="13998" spans="5:5">
      <c r="E13998" s="28"/>
    </row>
    <row r="13999" spans="5:5">
      <c r="E13999" s="28"/>
    </row>
    <row r="14000" spans="5:5">
      <c r="E14000" s="28"/>
    </row>
    <row r="14001" spans="5:5">
      <c r="E14001" s="28"/>
    </row>
    <row r="14002" spans="5:5">
      <c r="E14002" s="28"/>
    </row>
    <row r="14003" spans="5:5">
      <c r="E14003" s="28"/>
    </row>
    <row r="14004" spans="5:5">
      <c r="E14004" s="28"/>
    </row>
    <row r="14005" spans="5:5">
      <c r="E14005" s="28"/>
    </row>
    <row r="14006" spans="5:5">
      <c r="E14006" s="28"/>
    </row>
    <row r="14007" spans="5:5">
      <c r="E14007" s="28"/>
    </row>
    <row r="14008" spans="5:5">
      <c r="E14008" s="28"/>
    </row>
    <row r="14009" spans="5:5">
      <c r="E14009" s="28"/>
    </row>
    <row r="14010" spans="5:5">
      <c r="E14010" s="28"/>
    </row>
    <row r="14011" spans="5:5">
      <c r="E14011" s="28"/>
    </row>
    <row r="14012" spans="5:5">
      <c r="E14012" s="28"/>
    </row>
    <row r="14013" spans="5:5">
      <c r="E14013" s="28"/>
    </row>
    <row r="14014" spans="5:5">
      <c r="E14014" s="28"/>
    </row>
    <row r="14015" spans="5:5">
      <c r="E14015" s="28"/>
    </row>
    <row r="14016" spans="5:5">
      <c r="E14016" s="28"/>
    </row>
    <row r="14017" spans="5:5">
      <c r="E14017" s="28"/>
    </row>
    <row r="14018" spans="5:5">
      <c r="E14018" s="28"/>
    </row>
    <row r="14019" spans="5:5">
      <c r="E14019" s="28"/>
    </row>
    <row r="14020" spans="5:5">
      <c r="E14020" s="28"/>
    </row>
    <row r="14021" spans="5:5">
      <c r="E14021" s="28"/>
    </row>
    <row r="14022" spans="5:5">
      <c r="E14022" s="28"/>
    </row>
    <row r="14023" spans="5:5">
      <c r="E14023" s="28"/>
    </row>
    <row r="14024" spans="5:5">
      <c r="E14024" s="28"/>
    </row>
    <row r="14025" spans="5:5">
      <c r="E14025" s="28"/>
    </row>
    <row r="14026" spans="5:5">
      <c r="E14026" s="28"/>
    </row>
    <row r="14027" spans="5:5">
      <c r="E14027" s="28"/>
    </row>
    <row r="14028" spans="5:5">
      <c r="E14028" s="28"/>
    </row>
    <row r="14029" spans="5:5">
      <c r="E14029" s="28"/>
    </row>
    <row r="14030" spans="5:5">
      <c r="E14030" s="28"/>
    </row>
    <row r="14031" spans="5:5">
      <c r="E14031" s="28"/>
    </row>
    <row r="14032" spans="5:5">
      <c r="E14032" s="28"/>
    </row>
    <row r="14033" spans="5:5">
      <c r="E14033" s="28"/>
    </row>
    <row r="14034" spans="5:5">
      <c r="E14034" s="28"/>
    </row>
    <row r="14035" spans="5:5">
      <c r="E14035" s="28"/>
    </row>
    <row r="14036" spans="5:5">
      <c r="E14036" s="28"/>
    </row>
    <row r="14037" spans="5:5">
      <c r="E14037" s="28"/>
    </row>
    <row r="14038" spans="5:5">
      <c r="E14038" s="28"/>
    </row>
    <row r="14039" spans="5:5">
      <c r="E14039" s="28"/>
    </row>
    <row r="14040" spans="5:5">
      <c r="E14040" s="28"/>
    </row>
    <row r="14041" spans="5:5">
      <c r="E14041" s="28"/>
    </row>
    <row r="14042" spans="5:5">
      <c r="E14042" s="28"/>
    </row>
    <row r="14043" spans="5:5">
      <c r="E14043" s="28"/>
    </row>
    <row r="14044" spans="5:5">
      <c r="E14044" s="28"/>
    </row>
    <row r="14045" spans="5:5">
      <c r="E14045" s="28"/>
    </row>
    <row r="14046" spans="5:5">
      <c r="E14046" s="28"/>
    </row>
    <row r="14047" spans="5:5">
      <c r="E14047" s="28"/>
    </row>
    <row r="14048" spans="5:5">
      <c r="E14048" s="28"/>
    </row>
    <row r="14049" spans="5:5">
      <c r="E14049" s="28"/>
    </row>
    <row r="14050" spans="5:5">
      <c r="E14050" s="28"/>
    </row>
    <row r="14051" spans="5:5">
      <c r="E14051" s="28"/>
    </row>
    <row r="14052" spans="5:5">
      <c r="E14052" s="28"/>
    </row>
    <row r="14053" spans="5:5">
      <c r="E14053" s="28"/>
    </row>
    <row r="14054" spans="5:5">
      <c r="E14054" s="28"/>
    </row>
    <row r="14055" spans="5:5">
      <c r="E14055" s="28"/>
    </row>
    <row r="14056" spans="5:5">
      <c r="E14056" s="28"/>
    </row>
    <row r="14057" spans="5:5">
      <c r="E14057" s="28"/>
    </row>
    <row r="14058" spans="5:5">
      <c r="E14058" s="28"/>
    </row>
    <row r="14059" spans="5:5">
      <c r="E14059" s="28"/>
    </row>
    <row r="14060" spans="5:5">
      <c r="E14060" s="28"/>
    </row>
    <row r="14061" spans="5:5">
      <c r="E14061" s="28"/>
    </row>
    <row r="14062" spans="5:5">
      <c r="E14062" s="28"/>
    </row>
    <row r="14063" spans="5:5">
      <c r="E14063" s="28"/>
    </row>
    <row r="14064" spans="5:5">
      <c r="E14064" s="28"/>
    </row>
    <row r="14065" spans="5:5">
      <c r="E14065" s="28"/>
    </row>
    <row r="14066" spans="5:5">
      <c r="E14066" s="28"/>
    </row>
    <row r="14067" spans="5:5">
      <c r="E14067" s="28"/>
    </row>
    <row r="14068" spans="5:5">
      <c r="E14068" s="28"/>
    </row>
    <row r="14069" spans="5:5">
      <c r="E14069" s="28"/>
    </row>
    <row r="14070" spans="5:5">
      <c r="E14070" s="28"/>
    </row>
    <row r="14071" spans="5:5">
      <c r="E14071" s="28"/>
    </row>
    <row r="14072" spans="5:5">
      <c r="E14072" s="28"/>
    </row>
    <row r="14073" spans="5:5">
      <c r="E14073" s="28"/>
    </row>
    <row r="14074" spans="5:5">
      <c r="E14074" s="28"/>
    </row>
    <row r="14075" spans="5:5">
      <c r="E14075" s="28"/>
    </row>
    <row r="14076" spans="5:5">
      <c r="E14076" s="28"/>
    </row>
    <row r="14077" spans="5:5">
      <c r="E14077" s="28"/>
    </row>
    <row r="14078" spans="5:5">
      <c r="E14078" s="28"/>
    </row>
    <row r="14079" spans="5:5">
      <c r="E14079" s="28"/>
    </row>
    <row r="14080" spans="5:5">
      <c r="E14080" s="28"/>
    </row>
    <row r="14081" spans="5:5">
      <c r="E14081" s="28"/>
    </row>
    <row r="14082" spans="5:5">
      <c r="E14082" s="28"/>
    </row>
    <row r="14083" spans="5:5">
      <c r="E14083" s="28"/>
    </row>
    <row r="14084" spans="5:5">
      <c r="E14084" s="28"/>
    </row>
    <row r="14085" spans="5:5">
      <c r="E14085" s="28"/>
    </row>
    <row r="14086" spans="5:5">
      <c r="E14086" s="28"/>
    </row>
    <row r="14087" spans="5:5">
      <c r="E14087" s="28"/>
    </row>
    <row r="14088" spans="5:5">
      <c r="E14088" s="28"/>
    </row>
    <row r="14089" spans="5:5">
      <c r="E14089" s="28"/>
    </row>
    <row r="14090" spans="5:5">
      <c r="E14090" s="28"/>
    </row>
    <row r="14091" spans="5:5">
      <c r="E14091" s="28"/>
    </row>
    <row r="14092" spans="5:5">
      <c r="E14092" s="28"/>
    </row>
    <row r="14093" spans="5:5">
      <c r="E14093" s="28"/>
    </row>
    <row r="14094" spans="5:5">
      <c r="E14094" s="28"/>
    </row>
    <row r="14095" spans="5:5">
      <c r="E14095" s="28"/>
    </row>
    <row r="14096" spans="5:5">
      <c r="E14096" s="28"/>
    </row>
    <row r="14097" spans="5:5">
      <c r="E14097" s="28"/>
    </row>
    <row r="14098" spans="5:5">
      <c r="E14098" s="28"/>
    </row>
    <row r="14099" spans="5:5">
      <c r="E14099" s="28"/>
    </row>
    <row r="14100" spans="5:5">
      <c r="E14100" s="28"/>
    </row>
    <row r="14101" spans="5:5">
      <c r="E14101" s="28"/>
    </row>
    <row r="14102" spans="5:5">
      <c r="E14102" s="28"/>
    </row>
    <row r="14103" spans="5:5">
      <c r="E14103" s="28"/>
    </row>
    <row r="14104" spans="5:5">
      <c r="E14104" s="28"/>
    </row>
    <row r="14105" spans="5:5">
      <c r="E14105" s="28"/>
    </row>
    <row r="14106" spans="5:5">
      <c r="E14106" s="28"/>
    </row>
    <row r="14107" spans="5:5">
      <c r="E14107" s="28"/>
    </row>
    <row r="14108" spans="5:5">
      <c r="E14108" s="28"/>
    </row>
    <row r="14109" spans="5:5">
      <c r="E14109" s="28"/>
    </row>
    <row r="14110" spans="5:5">
      <c r="E14110" s="28"/>
    </row>
    <row r="14111" spans="5:5">
      <c r="E14111" s="28"/>
    </row>
    <row r="14112" spans="5:5">
      <c r="E14112" s="28"/>
    </row>
    <row r="14113" spans="5:5">
      <c r="E14113" s="28"/>
    </row>
    <row r="14114" spans="5:5">
      <c r="E14114" s="28"/>
    </row>
    <row r="14115" spans="5:5">
      <c r="E14115" s="28"/>
    </row>
    <row r="14116" spans="5:5">
      <c r="E14116" s="28"/>
    </row>
    <row r="14117" spans="5:5">
      <c r="E14117" s="28"/>
    </row>
    <row r="14118" spans="5:5">
      <c r="E14118" s="28"/>
    </row>
    <row r="14119" spans="5:5">
      <c r="E14119" s="28"/>
    </row>
    <row r="14120" spans="5:5">
      <c r="E14120" s="28"/>
    </row>
    <row r="14121" spans="5:5">
      <c r="E14121" s="28"/>
    </row>
    <row r="14122" spans="5:5">
      <c r="E14122" s="28"/>
    </row>
    <row r="14123" spans="5:5">
      <c r="E14123" s="28"/>
    </row>
    <row r="14124" spans="5:5">
      <c r="E14124" s="28"/>
    </row>
    <row r="14125" spans="5:5">
      <c r="E14125" s="28"/>
    </row>
    <row r="14126" spans="5:5">
      <c r="E14126" s="28"/>
    </row>
    <row r="14127" spans="5:5">
      <c r="E14127" s="28"/>
    </row>
    <row r="14128" spans="5:5">
      <c r="E14128" s="28"/>
    </row>
    <row r="14129" spans="5:5">
      <c r="E14129" s="28"/>
    </row>
    <row r="14130" spans="5:5">
      <c r="E14130" s="28"/>
    </row>
    <row r="14131" spans="5:5">
      <c r="E14131" s="28"/>
    </row>
    <row r="14132" spans="5:5">
      <c r="E14132" s="28"/>
    </row>
    <row r="14133" spans="5:5">
      <c r="E14133" s="28"/>
    </row>
    <row r="14134" spans="5:5">
      <c r="E14134" s="28"/>
    </row>
    <row r="14135" spans="5:5">
      <c r="E14135" s="28"/>
    </row>
    <row r="14136" spans="5:5">
      <c r="E14136" s="28"/>
    </row>
    <row r="14137" spans="5:5">
      <c r="E14137" s="28"/>
    </row>
    <row r="14138" spans="5:5">
      <c r="E14138" s="28"/>
    </row>
    <row r="14139" spans="5:5">
      <c r="E14139" s="28"/>
    </row>
    <row r="14140" spans="5:5">
      <c r="E14140" s="28"/>
    </row>
    <row r="14141" spans="5:5">
      <c r="E14141" s="28"/>
    </row>
    <row r="14142" spans="5:5">
      <c r="E14142" s="28"/>
    </row>
    <row r="14143" spans="5:5">
      <c r="E14143" s="28"/>
    </row>
    <row r="14144" spans="5:5">
      <c r="E14144" s="28"/>
    </row>
    <row r="14145" spans="5:5">
      <c r="E14145" s="28"/>
    </row>
    <row r="14146" spans="5:5">
      <c r="E14146" s="28"/>
    </row>
    <row r="14147" spans="5:5">
      <c r="E14147" s="28"/>
    </row>
    <row r="14148" spans="5:5">
      <c r="E14148" s="28"/>
    </row>
    <row r="14149" spans="5:5">
      <c r="E14149" s="28"/>
    </row>
    <row r="14150" spans="5:5">
      <c r="E14150" s="28"/>
    </row>
    <row r="14151" spans="5:5">
      <c r="E14151" s="28"/>
    </row>
    <row r="14152" spans="5:5">
      <c r="E14152" s="28"/>
    </row>
    <row r="14153" spans="5:5">
      <c r="E14153" s="28"/>
    </row>
    <row r="14154" spans="5:5">
      <c r="E14154" s="28"/>
    </row>
    <row r="14155" spans="5:5">
      <c r="E14155" s="28"/>
    </row>
    <row r="14156" spans="5:5">
      <c r="E14156" s="28"/>
    </row>
    <row r="14157" spans="5:5">
      <c r="E14157" s="28"/>
    </row>
    <row r="14158" spans="5:5">
      <c r="E14158" s="28"/>
    </row>
    <row r="14159" spans="5:5">
      <c r="E14159" s="28"/>
    </row>
    <row r="14160" spans="5:5">
      <c r="E14160" s="28"/>
    </row>
    <row r="14161" spans="5:5">
      <c r="E14161" s="28"/>
    </row>
    <row r="14162" spans="5:5">
      <c r="E14162" s="28"/>
    </row>
    <row r="14163" spans="5:5">
      <c r="E14163" s="28"/>
    </row>
    <row r="14164" spans="5:5">
      <c r="E14164" s="28"/>
    </row>
    <row r="14165" spans="5:5">
      <c r="E14165" s="28"/>
    </row>
    <row r="14166" spans="5:5">
      <c r="E14166" s="28"/>
    </row>
    <row r="14167" spans="5:5">
      <c r="E14167" s="28"/>
    </row>
    <row r="14168" spans="5:5">
      <c r="E14168" s="28"/>
    </row>
    <row r="14169" spans="5:5">
      <c r="E14169" s="28"/>
    </row>
    <row r="14170" spans="5:5">
      <c r="E14170" s="28"/>
    </row>
    <row r="14171" spans="5:5">
      <c r="E14171" s="28"/>
    </row>
    <row r="14172" spans="5:5">
      <c r="E14172" s="28"/>
    </row>
    <row r="14173" spans="5:5">
      <c r="E14173" s="28"/>
    </row>
    <row r="14174" spans="5:5">
      <c r="E14174" s="28"/>
    </row>
    <row r="14175" spans="5:5">
      <c r="E14175" s="28"/>
    </row>
    <row r="14176" spans="5:5">
      <c r="E14176" s="28"/>
    </row>
    <row r="14177" spans="5:5">
      <c r="E14177" s="28"/>
    </row>
    <row r="14178" spans="5:5">
      <c r="E14178" s="28"/>
    </row>
    <row r="14179" spans="5:5">
      <c r="E14179" s="28"/>
    </row>
    <row r="14180" spans="5:5">
      <c r="E14180" s="28"/>
    </row>
    <row r="14181" spans="5:5">
      <c r="E14181" s="28"/>
    </row>
    <row r="14182" spans="5:5">
      <c r="E14182" s="28"/>
    </row>
    <row r="14183" spans="5:5">
      <c r="E14183" s="28"/>
    </row>
    <row r="14184" spans="5:5">
      <c r="E14184" s="28"/>
    </row>
    <row r="14185" spans="5:5">
      <c r="E14185" s="28"/>
    </row>
    <row r="14186" spans="5:5">
      <c r="E14186" s="28"/>
    </row>
    <row r="14187" spans="5:5">
      <c r="E14187" s="28"/>
    </row>
    <row r="14188" spans="5:5">
      <c r="E14188" s="28"/>
    </row>
    <row r="14189" spans="5:5">
      <c r="E14189" s="28"/>
    </row>
    <row r="14190" spans="5:5">
      <c r="E14190" s="28"/>
    </row>
    <row r="14191" spans="5:5">
      <c r="E14191" s="28"/>
    </row>
    <row r="14192" spans="5:5">
      <c r="E14192" s="28"/>
    </row>
    <row r="14193" spans="5:5">
      <c r="E14193" s="28"/>
    </row>
    <row r="14194" spans="5:5">
      <c r="E14194" s="28"/>
    </row>
    <row r="14195" spans="5:5">
      <c r="E14195" s="28"/>
    </row>
    <row r="14196" spans="5:5">
      <c r="E14196" s="28"/>
    </row>
    <row r="14197" spans="5:5">
      <c r="E14197" s="28"/>
    </row>
    <row r="14198" spans="5:5">
      <c r="E14198" s="28"/>
    </row>
    <row r="14199" spans="5:5">
      <c r="E14199" s="28"/>
    </row>
    <row r="14200" spans="5:5">
      <c r="E14200" s="28"/>
    </row>
    <row r="14201" spans="5:5">
      <c r="E14201" s="28"/>
    </row>
    <row r="14202" spans="5:5">
      <c r="E14202" s="28"/>
    </row>
    <row r="14203" spans="5:5">
      <c r="E14203" s="28"/>
    </row>
    <row r="14204" spans="5:5">
      <c r="E14204" s="28"/>
    </row>
    <row r="14205" spans="5:5">
      <c r="E14205" s="28"/>
    </row>
    <row r="14206" spans="5:5">
      <c r="E14206" s="28"/>
    </row>
    <row r="14207" spans="5:5">
      <c r="E14207" s="28"/>
    </row>
    <row r="14208" spans="5:5">
      <c r="E14208" s="28"/>
    </row>
    <row r="14209" spans="5:5">
      <c r="E14209" s="28"/>
    </row>
    <row r="14210" spans="5:5">
      <c r="E14210" s="28"/>
    </row>
    <row r="14211" spans="5:5">
      <c r="E14211" s="28"/>
    </row>
    <row r="14212" spans="5:5">
      <c r="E14212" s="28"/>
    </row>
    <row r="14213" spans="5:5">
      <c r="E14213" s="28"/>
    </row>
    <row r="14214" spans="5:5">
      <c r="E14214" s="28"/>
    </row>
    <row r="14215" spans="5:5">
      <c r="E14215" s="28"/>
    </row>
    <row r="14216" spans="5:5">
      <c r="E14216" s="28"/>
    </row>
    <row r="14217" spans="5:5">
      <c r="E14217" s="28"/>
    </row>
    <row r="14218" spans="5:5">
      <c r="E14218" s="28"/>
    </row>
    <row r="14219" spans="5:5">
      <c r="E14219" s="28"/>
    </row>
    <row r="14220" spans="5:5">
      <c r="E14220" s="28"/>
    </row>
    <row r="14221" spans="5:5">
      <c r="E14221" s="28"/>
    </row>
    <row r="14222" spans="5:5">
      <c r="E14222" s="28"/>
    </row>
    <row r="14223" spans="5:5">
      <c r="E14223" s="28"/>
    </row>
    <row r="14224" spans="5:5">
      <c r="E14224" s="28"/>
    </row>
    <row r="14225" spans="5:5">
      <c r="E14225" s="28"/>
    </row>
    <row r="14226" spans="5:5">
      <c r="E14226" s="28"/>
    </row>
    <row r="14227" spans="5:5">
      <c r="E14227" s="28"/>
    </row>
    <row r="14228" spans="5:5">
      <c r="E14228" s="28"/>
    </row>
    <row r="14229" spans="5:5">
      <c r="E14229" s="28"/>
    </row>
    <row r="14230" spans="5:5">
      <c r="E14230" s="28"/>
    </row>
    <row r="14231" spans="5:5">
      <c r="E14231" s="28"/>
    </row>
    <row r="14232" spans="5:5">
      <c r="E14232" s="28"/>
    </row>
    <row r="14233" spans="5:5">
      <c r="E14233" s="28"/>
    </row>
    <row r="14234" spans="5:5">
      <c r="E14234" s="28"/>
    </row>
    <row r="14235" spans="5:5">
      <c r="E14235" s="28"/>
    </row>
    <row r="14236" spans="5:5">
      <c r="E14236" s="28"/>
    </row>
    <row r="14237" spans="5:5">
      <c r="E14237" s="28"/>
    </row>
    <row r="14238" spans="5:5">
      <c r="E14238" s="28"/>
    </row>
    <row r="14239" spans="5:5">
      <c r="E14239" s="28"/>
    </row>
    <row r="14240" spans="5:5">
      <c r="E14240" s="28"/>
    </row>
    <row r="14241" spans="5:5">
      <c r="E14241" s="28"/>
    </row>
    <row r="14242" spans="5:5">
      <c r="E14242" s="28"/>
    </row>
    <row r="14243" spans="5:5">
      <c r="E14243" s="28"/>
    </row>
    <row r="14244" spans="5:5">
      <c r="E14244" s="28"/>
    </row>
    <row r="14245" spans="5:5">
      <c r="E14245" s="28"/>
    </row>
    <row r="14246" spans="5:5">
      <c r="E14246" s="28"/>
    </row>
    <row r="14247" spans="5:5">
      <c r="E14247" s="28"/>
    </row>
    <row r="14248" spans="5:5">
      <c r="E14248" s="28"/>
    </row>
    <row r="14249" spans="5:5">
      <c r="E14249" s="28"/>
    </row>
    <row r="14250" spans="5:5">
      <c r="E14250" s="28"/>
    </row>
    <row r="14251" spans="5:5">
      <c r="E14251" s="28"/>
    </row>
    <row r="14252" spans="5:5">
      <c r="E14252" s="28"/>
    </row>
    <row r="14253" spans="5:5">
      <c r="E14253" s="28"/>
    </row>
    <row r="14254" spans="5:5">
      <c r="E14254" s="28"/>
    </row>
    <row r="14255" spans="5:5">
      <c r="E14255" s="28"/>
    </row>
    <row r="14256" spans="5:5">
      <c r="E14256" s="28"/>
    </row>
    <row r="14257" spans="5:5">
      <c r="E14257" s="28"/>
    </row>
    <row r="14258" spans="5:5">
      <c r="E14258" s="28"/>
    </row>
    <row r="14259" spans="5:5">
      <c r="E14259" s="28"/>
    </row>
    <row r="14260" spans="5:5">
      <c r="E14260" s="28"/>
    </row>
    <row r="14261" spans="5:5">
      <c r="E14261" s="28"/>
    </row>
    <row r="14262" spans="5:5">
      <c r="E14262" s="28"/>
    </row>
    <row r="14263" spans="5:5">
      <c r="E14263" s="28"/>
    </row>
    <row r="14264" spans="5:5">
      <c r="E14264" s="28"/>
    </row>
    <row r="14265" spans="5:5">
      <c r="E14265" s="28"/>
    </row>
    <row r="14266" spans="5:5">
      <c r="E14266" s="28"/>
    </row>
    <row r="14267" spans="5:5">
      <c r="E14267" s="28"/>
    </row>
    <row r="14268" spans="5:5">
      <c r="E14268" s="28"/>
    </row>
    <row r="14269" spans="5:5">
      <c r="E14269" s="28"/>
    </row>
    <row r="14270" spans="5:5">
      <c r="E14270" s="28"/>
    </row>
    <row r="14271" spans="5:5">
      <c r="E14271" s="28"/>
    </row>
    <row r="14272" spans="5:5">
      <c r="E14272" s="28"/>
    </row>
    <row r="14273" spans="5:5">
      <c r="E14273" s="28"/>
    </row>
    <row r="14274" spans="5:5">
      <c r="E14274" s="28"/>
    </row>
    <row r="14275" spans="5:5">
      <c r="E14275" s="28"/>
    </row>
    <row r="14276" spans="5:5">
      <c r="E14276" s="28"/>
    </row>
    <row r="14277" spans="5:5">
      <c r="E14277" s="28"/>
    </row>
    <row r="14278" spans="5:5">
      <c r="E14278" s="28"/>
    </row>
    <row r="14279" spans="5:5">
      <c r="E14279" s="28"/>
    </row>
    <row r="14280" spans="5:5">
      <c r="E14280" s="28"/>
    </row>
    <row r="14281" spans="5:5">
      <c r="E14281" s="28"/>
    </row>
    <row r="14282" spans="5:5">
      <c r="E14282" s="28"/>
    </row>
    <row r="14283" spans="5:5">
      <c r="E14283" s="28"/>
    </row>
    <row r="14284" spans="5:5">
      <c r="E14284" s="28"/>
    </row>
    <row r="14285" spans="5:5">
      <c r="E14285" s="28"/>
    </row>
    <row r="14286" spans="5:5">
      <c r="E14286" s="28"/>
    </row>
    <row r="14287" spans="5:5">
      <c r="E14287" s="28"/>
    </row>
    <row r="14288" spans="5:5">
      <c r="E14288" s="28"/>
    </row>
    <row r="14289" spans="5:5">
      <c r="E14289" s="28"/>
    </row>
    <row r="14290" spans="5:5">
      <c r="E14290" s="28"/>
    </row>
    <row r="14291" spans="5:5">
      <c r="E14291" s="28"/>
    </row>
    <row r="14292" spans="5:5">
      <c r="E14292" s="28"/>
    </row>
    <row r="14293" spans="5:5">
      <c r="E14293" s="28"/>
    </row>
    <row r="14294" spans="5:5">
      <c r="E14294" s="28"/>
    </row>
    <row r="14295" spans="5:5">
      <c r="E14295" s="28"/>
    </row>
    <row r="14296" spans="5:5">
      <c r="E14296" s="28"/>
    </row>
    <row r="14297" spans="5:5">
      <c r="E14297" s="28"/>
    </row>
    <row r="14298" spans="5:5">
      <c r="E14298" s="28"/>
    </row>
    <row r="14299" spans="5:5">
      <c r="E14299" s="28"/>
    </row>
    <row r="14300" spans="5:5">
      <c r="E14300" s="28"/>
    </row>
    <row r="14301" spans="5:5">
      <c r="E14301" s="28"/>
    </row>
    <row r="14302" spans="5:5">
      <c r="E14302" s="28"/>
    </row>
    <row r="14303" spans="5:5">
      <c r="E14303" s="28"/>
    </row>
    <row r="14304" spans="5:5">
      <c r="E14304" s="28"/>
    </row>
    <row r="14305" spans="5:5">
      <c r="E14305" s="28"/>
    </row>
    <row r="14306" spans="5:5">
      <c r="E14306" s="28"/>
    </row>
    <row r="14307" spans="5:5">
      <c r="E14307" s="28"/>
    </row>
    <row r="14308" spans="5:5">
      <c r="E14308" s="28"/>
    </row>
    <row r="14309" spans="5:5">
      <c r="E14309" s="28"/>
    </row>
    <row r="14310" spans="5:5">
      <c r="E14310" s="28"/>
    </row>
    <row r="14311" spans="5:5">
      <c r="E14311" s="28"/>
    </row>
    <row r="14312" spans="5:5">
      <c r="E14312" s="28"/>
    </row>
    <row r="14313" spans="5:5">
      <c r="E14313" s="28"/>
    </row>
    <row r="14314" spans="5:5">
      <c r="E14314" s="28"/>
    </row>
    <row r="14315" spans="5:5">
      <c r="E14315" s="28"/>
    </row>
    <row r="14316" spans="5:5">
      <c r="E14316" s="28"/>
    </row>
    <row r="14317" spans="5:5">
      <c r="E14317" s="28"/>
    </row>
    <row r="14318" spans="5:5">
      <c r="E14318" s="28"/>
    </row>
    <row r="14319" spans="5:5">
      <c r="E14319" s="28"/>
    </row>
    <row r="14320" spans="5:5">
      <c r="E14320" s="28"/>
    </row>
    <row r="14321" spans="5:5">
      <c r="E14321" s="28"/>
    </row>
    <row r="14322" spans="5:5">
      <c r="E14322" s="28"/>
    </row>
    <row r="14323" spans="5:5">
      <c r="E14323" s="28"/>
    </row>
    <row r="14324" spans="5:5">
      <c r="E14324" s="28"/>
    </row>
    <row r="14325" spans="5:5">
      <c r="E14325" s="28"/>
    </row>
    <row r="14326" spans="5:5">
      <c r="E14326" s="28"/>
    </row>
    <row r="14327" spans="5:5">
      <c r="E14327" s="28"/>
    </row>
    <row r="14328" spans="5:5">
      <c r="E14328" s="28"/>
    </row>
    <row r="14329" spans="5:5">
      <c r="E14329" s="28"/>
    </row>
    <row r="14330" spans="5:5">
      <c r="E14330" s="28"/>
    </row>
    <row r="14331" spans="5:5">
      <c r="E14331" s="28"/>
    </row>
    <row r="14332" spans="5:5">
      <c r="E14332" s="28"/>
    </row>
    <row r="14333" spans="5:5">
      <c r="E14333" s="28"/>
    </row>
    <row r="14334" spans="5:5">
      <c r="E14334" s="28"/>
    </row>
    <row r="14335" spans="5:5">
      <c r="E14335" s="28"/>
    </row>
    <row r="14336" spans="5:5">
      <c r="E14336" s="28"/>
    </row>
    <row r="14337" spans="5:5">
      <c r="E14337" s="28"/>
    </row>
    <row r="14338" spans="5:5">
      <c r="E14338" s="28"/>
    </row>
    <row r="14339" spans="5:5">
      <c r="E14339" s="28"/>
    </row>
    <row r="14340" spans="5:5">
      <c r="E14340" s="28"/>
    </row>
    <row r="14341" spans="5:5">
      <c r="E14341" s="28"/>
    </row>
    <row r="14342" spans="5:5">
      <c r="E14342" s="28"/>
    </row>
    <row r="14343" spans="5:5">
      <c r="E14343" s="28"/>
    </row>
    <row r="14344" spans="5:5">
      <c r="E14344" s="28"/>
    </row>
    <row r="14345" spans="5:5">
      <c r="E14345" s="28"/>
    </row>
    <row r="14346" spans="5:5">
      <c r="E14346" s="28"/>
    </row>
    <row r="14347" spans="5:5">
      <c r="E14347" s="28"/>
    </row>
    <row r="14348" spans="5:5">
      <c r="E14348" s="28"/>
    </row>
    <row r="14349" spans="5:5">
      <c r="E14349" s="28"/>
    </row>
    <row r="14350" spans="5:5">
      <c r="E14350" s="28"/>
    </row>
    <row r="14351" spans="5:5">
      <c r="E14351" s="28"/>
    </row>
    <row r="14352" spans="5:5">
      <c r="E14352" s="28"/>
    </row>
    <row r="14353" spans="5:5">
      <c r="E14353" s="28"/>
    </row>
    <row r="14354" spans="5:5">
      <c r="E14354" s="28"/>
    </row>
    <row r="14355" spans="5:5">
      <c r="E14355" s="28"/>
    </row>
    <row r="14356" spans="5:5">
      <c r="E14356" s="28"/>
    </row>
    <row r="14357" spans="5:5">
      <c r="E14357" s="28"/>
    </row>
    <row r="14358" spans="5:5">
      <c r="E14358" s="28"/>
    </row>
    <row r="14359" spans="5:5">
      <c r="E14359" s="28"/>
    </row>
    <row r="14360" spans="5:5">
      <c r="E14360" s="28"/>
    </row>
    <row r="14361" spans="5:5">
      <c r="E14361" s="28"/>
    </row>
    <row r="14362" spans="5:5">
      <c r="E14362" s="28"/>
    </row>
    <row r="14363" spans="5:5">
      <c r="E14363" s="28"/>
    </row>
    <row r="14364" spans="5:5">
      <c r="E14364" s="28"/>
    </row>
    <row r="14365" spans="5:5">
      <c r="E14365" s="28"/>
    </row>
    <row r="14366" spans="5:5">
      <c r="E14366" s="28"/>
    </row>
    <row r="14367" spans="5:5">
      <c r="E14367" s="28"/>
    </row>
    <row r="14368" spans="5:5">
      <c r="E14368" s="28"/>
    </row>
    <row r="14369" spans="5:5">
      <c r="E14369" s="28"/>
    </row>
    <row r="14370" spans="5:5">
      <c r="E14370" s="28"/>
    </row>
    <row r="14371" spans="5:5">
      <c r="E14371" s="28"/>
    </row>
    <row r="14372" spans="5:5">
      <c r="E14372" s="28"/>
    </row>
    <row r="14373" spans="5:5">
      <c r="E14373" s="28"/>
    </row>
    <row r="14374" spans="5:5">
      <c r="E14374" s="28"/>
    </row>
    <row r="14375" spans="5:5">
      <c r="E14375" s="28"/>
    </row>
    <row r="14376" spans="5:5">
      <c r="E14376" s="28"/>
    </row>
    <row r="14377" spans="5:5">
      <c r="E14377" s="28"/>
    </row>
    <row r="14378" spans="5:5">
      <c r="E14378" s="28"/>
    </row>
    <row r="14379" spans="5:5">
      <c r="E14379" s="28"/>
    </row>
    <row r="14380" spans="5:5">
      <c r="E14380" s="28"/>
    </row>
    <row r="14381" spans="5:5">
      <c r="E14381" s="28"/>
    </row>
    <row r="14382" spans="5:5">
      <c r="E14382" s="28"/>
    </row>
    <row r="14383" spans="5:5">
      <c r="E14383" s="28"/>
    </row>
    <row r="14384" spans="5:5">
      <c r="E14384" s="28"/>
    </row>
    <row r="14385" spans="5:5">
      <c r="E14385" s="28"/>
    </row>
    <row r="14386" spans="5:5">
      <c r="E14386" s="28"/>
    </row>
    <row r="14387" spans="5:5">
      <c r="E14387" s="28"/>
    </row>
    <row r="14388" spans="5:5">
      <c r="E14388" s="28"/>
    </row>
    <row r="14389" spans="5:5">
      <c r="E14389" s="28"/>
    </row>
    <row r="14390" spans="5:5">
      <c r="E14390" s="28"/>
    </row>
    <row r="14391" spans="5:5">
      <c r="E14391" s="28"/>
    </row>
    <row r="14392" spans="5:5">
      <c r="E14392" s="28"/>
    </row>
    <row r="14393" spans="5:5">
      <c r="E14393" s="28"/>
    </row>
    <row r="14394" spans="5:5">
      <c r="E14394" s="28"/>
    </row>
    <row r="14395" spans="5:5">
      <c r="E14395" s="28"/>
    </row>
    <row r="14396" spans="5:5">
      <c r="E14396" s="28"/>
    </row>
    <row r="14397" spans="5:5">
      <c r="E14397" s="28"/>
    </row>
    <row r="14398" spans="5:5">
      <c r="E14398" s="28"/>
    </row>
    <row r="14399" spans="5:5">
      <c r="E14399" s="28"/>
    </row>
    <row r="14400" spans="5:5">
      <c r="E14400" s="28"/>
    </row>
    <row r="14401" spans="5:5">
      <c r="E14401" s="28"/>
    </row>
    <row r="14402" spans="5:5">
      <c r="E14402" s="28"/>
    </row>
    <row r="14403" spans="5:5">
      <c r="E14403" s="28"/>
    </row>
    <row r="14404" spans="5:5">
      <c r="E14404" s="28"/>
    </row>
    <row r="14405" spans="5:5">
      <c r="E14405" s="28"/>
    </row>
    <row r="14406" spans="5:5">
      <c r="E14406" s="28"/>
    </row>
    <row r="14407" spans="5:5">
      <c r="E14407" s="28"/>
    </row>
    <row r="14408" spans="5:5">
      <c r="E14408" s="28"/>
    </row>
    <row r="14409" spans="5:5">
      <c r="E14409" s="28"/>
    </row>
    <row r="14410" spans="5:5">
      <c r="E14410" s="28"/>
    </row>
    <row r="14411" spans="5:5">
      <c r="E14411" s="28"/>
    </row>
    <row r="14412" spans="5:5">
      <c r="E14412" s="28"/>
    </row>
    <row r="14413" spans="5:5">
      <c r="E14413" s="28"/>
    </row>
    <row r="14414" spans="5:5">
      <c r="E14414" s="28"/>
    </row>
    <row r="14415" spans="5:5">
      <c r="E14415" s="28"/>
    </row>
    <row r="14416" spans="5:5">
      <c r="E14416" s="28"/>
    </row>
    <row r="14417" spans="5:5">
      <c r="E14417" s="28"/>
    </row>
    <row r="14418" spans="5:5">
      <c r="E14418" s="28"/>
    </row>
    <row r="14419" spans="5:5">
      <c r="E14419" s="28"/>
    </row>
    <row r="14420" spans="5:5">
      <c r="E14420" s="28"/>
    </row>
    <row r="14421" spans="5:5">
      <c r="E14421" s="28"/>
    </row>
    <row r="14422" spans="5:5">
      <c r="E14422" s="28"/>
    </row>
    <row r="14423" spans="5:5">
      <c r="E14423" s="28"/>
    </row>
    <row r="14424" spans="5:5">
      <c r="E14424" s="28"/>
    </row>
    <row r="14425" spans="5:5">
      <c r="E14425" s="28"/>
    </row>
    <row r="14426" spans="5:5">
      <c r="E14426" s="28"/>
    </row>
    <row r="14427" spans="5:5">
      <c r="E14427" s="28"/>
    </row>
    <row r="14428" spans="5:5">
      <c r="E14428" s="28"/>
    </row>
    <row r="14429" spans="5:5">
      <c r="E14429" s="28"/>
    </row>
    <row r="14430" spans="5:5">
      <c r="E14430" s="28"/>
    </row>
    <row r="14431" spans="5:5">
      <c r="E14431" s="28"/>
    </row>
    <row r="14432" spans="5:5">
      <c r="E14432" s="28"/>
    </row>
    <row r="14433" spans="5:5">
      <c r="E14433" s="28"/>
    </row>
    <row r="14434" spans="5:5">
      <c r="E14434" s="28"/>
    </row>
    <row r="14435" spans="5:5">
      <c r="E14435" s="28"/>
    </row>
    <row r="14436" spans="5:5">
      <c r="E14436" s="28"/>
    </row>
    <row r="14437" spans="5:5">
      <c r="E14437" s="28"/>
    </row>
    <row r="14438" spans="5:5">
      <c r="E14438" s="28"/>
    </row>
    <row r="14439" spans="5:5">
      <c r="E14439" s="28"/>
    </row>
    <row r="14440" spans="5:5">
      <c r="E14440" s="28"/>
    </row>
    <row r="14441" spans="5:5">
      <c r="E14441" s="28"/>
    </row>
    <row r="14442" spans="5:5">
      <c r="E14442" s="28"/>
    </row>
    <row r="14443" spans="5:5">
      <c r="E14443" s="28"/>
    </row>
    <row r="14444" spans="5:5">
      <c r="E14444" s="28"/>
    </row>
    <row r="14445" spans="5:5">
      <c r="E14445" s="28"/>
    </row>
    <row r="14446" spans="5:5">
      <c r="E14446" s="28"/>
    </row>
    <row r="14447" spans="5:5">
      <c r="E14447" s="28"/>
    </row>
    <row r="14448" spans="5:5">
      <c r="E14448" s="28"/>
    </row>
    <row r="14449" spans="5:5">
      <c r="E14449" s="28"/>
    </row>
    <row r="14450" spans="5:5">
      <c r="E14450" s="28"/>
    </row>
    <row r="14451" spans="5:5">
      <c r="E14451" s="28"/>
    </row>
    <row r="14452" spans="5:5">
      <c r="E14452" s="28"/>
    </row>
    <row r="14453" spans="5:5">
      <c r="E14453" s="28"/>
    </row>
    <row r="14454" spans="5:5">
      <c r="E14454" s="28"/>
    </row>
    <row r="14455" spans="5:5">
      <c r="E14455" s="28"/>
    </row>
    <row r="14456" spans="5:5">
      <c r="E14456" s="28"/>
    </row>
    <row r="14457" spans="5:5">
      <c r="E14457" s="28"/>
    </row>
    <row r="14458" spans="5:5">
      <c r="E14458" s="28"/>
    </row>
    <row r="14459" spans="5:5">
      <c r="E14459" s="28"/>
    </row>
    <row r="14460" spans="5:5">
      <c r="E14460" s="28"/>
    </row>
    <row r="14461" spans="5:5">
      <c r="E14461" s="28"/>
    </row>
    <row r="14462" spans="5:5">
      <c r="E14462" s="28"/>
    </row>
    <row r="14463" spans="5:5">
      <c r="E14463" s="28"/>
    </row>
    <row r="14464" spans="5:5">
      <c r="E14464" s="28"/>
    </row>
    <row r="14465" spans="5:5">
      <c r="E14465" s="28"/>
    </row>
    <row r="14466" spans="5:5">
      <c r="E14466" s="28"/>
    </row>
    <row r="14467" spans="5:5">
      <c r="E14467" s="28"/>
    </row>
    <row r="14468" spans="5:5">
      <c r="E14468" s="28"/>
    </row>
    <row r="14469" spans="5:5">
      <c r="E14469" s="28"/>
    </row>
    <row r="14470" spans="5:5">
      <c r="E14470" s="28"/>
    </row>
    <row r="14471" spans="5:5">
      <c r="E14471" s="28"/>
    </row>
    <row r="14472" spans="5:5">
      <c r="E14472" s="28"/>
    </row>
    <row r="14473" spans="5:5">
      <c r="E14473" s="28"/>
    </row>
    <row r="14474" spans="5:5">
      <c r="E14474" s="28"/>
    </row>
    <row r="14475" spans="5:5">
      <c r="E14475" s="28"/>
    </row>
    <row r="14476" spans="5:5">
      <c r="E14476" s="28"/>
    </row>
    <row r="14477" spans="5:5">
      <c r="E14477" s="28"/>
    </row>
    <row r="14478" spans="5:5">
      <c r="E14478" s="28"/>
    </row>
    <row r="14479" spans="5:5">
      <c r="E14479" s="28"/>
    </row>
    <row r="14480" spans="5:5">
      <c r="E14480" s="28"/>
    </row>
    <row r="14481" spans="5:5">
      <c r="E14481" s="28"/>
    </row>
    <row r="14482" spans="5:5">
      <c r="E14482" s="28"/>
    </row>
    <row r="14483" spans="5:5">
      <c r="E14483" s="28"/>
    </row>
    <row r="14484" spans="5:5">
      <c r="E14484" s="28"/>
    </row>
    <row r="14485" spans="5:5">
      <c r="E14485" s="28"/>
    </row>
    <row r="14486" spans="5:5">
      <c r="E14486" s="28"/>
    </row>
    <row r="14487" spans="5:5">
      <c r="E14487" s="28"/>
    </row>
    <row r="14488" spans="5:5">
      <c r="E14488" s="28"/>
    </row>
    <row r="14489" spans="5:5">
      <c r="E14489" s="28"/>
    </row>
    <row r="14490" spans="5:5">
      <c r="E14490" s="28"/>
    </row>
    <row r="14491" spans="5:5">
      <c r="E14491" s="28"/>
    </row>
    <row r="14492" spans="5:5">
      <c r="E14492" s="28"/>
    </row>
    <row r="14493" spans="5:5">
      <c r="E14493" s="28"/>
    </row>
    <row r="14494" spans="5:5">
      <c r="E14494" s="28"/>
    </row>
    <row r="14495" spans="5:5">
      <c r="E14495" s="28"/>
    </row>
    <row r="14496" spans="5:5">
      <c r="E14496" s="28"/>
    </row>
    <row r="14497" spans="5:5">
      <c r="E14497" s="28"/>
    </row>
    <row r="14498" spans="5:5">
      <c r="E14498" s="28"/>
    </row>
    <row r="14499" spans="5:5">
      <c r="E14499" s="28"/>
    </row>
    <row r="14500" spans="5:5">
      <c r="E14500" s="28"/>
    </row>
    <row r="14501" spans="5:5">
      <c r="E14501" s="28"/>
    </row>
    <row r="14502" spans="5:5">
      <c r="E14502" s="28"/>
    </row>
    <row r="14503" spans="5:5">
      <c r="E14503" s="28"/>
    </row>
    <row r="14504" spans="5:5">
      <c r="E14504" s="28"/>
    </row>
    <row r="14505" spans="5:5">
      <c r="E14505" s="28"/>
    </row>
    <row r="14506" spans="5:5">
      <c r="E14506" s="28"/>
    </row>
    <row r="14507" spans="5:5">
      <c r="E14507" s="28"/>
    </row>
    <row r="14508" spans="5:5">
      <c r="E14508" s="28"/>
    </row>
    <row r="14509" spans="5:5">
      <c r="E14509" s="28"/>
    </row>
    <row r="14510" spans="5:5">
      <c r="E14510" s="28"/>
    </row>
    <row r="14511" spans="5:5">
      <c r="E14511" s="28"/>
    </row>
    <row r="14512" spans="5:5">
      <c r="E14512" s="28"/>
    </row>
    <row r="14513" spans="5:5">
      <c r="E14513" s="28"/>
    </row>
    <row r="14514" spans="5:5">
      <c r="E14514" s="28"/>
    </row>
    <row r="14515" spans="5:5">
      <c r="E14515" s="28"/>
    </row>
    <row r="14516" spans="5:5">
      <c r="E14516" s="28"/>
    </row>
    <row r="14517" spans="5:5">
      <c r="E14517" s="28"/>
    </row>
    <row r="14518" spans="5:5">
      <c r="E14518" s="28"/>
    </row>
    <row r="14519" spans="5:5">
      <c r="E14519" s="28"/>
    </row>
    <row r="14520" spans="5:5">
      <c r="E14520" s="28"/>
    </row>
    <row r="14521" spans="5:5">
      <c r="E14521" s="28"/>
    </row>
    <row r="14522" spans="5:5">
      <c r="E14522" s="28"/>
    </row>
    <row r="14523" spans="5:5">
      <c r="E14523" s="28"/>
    </row>
    <row r="14524" spans="5:5">
      <c r="E14524" s="28"/>
    </row>
    <row r="14525" spans="5:5">
      <c r="E14525" s="28"/>
    </row>
    <row r="14526" spans="5:5">
      <c r="E14526" s="28"/>
    </row>
    <row r="14527" spans="5:5">
      <c r="E14527" s="28"/>
    </row>
    <row r="14528" spans="5:5">
      <c r="E14528" s="28"/>
    </row>
    <row r="14529" spans="5:5">
      <c r="E14529" s="28"/>
    </row>
    <row r="14530" spans="5:5">
      <c r="E14530" s="28"/>
    </row>
    <row r="14531" spans="5:5">
      <c r="E14531" s="28"/>
    </row>
    <row r="14532" spans="5:5">
      <c r="E14532" s="28"/>
    </row>
    <row r="14533" spans="5:5">
      <c r="E14533" s="28"/>
    </row>
    <row r="14534" spans="5:5">
      <c r="E14534" s="28"/>
    </row>
    <row r="14535" spans="5:5">
      <c r="E14535" s="28"/>
    </row>
    <row r="14536" spans="5:5">
      <c r="E14536" s="28"/>
    </row>
    <row r="14537" spans="5:5">
      <c r="E14537" s="28"/>
    </row>
    <row r="14538" spans="5:5">
      <c r="E14538" s="28"/>
    </row>
    <row r="14539" spans="5:5">
      <c r="E14539" s="28"/>
    </row>
    <row r="14540" spans="5:5">
      <c r="E14540" s="28"/>
    </row>
    <row r="14541" spans="5:5">
      <c r="E14541" s="28"/>
    </row>
    <row r="14542" spans="5:5">
      <c r="E14542" s="28"/>
    </row>
    <row r="14543" spans="5:5">
      <c r="E14543" s="28"/>
    </row>
    <row r="14544" spans="5:5">
      <c r="E14544" s="28"/>
    </row>
    <row r="14545" spans="5:5">
      <c r="E14545" s="28"/>
    </row>
    <row r="14546" spans="5:5">
      <c r="E14546" s="28"/>
    </row>
    <row r="14547" spans="5:5">
      <c r="E14547" s="28"/>
    </row>
    <row r="14548" spans="5:5">
      <c r="E14548" s="28"/>
    </row>
    <row r="14549" spans="5:5">
      <c r="E14549" s="28"/>
    </row>
    <row r="14550" spans="5:5">
      <c r="E14550" s="28"/>
    </row>
    <row r="14551" spans="5:5">
      <c r="E14551" s="28"/>
    </row>
    <row r="14552" spans="5:5">
      <c r="E14552" s="28"/>
    </row>
    <row r="14553" spans="5:5">
      <c r="E14553" s="28"/>
    </row>
    <row r="14554" spans="5:5">
      <c r="E14554" s="28"/>
    </row>
    <row r="14555" spans="5:5">
      <c r="E14555" s="28"/>
    </row>
    <row r="14556" spans="5:5">
      <c r="E14556" s="28"/>
    </row>
    <row r="14557" spans="5:5">
      <c r="E14557" s="28"/>
    </row>
    <row r="14558" spans="5:5">
      <c r="E14558" s="28"/>
    </row>
    <row r="14559" spans="5:5">
      <c r="E14559" s="28"/>
    </row>
    <row r="14560" spans="5:5">
      <c r="E14560" s="28"/>
    </row>
    <row r="14561" spans="5:5">
      <c r="E14561" s="28"/>
    </row>
    <row r="14562" spans="5:5">
      <c r="E14562" s="28"/>
    </row>
    <row r="14563" spans="5:5">
      <c r="E14563" s="28"/>
    </row>
    <row r="14564" spans="5:5">
      <c r="E14564" s="28"/>
    </row>
    <row r="14565" spans="5:5">
      <c r="E14565" s="28"/>
    </row>
    <row r="14566" spans="5:5">
      <c r="E14566" s="28"/>
    </row>
    <row r="14567" spans="5:5">
      <c r="E14567" s="28"/>
    </row>
    <row r="14568" spans="5:5">
      <c r="E14568" s="28"/>
    </row>
    <row r="14569" spans="5:5">
      <c r="E14569" s="28"/>
    </row>
    <row r="14570" spans="5:5">
      <c r="E14570" s="28"/>
    </row>
    <row r="14571" spans="5:5">
      <c r="E14571" s="28"/>
    </row>
    <row r="14572" spans="5:5">
      <c r="E14572" s="28"/>
    </row>
    <row r="14573" spans="5:5">
      <c r="E14573" s="28"/>
    </row>
    <row r="14574" spans="5:5">
      <c r="E14574" s="28"/>
    </row>
    <row r="14575" spans="5:5">
      <c r="E14575" s="28"/>
    </row>
    <row r="14576" spans="5:5">
      <c r="E14576" s="28"/>
    </row>
    <row r="14577" spans="5:5">
      <c r="E14577" s="28"/>
    </row>
    <row r="14578" spans="5:5">
      <c r="E14578" s="28"/>
    </row>
    <row r="14579" spans="5:5">
      <c r="E14579" s="28"/>
    </row>
    <row r="14580" spans="5:5">
      <c r="E14580" s="28"/>
    </row>
    <row r="14581" spans="5:5">
      <c r="E14581" s="28"/>
    </row>
    <row r="14582" spans="5:5">
      <c r="E14582" s="28"/>
    </row>
    <row r="14583" spans="5:5">
      <c r="E14583" s="28"/>
    </row>
    <row r="14584" spans="5:5">
      <c r="E14584" s="28"/>
    </row>
    <row r="14585" spans="5:5">
      <c r="E14585" s="28"/>
    </row>
    <row r="14586" spans="5:5">
      <c r="E14586" s="28"/>
    </row>
    <row r="14587" spans="5:5">
      <c r="E14587" s="28"/>
    </row>
    <row r="14588" spans="5:5">
      <c r="E14588" s="28"/>
    </row>
    <row r="14589" spans="5:5">
      <c r="E14589" s="28"/>
    </row>
    <row r="14590" spans="5:5">
      <c r="E14590" s="28"/>
    </row>
    <row r="14591" spans="5:5">
      <c r="E14591" s="28"/>
    </row>
    <row r="14592" spans="5:5">
      <c r="E14592" s="28"/>
    </row>
    <row r="14593" spans="5:5">
      <c r="E14593" s="28"/>
    </row>
    <row r="14594" spans="5:5">
      <c r="E14594" s="28"/>
    </row>
    <row r="14595" spans="5:5">
      <c r="E14595" s="28"/>
    </row>
    <row r="14596" spans="5:5">
      <c r="E14596" s="28"/>
    </row>
    <row r="14597" spans="5:5">
      <c r="E14597" s="28"/>
    </row>
    <row r="14598" spans="5:5">
      <c r="E14598" s="28"/>
    </row>
    <row r="14599" spans="5:5">
      <c r="E14599" s="28"/>
    </row>
    <row r="14600" spans="5:5">
      <c r="E14600" s="28"/>
    </row>
    <row r="14601" spans="5:5">
      <c r="E14601" s="28"/>
    </row>
    <row r="14602" spans="5:5">
      <c r="E14602" s="28"/>
    </row>
    <row r="14603" spans="5:5">
      <c r="E14603" s="28"/>
    </row>
    <row r="14604" spans="5:5">
      <c r="E14604" s="28"/>
    </row>
    <row r="14605" spans="5:5">
      <c r="E14605" s="28"/>
    </row>
    <row r="14606" spans="5:5">
      <c r="E14606" s="28"/>
    </row>
    <row r="14607" spans="5:5">
      <c r="E14607" s="28"/>
    </row>
    <row r="14608" spans="5:5">
      <c r="E14608" s="28"/>
    </row>
    <row r="14609" spans="5:5">
      <c r="E14609" s="28"/>
    </row>
    <row r="14610" spans="5:5">
      <c r="E14610" s="28"/>
    </row>
    <row r="14611" spans="5:5">
      <c r="E14611" s="28"/>
    </row>
    <row r="14612" spans="5:5">
      <c r="E14612" s="28"/>
    </row>
    <row r="14613" spans="5:5">
      <c r="E14613" s="28"/>
    </row>
    <row r="14614" spans="5:5">
      <c r="E14614" s="28"/>
    </row>
    <row r="14615" spans="5:5">
      <c r="E14615" s="28"/>
    </row>
    <row r="14616" spans="5:5">
      <c r="E14616" s="28"/>
    </row>
    <row r="14617" spans="5:5">
      <c r="E14617" s="28"/>
    </row>
    <row r="14618" spans="5:5">
      <c r="E14618" s="28"/>
    </row>
    <row r="14619" spans="5:5">
      <c r="E14619" s="28"/>
    </row>
    <row r="14620" spans="5:5">
      <c r="E14620" s="28"/>
    </row>
    <row r="14621" spans="5:5">
      <c r="E14621" s="28"/>
    </row>
    <row r="14622" spans="5:5">
      <c r="E14622" s="28"/>
    </row>
    <row r="14623" spans="5:5">
      <c r="E14623" s="28"/>
    </row>
    <row r="14624" spans="5:5">
      <c r="E14624" s="28"/>
    </row>
    <row r="14625" spans="5:5">
      <c r="E14625" s="28"/>
    </row>
    <row r="14626" spans="5:5">
      <c r="E14626" s="28"/>
    </row>
    <row r="14627" spans="5:5">
      <c r="E14627" s="28"/>
    </row>
    <row r="14628" spans="5:5">
      <c r="E14628" s="28"/>
    </row>
    <row r="14629" spans="5:5">
      <c r="E14629" s="28"/>
    </row>
    <row r="14630" spans="5:5">
      <c r="E14630" s="28"/>
    </row>
    <row r="14631" spans="5:5">
      <c r="E14631" s="28"/>
    </row>
    <row r="14632" spans="5:5">
      <c r="E14632" s="28"/>
    </row>
    <row r="14633" spans="5:5">
      <c r="E14633" s="28"/>
    </row>
    <row r="14634" spans="5:5">
      <c r="E14634" s="28"/>
    </row>
    <row r="14635" spans="5:5">
      <c r="E14635" s="28"/>
    </row>
    <row r="14636" spans="5:5">
      <c r="E14636" s="28"/>
    </row>
    <row r="14637" spans="5:5">
      <c r="E14637" s="28"/>
    </row>
    <row r="14638" spans="5:5">
      <c r="E14638" s="28"/>
    </row>
    <row r="14639" spans="5:5">
      <c r="E14639" s="28"/>
    </row>
    <row r="14640" spans="5:5">
      <c r="E14640" s="28"/>
    </row>
    <row r="14641" spans="5:5">
      <c r="E14641" s="28"/>
    </row>
    <row r="14642" spans="5:5">
      <c r="E14642" s="28"/>
    </row>
    <row r="14643" spans="5:5">
      <c r="E14643" s="28"/>
    </row>
    <row r="14644" spans="5:5">
      <c r="E14644" s="28"/>
    </row>
    <row r="14645" spans="5:5">
      <c r="E14645" s="28"/>
    </row>
    <row r="14646" spans="5:5">
      <c r="E14646" s="28"/>
    </row>
    <row r="14647" spans="5:5">
      <c r="E14647" s="28"/>
    </row>
    <row r="14648" spans="5:5">
      <c r="E14648" s="28"/>
    </row>
    <row r="14649" spans="5:5">
      <c r="E14649" s="28"/>
    </row>
    <row r="14650" spans="5:5">
      <c r="E14650" s="28"/>
    </row>
    <row r="14651" spans="5:5">
      <c r="E14651" s="28"/>
    </row>
    <row r="14652" spans="5:5">
      <c r="E14652" s="28"/>
    </row>
    <row r="14653" spans="5:5">
      <c r="E14653" s="28"/>
    </row>
    <row r="14654" spans="5:5">
      <c r="E14654" s="28"/>
    </row>
    <row r="14655" spans="5:5">
      <c r="E14655" s="28"/>
    </row>
    <row r="14656" spans="5:5">
      <c r="E14656" s="28"/>
    </row>
    <row r="14657" spans="5:5">
      <c r="E14657" s="28"/>
    </row>
    <row r="14658" spans="5:5">
      <c r="E14658" s="28"/>
    </row>
    <row r="14659" spans="5:5">
      <c r="E14659" s="28"/>
    </row>
    <row r="14660" spans="5:5">
      <c r="E14660" s="28"/>
    </row>
    <row r="14661" spans="5:5">
      <c r="E14661" s="28"/>
    </row>
    <row r="14662" spans="5:5">
      <c r="E14662" s="28"/>
    </row>
    <row r="14663" spans="5:5">
      <c r="E14663" s="28"/>
    </row>
    <row r="14664" spans="5:5">
      <c r="E14664" s="28"/>
    </row>
    <row r="14665" spans="5:5">
      <c r="E14665" s="28"/>
    </row>
    <row r="14666" spans="5:5">
      <c r="E14666" s="28"/>
    </row>
    <row r="14667" spans="5:5">
      <c r="E14667" s="28"/>
    </row>
    <row r="14668" spans="5:5">
      <c r="E14668" s="28"/>
    </row>
    <row r="14669" spans="5:5">
      <c r="E14669" s="28"/>
    </row>
    <row r="14670" spans="5:5">
      <c r="E14670" s="28"/>
    </row>
    <row r="14671" spans="5:5">
      <c r="E14671" s="28"/>
    </row>
    <row r="14672" spans="5:5">
      <c r="E14672" s="28"/>
    </row>
    <row r="14673" spans="5:5">
      <c r="E14673" s="28"/>
    </row>
    <row r="14674" spans="5:5">
      <c r="E14674" s="28"/>
    </row>
    <row r="14675" spans="5:5">
      <c r="E14675" s="28"/>
    </row>
    <row r="14676" spans="5:5">
      <c r="E14676" s="28"/>
    </row>
    <row r="14677" spans="5:5">
      <c r="E14677" s="28"/>
    </row>
    <row r="14678" spans="5:5">
      <c r="E14678" s="28"/>
    </row>
    <row r="14679" spans="5:5">
      <c r="E14679" s="28"/>
    </row>
    <row r="14680" spans="5:5">
      <c r="E14680" s="28"/>
    </row>
    <row r="14681" spans="5:5">
      <c r="E14681" s="28"/>
    </row>
    <row r="14682" spans="5:5">
      <c r="E14682" s="28"/>
    </row>
    <row r="14683" spans="5:5">
      <c r="E14683" s="28"/>
    </row>
    <row r="14684" spans="5:5">
      <c r="E14684" s="28"/>
    </row>
    <row r="14685" spans="5:5">
      <c r="E14685" s="28"/>
    </row>
    <row r="14686" spans="5:5">
      <c r="E14686" s="28"/>
    </row>
    <row r="14687" spans="5:5">
      <c r="E14687" s="28"/>
    </row>
    <row r="14688" spans="5:5">
      <c r="E14688" s="28"/>
    </row>
    <row r="14689" spans="5:5">
      <c r="E14689" s="28"/>
    </row>
    <row r="14690" spans="5:5">
      <c r="E14690" s="28"/>
    </row>
    <row r="14691" spans="5:5">
      <c r="E14691" s="28"/>
    </row>
    <row r="14692" spans="5:5">
      <c r="E14692" s="28"/>
    </row>
    <row r="14693" spans="5:5">
      <c r="E14693" s="28"/>
    </row>
    <row r="14694" spans="5:5">
      <c r="E14694" s="28"/>
    </row>
    <row r="14695" spans="5:5">
      <c r="E14695" s="28"/>
    </row>
    <row r="14696" spans="5:5">
      <c r="E14696" s="28"/>
    </row>
    <row r="14697" spans="5:5">
      <c r="E14697" s="28"/>
    </row>
    <row r="14698" spans="5:5">
      <c r="E14698" s="28"/>
    </row>
    <row r="14699" spans="5:5">
      <c r="E14699" s="28"/>
    </row>
    <row r="14700" spans="5:5">
      <c r="E14700" s="28"/>
    </row>
    <row r="14701" spans="5:5">
      <c r="E14701" s="28"/>
    </row>
    <row r="14702" spans="5:5">
      <c r="E14702" s="28"/>
    </row>
    <row r="14703" spans="5:5">
      <c r="E14703" s="28"/>
    </row>
    <row r="14704" spans="5:5">
      <c r="E14704" s="28"/>
    </row>
    <row r="14705" spans="5:5">
      <c r="E14705" s="28"/>
    </row>
    <row r="14706" spans="5:5">
      <c r="E14706" s="28"/>
    </row>
    <row r="14707" spans="5:5">
      <c r="E14707" s="28"/>
    </row>
    <row r="14708" spans="5:5">
      <c r="E14708" s="28"/>
    </row>
    <row r="14709" spans="5:5">
      <c r="E14709" s="28"/>
    </row>
    <row r="14710" spans="5:5">
      <c r="E14710" s="28"/>
    </row>
    <row r="14711" spans="5:5">
      <c r="E14711" s="28"/>
    </row>
    <row r="14712" spans="5:5">
      <c r="E14712" s="28"/>
    </row>
    <row r="14713" spans="5:5">
      <c r="E14713" s="28"/>
    </row>
    <row r="14714" spans="5:5">
      <c r="E14714" s="28"/>
    </row>
    <row r="14715" spans="5:5">
      <c r="E14715" s="28"/>
    </row>
    <row r="14716" spans="5:5">
      <c r="E14716" s="28"/>
    </row>
    <row r="14717" spans="5:5">
      <c r="E14717" s="28"/>
    </row>
    <row r="14718" spans="5:5">
      <c r="E14718" s="28"/>
    </row>
    <row r="14719" spans="5:5">
      <c r="E14719" s="28"/>
    </row>
    <row r="14720" spans="5:5">
      <c r="E14720" s="28"/>
    </row>
    <row r="14721" spans="5:5">
      <c r="E14721" s="28"/>
    </row>
    <row r="14722" spans="5:5">
      <c r="E14722" s="28"/>
    </row>
    <row r="14723" spans="5:5">
      <c r="E14723" s="28"/>
    </row>
    <row r="14724" spans="5:5">
      <c r="E14724" s="28"/>
    </row>
    <row r="14725" spans="5:5">
      <c r="E14725" s="28"/>
    </row>
    <row r="14726" spans="5:5">
      <c r="E14726" s="28"/>
    </row>
    <row r="14727" spans="5:5">
      <c r="E14727" s="28"/>
    </row>
    <row r="14728" spans="5:5">
      <c r="E14728" s="28"/>
    </row>
    <row r="14729" spans="5:5">
      <c r="E14729" s="28"/>
    </row>
    <row r="14730" spans="5:5">
      <c r="E14730" s="28"/>
    </row>
    <row r="14731" spans="5:5">
      <c r="E14731" s="28"/>
    </row>
    <row r="14732" spans="5:5">
      <c r="E14732" s="28"/>
    </row>
    <row r="14733" spans="5:5">
      <c r="E14733" s="28"/>
    </row>
    <row r="14734" spans="5:5">
      <c r="E14734" s="28"/>
    </row>
    <row r="14735" spans="5:5">
      <c r="E14735" s="28"/>
    </row>
    <row r="14736" spans="5:5">
      <c r="E14736" s="28"/>
    </row>
    <row r="14737" spans="5:5">
      <c r="E14737" s="28"/>
    </row>
    <row r="14738" spans="5:5">
      <c r="E14738" s="28"/>
    </row>
    <row r="14739" spans="5:5">
      <c r="E14739" s="28"/>
    </row>
    <row r="14740" spans="5:5">
      <c r="E14740" s="28"/>
    </row>
    <row r="14741" spans="5:5">
      <c r="E14741" s="28"/>
    </row>
    <row r="14742" spans="5:5">
      <c r="E14742" s="28"/>
    </row>
    <row r="14743" spans="5:5">
      <c r="E14743" s="28"/>
    </row>
    <row r="14744" spans="5:5">
      <c r="E14744" s="28"/>
    </row>
    <row r="14745" spans="5:5">
      <c r="E14745" s="28"/>
    </row>
    <row r="14746" spans="5:5">
      <c r="E14746" s="28"/>
    </row>
    <row r="14747" spans="5:5">
      <c r="E14747" s="28"/>
    </row>
    <row r="14748" spans="5:5">
      <c r="E14748" s="28"/>
    </row>
    <row r="14749" spans="5:5">
      <c r="E14749" s="28"/>
    </row>
    <row r="14750" spans="5:5">
      <c r="E14750" s="28"/>
    </row>
    <row r="14751" spans="5:5">
      <c r="E14751" s="28"/>
    </row>
    <row r="14752" spans="5:5">
      <c r="E14752" s="28"/>
    </row>
    <row r="14753" spans="5:5">
      <c r="E14753" s="28"/>
    </row>
    <row r="14754" spans="5:5">
      <c r="E14754" s="28"/>
    </row>
    <row r="14755" spans="5:5">
      <c r="E14755" s="28"/>
    </row>
    <row r="14756" spans="5:5">
      <c r="E14756" s="28"/>
    </row>
    <row r="14757" spans="5:5">
      <c r="E14757" s="28"/>
    </row>
    <row r="14758" spans="5:5">
      <c r="E14758" s="28"/>
    </row>
    <row r="14759" spans="5:5">
      <c r="E14759" s="28"/>
    </row>
    <row r="14760" spans="5:5">
      <c r="E14760" s="28"/>
    </row>
    <row r="14761" spans="5:5">
      <c r="E14761" s="28"/>
    </row>
    <row r="14762" spans="5:5">
      <c r="E14762" s="28"/>
    </row>
    <row r="14763" spans="5:5">
      <c r="E14763" s="28"/>
    </row>
    <row r="14764" spans="5:5">
      <c r="E14764" s="28"/>
    </row>
    <row r="14765" spans="5:5">
      <c r="E14765" s="28"/>
    </row>
    <row r="14766" spans="5:5">
      <c r="E14766" s="28"/>
    </row>
    <row r="14767" spans="5:5">
      <c r="E14767" s="28"/>
    </row>
    <row r="14768" spans="5:5">
      <c r="E14768" s="28"/>
    </row>
    <row r="14769" spans="5:5">
      <c r="E14769" s="28"/>
    </row>
    <row r="14770" spans="5:5">
      <c r="E14770" s="28"/>
    </row>
    <row r="14771" spans="5:5">
      <c r="E14771" s="28"/>
    </row>
    <row r="14772" spans="5:5">
      <c r="E14772" s="28"/>
    </row>
    <row r="14773" spans="5:5">
      <c r="E14773" s="28"/>
    </row>
    <row r="14774" spans="5:5">
      <c r="E14774" s="28"/>
    </row>
    <row r="14775" spans="5:5">
      <c r="E14775" s="28"/>
    </row>
    <row r="14776" spans="5:5">
      <c r="E14776" s="28"/>
    </row>
    <row r="14777" spans="5:5">
      <c r="E14777" s="28"/>
    </row>
    <row r="14778" spans="5:5">
      <c r="E14778" s="28"/>
    </row>
    <row r="14779" spans="5:5">
      <c r="E14779" s="28"/>
    </row>
    <row r="14780" spans="5:5">
      <c r="E14780" s="28"/>
    </row>
    <row r="14781" spans="5:5">
      <c r="E14781" s="28"/>
    </row>
    <row r="14782" spans="5:5">
      <c r="E14782" s="28"/>
    </row>
    <row r="14783" spans="5:5">
      <c r="E14783" s="28"/>
    </row>
    <row r="14784" spans="5:5">
      <c r="E14784" s="28"/>
    </row>
    <row r="14785" spans="5:5">
      <c r="E14785" s="28"/>
    </row>
    <row r="14786" spans="5:5">
      <c r="E14786" s="28"/>
    </row>
    <row r="14787" spans="5:5">
      <c r="E14787" s="28"/>
    </row>
    <row r="14788" spans="5:5">
      <c r="E14788" s="28"/>
    </row>
    <row r="14789" spans="5:5">
      <c r="E14789" s="28"/>
    </row>
    <row r="14790" spans="5:5">
      <c r="E14790" s="28"/>
    </row>
    <row r="14791" spans="5:5">
      <c r="E14791" s="28"/>
    </row>
    <row r="14792" spans="5:5">
      <c r="E14792" s="28"/>
    </row>
    <row r="14793" spans="5:5">
      <c r="E14793" s="28"/>
    </row>
    <row r="14794" spans="5:5">
      <c r="E14794" s="28"/>
    </row>
    <row r="14795" spans="5:5">
      <c r="E14795" s="28"/>
    </row>
    <row r="14796" spans="5:5">
      <c r="E14796" s="28"/>
    </row>
    <row r="14797" spans="5:5">
      <c r="E14797" s="28"/>
    </row>
    <row r="14798" spans="5:5">
      <c r="E14798" s="28"/>
    </row>
    <row r="14799" spans="5:5">
      <c r="E14799" s="28"/>
    </row>
    <row r="14800" spans="5:5">
      <c r="E14800" s="28"/>
    </row>
    <row r="14801" spans="5:5">
      <c r="E14801" s="28"/>
    </row>
    <row r="14802" spans="5:5">
      <c r="E14802" s="28"/>
    </row>
    <row r="14803" spans="5:5">
      <c r="E14803" s="28"/>
    </row>
    <row r="14804" spans="5:5">
      <c r="E14804" s="28"/>
    </row>
    <row r="14805" spans="5:5">
      <c r="E14805" s="28"/>
    </row>
    <row r="14806" spans="5:5">
      <c r="E14806" s="28"/>
    </row>
    <row r="14807" spans="5:5">
      <c r="E14807" s="28"/>
    </row>
    <row r="14808" spans="5:5">
      <c r="E14808" s="28"/>
    </row>
    <row r="14809" spans="5:5">
      <c r="E14809" s="28"/>
    </row>
    <row r="14810" spans="5:5">
      <c r="E14810" s="28"/>
    </row>
    <row r="14811" spans="5:5">
      <c r="E14811" s="28"/>
    </row>
    <row r="14812" spans="5:5">
      <c r="E14812" s="28"/>
    </row>
    <row r="14813" spans="5:5">
      <c r="E14813" s="28"/>
    </row>
    <row r="14814" spans="5:5">
      <c r="E14814" s="28"/>
    </row>
    <row r="14815" spans="5:5">
      <c r="E14815" s="28"/>
    </row>
    <row r="14816" spans="5:5">
      <c r="E14816" s="28"/>
    </row>
    <row r="14817" spans="5:5">
      <c r="E14817" s="28"/>
    </row>
    <row r="14818" spans="5:5">
      <c r="E14818" s="28"/>
    </row>
    <row r="14819" spans="5:5">
      <c r="E14819" s="28"/>
    </row>
    <row r="14820" spans="5:5">
      <c r="E14820" s="28"/>
    </row>
    <row r="14821" spans="5:5">
      <c r="E14821" s="28"/>
    </row>
    <row r="14822" spans="5:5">
      <c r="E14822" s="28"/>
    </row>
    <row r="14823" spans="5:5">
      <c r="E14823" s="28"/>
    </row>
    <row r="14824" spans="5:5">
      <c r="E14824" s="28"/>
    </row>
    <row r="14825" spans="5:5">
      <c r="E14825" s="28"/>
    </row>
    <row r="14826" spans="5:5">
      <c r="E14826" s="28"/>
    </row>
    <row r="14827" spans="5:5">
      <c r="E14827" s="28"/>
    </row>
    <row r="14828" spans="5:5">
      <c r="E14828" s="28"/>
    </row>
    <row r="14829" spans="5:5">
      <c r="E14829" s="28"/>
    </row>
    <row r="14830" spans="5:5">
      <c r="E14830" s="28"/>
    </row>
    <row r="14831" spans="5:5">
      <c r="E14831" s="28"/>
    </row>
    <row r="14832" spans="5:5">
      <c r="E14832" s="28"/>
    </row>
    <row r="14833" spans="5:5">
      <c r="E14833" s="28"/>
    </row>
    <row r="14834" spans="5:5">
      <c r="E14834" s="28"/>
    </row>
    <row r="14835" spans="5:5">
      <c r="E14835" s="28"/>
    </row>
    <row r="14836" spans="5:5">
      <c r="E14836" s="28"/>
    </row>
    <row r="14837" spans="5:5">
      <c r="E14837" s="28"/>
    </row>
    <row r="14838" spans="5:5">
      <c r="E14838" s="28"/>
    </row>
    <row r="14839" spans="5:5">
      <c r="E14839" s="28"/>
    </row>
    <row r="14840" spans="5:5">
      <c r="E14840" s="28"/>
    </row>
    <row r="14841" spans="5:5">
      <c r="E14841" s="28"/>
    </row>
    <row r="14842" spans="5:5">
      <c r="E14842" s="28"/>
    </row>
    <row r="14843" spans="5:5">
      <c r="E14843" s="28"/>
    </row>
    <row r="14844" spans="5:5">
      <c r="E14844" s="28"/>
    </row>
    <row r="14845" spans="5:5">
      <c r="E14845" s="28"/>
    </row>
    <row r="14846" spans="5:5">
      <c r="E14846" s="28"/>
    </row>
    <row r="14847" spans="5:5">
      <c r="E14847" s="28"/>
    </row>
    <row r="14848" spans="5:5">
      <c r="E14848" s="28"/>
    </row>
    <row r="14849" spans="5:5">
      <c r="E14849" s="28"/>
    </row>
    <row r="14850" spans="5:5">
      <c r="E14850" s="28"/>
    </row>
    <row r="14851" spans="5:5">
      <c r="E14851" s="28"/>
    </row>
    <row r="14852" spans="5:5">
      <c r="E14852" s="28"/>
    </row>
    <row r="14853" spans="5:5">
      <c r="E14853" s="28"/>
    </row>
    <row r="14854" spans="5:5">
      <c r="E14854" s="28"/>
    </row>
    <row r="14855" spans="5:5">
      <c r="E14855" s="28"/>
    </row>
    <row r="14856" spans="5:5">
      <c r="E14856" s="28"/>
    </row>
    <row r="14857" spans="5:5">
      <c r="E14857" s="28"/>
    </row>
    <row r="14858" spans="5:5">
      <c r="E14858" s="28"/>
    </row>
    <row r="14859" spans="5:5">
      <c r="E14859" s="28"/>
    </row>
    <row r="14860" spans="5:5">
      <c r="E14860" s="28"/>
    </row>
    <row r="14861" spans="5:5">
      <c r="E14861" s="28"/>
    </row>
    <row r="14862" spans="5:5">
      <c r="E14862" s="28"/>
    </row>
    <row r="14863" spans="5:5">
      <c r="E14863" s="28"/>
    </row>
    <row r="14864" spans="5:5">
      <c r="E14864" s="28"/>
    </row>
    <row r="14865" spans="5:5">
      <c r="E14865" s="28"/>
    </row>
    <row r="14866" spans="5:5">
      <c r="E14866" s="28"/>
    </row>
    <row r="14867" spans="5:5">
      <c r="E14867" s="28"/>
    </row>
    <row r="14868" spans="5:5">
      <c r="E14868" s="28"/>
    </row>
    <row r="14869" spans="5:5">
      <c r="E14869" s="28"/>
    </row>
    <row r="14870" spans="5:5">
      <c r="E14870" s="28"/>
    </row>
    <row r="14871" spans="5:5">
      <c r="E14871" s="28"/>
    </row>
    <row r="14872" spans="5:5">
      <c r="E14872" s="28"/>
    </row>
    <row r="14873" spans="5:5">
      <c r="E14873" s="28"/>
    </row>
    <row r="14874" spans="5:5">
      <c r="E14874" s="28"/>
    </row>
    <row r="14875" spans="5:5">
      <c r="E14875" s="28"/>
    </row>
    <row r="14876" spans="5:5">
      <c r="E14876" s="28"/>
    </row>
    <row r="14877" spans="5:5">
      <c r="E14877" s="28"/>
    </row>
    <row r="14878" spans="5:5">
      <c r="E14878" s="28"/>
    </row>
    <row r="14879" spans="5:5">
      <c r="E14879" s="28"/>
    </row>
    <row r="14880" spans="5:5">
      <c r="E14880" s="28"/>
    </row>
    <row r="14881" spans="5:5">
      <c r="E14881" s="28"/>
    </row>
    <row r="14882" spans="5:5">
      <c r="E14882" s="28"/>
    </row>
    <row r="14883" spans="5:5">
      <c r="E14883" s="28"/>
    </row>
    <row r="14884" spans="5:5">
      <c r="E14884" s="28"/>
    </row>
    <row r="14885" spans="5:5">
      <c r="E14885" s="28"/>
    </row>
    <row r="14886" spans="5:5">
      <c r="E14886" s="28"/>
    </row>
    <row r="14887" spans="5:5">
      <c r="E14887" s="28"/>
    </row>
    <row r="14888" spans="5:5">
      <c r="E14888" s="28"/>
    </row>
    <row r="14889" spans="5:5">
      <c r="E14889" s="28"/>
    </row>
    <row r="14890" spans="5:5">
      <c r="E14890" s="28"/>
    </row>
    <row r="14891" spans="5:5">
      <c r="E14891" s="28"/>
    </row>
    <row r="14892" spans="5:5">
      <c r="E14892" s="28"/>
    </row>
    <row r="14893" spans="5:5">
      <c r="E14893" s="28"/>
    </row>
    <row r="14894" spans="5:5">
      <c r="E14894" s="28"/>
    </row>
    <row r="14895" spans="5:5">
      <c r="E14895" s="28"/>
    </row>
    <row r="14896" spans="5:5">
      <c r="E14896" s="28"/>
    </row>
    <row r="14897" spans="5:5">
      <c r="E14897" s="28"/>
    </row>
    <row r="14898" spans="5:5">
      <c r="E14898" s="28"/>
    </row>
    <row r="14899" spans="5:5">
      <c r="E14899" s="28"/>
    </row>
    <row r="14900" spans="5:5">
      <c r="E14900" s="28"/>
    </row>
    <row r="14901" spans="5:5">
      <c r="E14901" s="28"/>
    </row>
    <row r="14902" spans="5:5">
      <c r="E14902" s="28"/>
    </row>
    <row r="14903" spans="5:5">
      <c r="E14903" s="28"/>
    </row>
    <row r="14904" spans="5:5">
      <c r="E14904" s="28"/>
    </row>
    <row r="14905" spans="5:5">
      <c r="E14905" s="28"/>
    </row>
    <row r="14906" spans="5:5">
      <c r="E14906" s="28"/>
    </row>
    <row r="14907" spans="5:5">
      <c r="E14907" s="28"/>
    </row>
    <row r="14908" spans="5:5">
      <c r="E14908" s="28"/>
    </row>
    <row r="14909" spans="5:5">
      <c r="E14909" s="28"/>
    </row>
    <row r="14910" spans="5:5">
      <c r="E14910" s="28"/>
    </row>
    <row r="14911" spans="5:5">
      <c r="E14911" s="28"/>
    </row>
    <row r="14912" spans="5:5">
      <c r="E14912" s="28"/>
    </row>
    <row r="14913" spans="5:5">
      <c r="E14913" s="28"/>
    </row>
    <row r="14914" spans="5:5">
      <c r="E14914" s="28"/>
    </row>
    <row r="14915" spans="5:5">
      <c r="E14915" s="28"/>
    </row>
    <row r="14916" spans="5:5">
      <c r="E14916" s="28"/>
    </row>
    <row r="14917" spans="5:5">
      <c r="E14917" s="28"/>
    </row>
    <row r="14918" spans="5:5">
      <c r="E14918" s="28"/>
    </row>
    <row r="14919" spans="5:5">
      <c r="E14919" s="28"/>
    </row>
    <row r="14920" spans="5:5">
      <c r="E14920" s="28"/>
    </row>
    <row r="14921" spans="5:5">
      <c r="E14921" s="28"/>
    </row>
    <row r="14922" spans="5:5">
      <c r="E14922" s="28"/>
    </row>
    <row r="14923" spans="5:5">
      <c r="E14923" s="28"/>
    </row>
    <row r="14924" spans="5:5">
      <c r="E14924" s="28"/>
    </row>
    <row r="14925" spans="5:5">
      <c r="E14925" s="28"/>
    </row>
    <row r="14926" spans="5:5">
      <c r="E14926" s="28"/>
    </row>
    <row r="14927" spans="5:5">
      <c r="E14927" s="28"/>
    </row>
    <row r="14928" spans="5:5">
      <c r="E14928" s="28"/>
    </row>
    <row r="14929" spans="5:5">
      <c r="E14929" s="28"/>
    </row>
    <row r="14930" spans="5:5">
      <c r="E14930" s="28"/>
    </row>
    <row r="14931" spans="5:5">
      <c r="E14931" s="28"/>
    </row>
    <row r="14932" spans="5:5">
      <c r="E14932" s="28"/>
    </row>
    <row r="14933" spans="5:5">
      <c r="E14933" s="28"/>
    </row>
    <row r="14934" spans="5:5">
      <c r="E14934" s="28"/>
    </row>
    <row r="14935" spans="5:5">
      <c r="E14935" s="28"/>
    </row>
    <row r="14936" spans="5:5">
      <c r="E14936" s="28"/>
    </row>
    <row r="14937" spans="5:5">
      <c r="E14937" s="28"/>
    </row>
    <row r="14938" spans="5:5">
      <c r="E14938" s="28"/>
    </row>
    <row r="14939" spans="5:5">
      <c r="E14939" s="28"/>
    </row>
    <row r="14940" spans="5:5">
      <c r="E14940" s="28"/>
    </row>
    <row r="14941" spans="5:5">
      <c r="E14941" s="28"/>
    </row>
    <row r="14942" spans="5:5">
      <c r="E14942" s="28"/>
    </row>
    <row r="14943" spans="5:5">
      <c r="E14943" s="28"/>
    </row>
    <row r="14944" spans="5:5">
      <c r="E14944" s="28"/>
    </row>
    <row r="14945" spans="5:5">
      <c r="E14945" s="28"/>
    </row>
    <row r="14946" spans="5:5">
      <c r="E14946" s="28"/>
    </row>
    <row r="14947" spans="5:5">
      <c r="E14947" s="28"/>
    </row>
    <row r="14948" spans="5:5">
      <c r="E14948" s="28"/>
    </row>
    <row r="14949" spans="5:5">
      <c r="E14949" s="28"/>
    </row>
    <row r="14950" spans="5:5">
      <c r="E14950" s="28"/>
    </row>
    <row r="14951" spans="5:5">
      <c r="E14951" s="28"/>
    </row>
    <row r="14952" spans="5:5">
      <c r="E14952" s="28"/>
    </row>
    <row r="14953" spans="5:5">
      <c r="E14953" s="28"/>
    </row>
    <row r="14954" spans="5:5">
      <c r="E14954" s="28"/>
    </row>
    <row r="14955" spans="5:5">
      <c r="E14955" s="28"/>
    </row>
    <row r="14956" spans="5:5">
      <c r="E14956" s="28"/>
    </row>
    <row r="14957" spans="5:5">
      <c r="E14957" s="28"/>
    </row>
    <row r="14958" spans="5:5">
      <c r="E14958" s="28"/>
    </row>
    <row r="14959" spans="5:5">
      <c r="E14959" s="28"/>
    </row>
    <row r="14960" spans="5:5">
      <c r="E14960" s="28"/>
    </row>
    <row r="14961" spans="5:5">
      <c r="E14961" s="28"/>
    </row>
    <row r="14962" spans="5:5">
      <c r="E14962" s="28"/>
    </row>
    <row r="14963" spans="5:5">
      <c r="E14963" s="28"/>
    </row>
    <row r="14964" spans="5:5">
      <c r="E14964" s="28"/>
    </row>
    <row r="14965" spans="5:5">
      <c r="E14965" s="28"/>
    </row>
    <row r="14966" spans="5:5">
      <c r="E14966" s="28"/>
    </row>
    <row r="14967" spans="5:5">
      <c r="E14967" s="28"/>
    </row>
    <row r="14968" spans="5:5">
      <c r="E14968" s="28"/>
    </row>
    <row r="14969" spans="5:5">
      <c r="E14969" s="28"/>
    </row>
    <row r="14970" spans="5:5">
      <c r="E14970" s="28"/>
    </row>
    <row r="14971" spans="5:5">
      <c r="E14971" s="28"/>
    </row>
    <row r="14972" spans="5:5">
      <c r="E14972" s="28"/>
    </row>
    <row r="14973" spans="5:5">
      <c r="E14973" s="28"/>
    </row>
    <row r="14974" spans="5:5">
      <c r="E14974" s="28"/>
    </row>
    <row r="14975" spans="5:5">
      <c r="E14975" s="28"/>
    </row>
    <row r="14976" spans="5:5">
      <c r="E14976" s="28"/>
    </row>
    <row r="14977" spans="5:5">
      <c r="E14977" s="28"/>
    </row>
    <row r="14978" spans="5:5">
      <c r="E14978" s="28"/>
    </row>
    <row r="14979" spans="5:5">
      <c r="E14979" s="28"/>
    </row>
    <row r="14980" spans="5:5">
      <c r="E14980" s="28"/>
    </row>
    <row r="14981" spans="5:5">
      <c r="E14981" s="28"/>
    </row>
    <row r="14982" spans="5:5">
      <c r="E14982" s="28"/>
    </row>
    <row r="14983" spans="5:5">
      <c r="E14983" s="28"/>
    </row>
    <row r="14984" spans="5:5">
      <c r="E14984" s="28"/>
    </row>
    <row r="14985" spans="5:5">
      <c r="E14985" s="28"/>
    </row>
    <row r="14986" spans="5:5">
      <c r="E14986" s="28"/>
    </row>
    <row r="14987" spans="5:5">
      <c r="E14987" s="28"/>
    </row>
    <row r="14988" spans="5:5">
      <c r="E14988" s="28"/>
    </row>
    <row r="14989" spans="5:5">
      <c r="E14989" s="28"/>
    </row>
    <row r="14990" spans="5:5">
      <c r="E14990" s="28"/>
    </row>
    <row r="14991" spans="5:5">
      <c r="E14991" s="28"/>
    </row>
    <row r="14992" spans="5:5">
      <c r="E14992" s="28"/>
    </row>
    <row r="14993" spans="5:5">
      <c r="E14993" s="28"/>
    </row>
    <row r="14994" spans="5:5">
      <c r="E14994" s="28"/>
    </row>
    <row r="14995" spans="5:5">
      <c r="E14995" s="28"/>
    </row>
    <row r="14996" spans="5:5">
      <c r="E14996" s="28"/>
    </row>
    <row r="14997" spans="5:5">
      <c r="E14997" s="28"/>
    </row>
    <row r="14998" spans="5:5">
      <c r="E14998" s="28"/>
    </row>
    <row r="14999" spans="5:5">
      <c r="E14999" s="28"/>
    </row>
    <row r="15000" spans="5:5">
      <c r="E15000" s="28"/>
    </row>
    <row r="15001" spans="5:5">
      <c r="E15001" s="28"/>
    </row>
    <row r="15002" spans="5:5">
      <c r="E15002" s="28"/>
    </row>
    <row r="15003" spans="5:5">
      <c r="E15003" s="28"/>
    </row>
    <row r="15004" spans="5:5">
      <c r="E15004" s="28"/>
    </row>
    <row r="15005" spans="5:5">
      <c r="E15005" s="28"/>
    </row>
    <row r="15006" spans="5:5">
      <c r="E15006" s="28"/>
    </row>
    <row r="15007" spans="5:5">
      <c r="E15007" s="28"/>
    </row>
    <row r="15008" spans="5:5">
      <c r="E15008" s="28"/>
    </row>
    <row r="15009" spans="5:5">
      <c r="E15009" s="28"/>
    </row>
    <row r="15010" spans="5:5">
      <c r="E15010" s="28"/>
    </row>
    <row r="15011" spans="5:5">
      <c r="E15011" s="28"/>
    </row>
    <row r="15012" spans="5:5">
      <c r="E15012" s="28"/>
    </row>
    <row r="15013" spans="5:5">
      <c r="E15013" s="28"/>
    </row>
    <row r="15014" spans="5:5">
      <c r="E15014" s="28"/>
    </row>
    <row r="15015" spans="5:5">
      <c r="E15015" s="28"/>
    </row>
    <row r="15016" spans="5:5">
      <c r="E15016" s="28"/>
    </row>
    <row r="15017" spans="5:5">
      <c r="E15017" s="28"/>
    </row>
    <row r="15018" spans="5:5">
      <c r="E15018" s="28"/>
    </row>
    <row r="15019" spans="5:5">
      <c r="E15019" s="28"/>
    </row>
    <row r="15020" spans="5:5">
      <c r="E15020" s="28"/>
    </row>
    <row r="15021" spans="5:5">
      <c r="E15021" s="28"/>
    </row>
    <row r="15022" spans="5:5">
      <c r="E15022" s="28"/>
    </row>
    <row r="15023" spans="5:5">
      <c r="E15023" s="28"/>
    </row>
    <row r="15024" spans="5:5">
      <c r="E15024" s="28"/>
    </row>
    <row r="15025" spans="5:5">
      <c r="E15025" s="28"/>
    </row>
    <row r="15026" spans="5:5">
      <c r="E15026" s="28"/>
    </row>
    <row r="15027" spans="5:5">
      <c r="E15027" s="28"/>
    </row>
    <row r="15028" spans="5:5">
      <c r="E15028" s="28"/>
    </row>
    <row r="15029" spans="5:5">
      <c r="E15029" s="28"/>
    </row>
    <row r="15030" spans="5:5">
      <c r="E15030" s="28"/>
    </row>
    <row r="15031" spans="5:5">
      <c r="E15031" s="28"/>
    </row>
    <row r="15032" spans="5:5">
      <c r="E15032" s="28"/>
    </row>
    <row r="15033" spans="5:5">
      <c r="E15033" s="28"/>
    </row>
    <row r="15034" spans="5:5">
      <c r="E15034" s="28"/>
    </row>
    <row r="15035" spans="5:5">
      <c r="E15035" s="28"/>
    </row>
    <row r="15036" spans="5:5">
      <c r="E15036" s="28"/>
    </row>
    <row r="15037" spans="5:5">
      <c r="E15037" s="28"/>
    </row>
    <row r="15038" spans="5:5">
      <c r="E15038" s="28"/>
    </row>
    <row r="15039" spans="5:5">
      <c r="E15039" s="28"/>
    </row>
    <row r="15040" spans="5:5">
      <c r="E15040" s="28"/>
    </row>
    <row r="15041" spans="5:5">
      <c r="E15041" s="28"/>
    </row>
    <row r="15042" spans="5:5">
      <c r="E15042" s="28"/>
    </row>
    <row r="15043" spans="5:5">
      <c r="E15043" s="28"/>
    </row>
    <row r="15044" spans="5:5">
      <c r="E15044" s="28"/>
    </row>
    <row r="15045" spans="5:5">
      <c r="E15045" s="28"/>
    </row>
    <row r="15046" spans="5:5">
      <c r="E15046" s="28"/>
    </row>
    <row r="15047" spans="5:5">
      <c r="E15047" s="28"/>
    </row>
    <row r="15048" spans="5:5">
      <c r="E15048" s="28"/>
    </row>
    <row r="15049" spans="5:5">
      <c r="E15049" s="28"/>
    </row>
    <row r="15050" spans="5:5">
      <c r="E15050" s="28"/>
    </row>
    <row r="15051" spans="5:5">
      <c r="E15051" s="28"/>
    </row>
    <row r="15052" spans="5:5">
      <c r="E15052" s="28"/>
    </row>
    <row r="15053" spans="5:5">
      <c r="E15053" s="28"/>
    </row>
    <row r="15054" spans="5:5">
      <c r="E15054" s="28"/>
    </row>
    <row r="15055" spans="5:5">
      <c r="E15055" s="28"/>
    </row>
    <row r="15056" spans="5:5">
      <c r="E15056" s="28"/>
    </row>
    <row r="15057" spans="5:5">
      <c r="E15057" s="28"/>
    </row>
    <row r="15058" spans="5:5">
      <c r="E15058" s="28"/>
    </row>
    <row r="15059" spans="5:5">
      <c r="E15059" s="28"/>
    </row>
    <row r="15060" spans="5:5">
      <c r="E15060" s="28"/>
    </row>
    <row r="15061" spans="5:5">
      <c r="E15061" s="28"/>
    </row>
    <row r="15062" spans="5:5">
      <c r="E15062" s="28"/>
    </row>
    <row r="15063" spans="5:5">
      <c r="E15063" s="28"/>
    </row>
    <row r="15064" spans="5:5">
      <c r="E15064" s="28"/>
    </row>
    <row r="15065" spans="5:5">
      <c r="E15065" s="28"/>
    </row>
    <row r="15066" spans="5:5">
      <c r="E15066" s="28"/>
    </row>
    <row r="15067" spans="5:5">
      <c r="E15067" s="28"/>
    </row>
    <row r="15068" spans="5:5">
      <c r="E15068" s="28"/>
    </row>
    <row r="15069" spans="5:5">
      <c r="E15069" s="28"/>
    </row>
    <row r="15070" spans="5:5">
      <c r="E15070" s="28"/>
    </row>
    <row r="15071" spans="5:5">
      <c r="E15071" s="28"/>
    </row>
    <row r="15072" spans="5:5">
      <c r="E15072" s="28"/>
    </row>
    <row r="15073" spans="5:5">
      <c r="E15073" s="28"/>
    </row>
    <row r="15074" spans="5:5">
      <c r="E15074" s="28"/>
    </row>
    <row r="15075" spans="5:5">
      <c r="E15075" s="28"/>
    </row>
    <row r="15076" spans="5:5">
      <c r="E15076" s="28"/>
    </row>
    <row r="15077" spans="5:5">
      <c r="E15077" s="28"/>
    </row>
    <row r="15078" spans="5:5">
      <c r="E15078" s="28"/>
    </row>
    <row r="15079" spans="5:5">
      <c r="E15079" s="28"/>
    </row>
    <row r="15080" spans="5:5">
      <c r="E15080" s="28"/>
    </row>
    <row r="15081" spans="5:5">
      <c r="E15081" s="28"/>
    </row>
    <row r="15082" spans="5:5">
      <c r="E15082" s="28"/>
    </row>
    <row r="15083" spans="5:5">
      <c r="E15083" s="28"/>
    </row>
    <row r="15084" spans="5:5">
      <c r="E15084" s="28"/>
    </row>
    <row r="15085" spans="5:5">
      <c r="E15085" s="28"/>
    </row>
    <row r="15086" spans="5:5">
      <c r="E15086" s="28"/>
    </row>
    <row r="15087" spans="5:5">
      <c r="E15087" s="28"/>
    </row>
    <row r="15088" spans="5:5">
      <c r="E15088" s="28"/>
    </row>
    <row r="15089" spans="5:5">
      <c r="E15089" s="28"/>
    </row>
    <row r="15090" spans="5:5">
      <c r="E15090" s="28"/>
    </row>
    <row r="15091" spans="5:5">
      <c r="E15091" s="28"/>
    </row>
    <row r="15092" spans="5:5">
      <c r="E15092" s="28"/>
    </row>
    <row r="15093" spans="5:5">
      <c r="E15093" s="28"/>
    </row>
    <row r="15094" spans="5:5">
      <c r="E15094" s="28"/>
    </row>
    <row r="15095" spans="5:5">
      <c r="E15095" s="28"/>
    </row>
    <row r="15096" spans="5:5">
      <c r="E15096" s="28"/>
    </row>
    <row r="15097" spans="5:5">
      <c r="E15097" s="28"/>
    </row>
    <row r="15098" spans="5:5">
      <c r="E15098" s="28"/>
    </row>
    <row r="15099" spans="5:5">
      <c r="E15099" s="28"/>
    </row>
    <row r="15100" spans="5:5">
      <c r="E15100" s="28"/>
    </row>
    <row r="15101" spans="5:5">
      <c r="E15101" s="28"/>
    </row>
    <row r="15102" spans="5:5">
      <c r="E15102" s="28"/>
    </row>
    <row r="15103" spans="5:5">
      <c r="E15103" s="28"/>
    </row>
    <row r="15104" spans="5:5">
      <c r="E15104" s="28"/>
    </row>
    <row r="15105" spans="5:5">
      <c r="E15105" s="28"/>
    </row>
    <row r="15106" spans="5:5">
      <c r="E15106" s="28"/>
    </row>
    <row r="15107" spans="5:5">
      <c r="E15107" s="28"/>
    </row>
    <row r="15108" spans="5:5">
      <c r="E15108" s="28"/>
    </row>
    <row r="15109" spans="5:5">
      <c r="E15109" s="28"/>
    </row>
    <row r="15110" spans="5:5">
      <c r="E15110" s="28"/>
    </row>
    <row r="15111" spans="5:5">
      <c r="E15111" s="28"/>
    </row>
    <row r="15112" spans="5:5">
      <c r="E15112" s="28"/>
    </row>
    <row r="15113" spans="5:5">
      <c r="E15113" s="28"/>
    </row>
    <row r="15114" spans="5:5">
      <c r="E15114" s="28"/>
    </row>
    <row r="15115" spans="5:5">
      <c r="E15115" s="28"/>
    </row>
    <row r="15116" spans="5:5">
      <c r="E15116" s="28"/>
    </row>
    <row r="15117" spans="5:5">
      <c r="E15117" s="28"/>
    </row>
    <row r="15118" spans="5:5">
      <c r="E15118" s="28"/>
    </row>
    <row r="15119" spans="5:5">
      <c r="E15119" s="28"/>
    </row>
    <row r="15120" spans="5:5">
      <c r="E15120" s="28"/>
    </row>
    <row r="15121" spans="5:5">
      <c r="E15121" s="28"/>
    </row>
    <row r="15122" spans="5:5">
      <c r="E15122" s="28"/>
    </row>
    <row r="15123" spans="5:5">
      <c r="E15123" s="28"/>
    </row>
    <row r="15124" spans="5:5">
      <c r="E15124" s="28"/>
    </row>
    <row r="15125" spans="5:5">
      <c r="E15125" s="28"/>
    </row>
    <row r="15126" spans="5:5">
      <c r="E15126" s="28"/>
    </row>
    <row r="15127" spans="5:5">
      <c r="E15127" s="28"/>
    </row>
    <row r="15128" spans="5:5">
      <c r="E15128" s="28"/>
    </row>
    <row r="15129" spans="5:5">
      <c r="E15129" s="28"/>
    </row>
    <row r="15130" spans="5:5">
      <c r="E15130" s="28"/>
    </row>
    <row r="15131" spans="5:5">
      <c r="E15131" s="28"/>
    </row>
    <row r="15132" spans="5:5">
      <c r="E15132" s="28"/>
    </row>
    <row r="15133" spans="5:5">
      <c r="E15133" s="28"/>
    </row>
    <row r="15134" spans="5:5">
      <c r="E15134" s="28"/>
    </row>
    <row r="15135" spans="5:5">
      <c r="E15135" s="28"/>
    </row>
    <row r="15136" spans="5:5">
      <c r="E15136" s="28"/>
    </row>
    <row r="15137" spans="5:5">
      <c r="E15137" s="28"/>
    </row>
    <row r="15138" spans="5:5">
      <c r="E15138" s="28"/>
    </row>
    <row r="15139" spans="5:5">
      <c r="E15139" s="28"/>
    </row>
    <row r="15140" spans="5:5">
      <c r="E15140" s="28"/>
    </row>
    <row r="15141" spans="5:5">
      <c r="E15141" s="28"/>
    </row>
    <row r="15142" spans="5:5">
      <c r="E15142" s="28"/>
    </row>
    <row r="15143" spans="5:5">
      <c r="E15143" s="28"/>
    </row>
    <row r="15144" spans="5:5">
      <c r="E15144" s="28"/>
    </row>
    <row r="15145" spans="5:5">
      <c r="E15145" s="28"/>
    </row>
    <row r="15146" spans="5:5">
      <c r="E15146" s="28"/>
    </row>
    <row r="15147" spans="5:5">
      <c r="E15147" s="28"/>
    </row>
    <row r="15148" spans="5:5">
      <c r="E15148" s="28"/>
    </row>
    <row r="15149" spans="5:5">
      <c r="E15149" s="28"/>
    </row>
    <row r="15150" spans="5:5">
      <c r="E15150" s="28"/>
    </row>
    <row r="15151" spans="5:5">
      <c r="E15151" s="28"/>
    </row>
    <row r="15152" spans="5:5">
      <c r="E15152" s="28"/>
    </row>
    <row r="15153" spans="5:5">
      <c r="E15153" s="28"/>
    </row>
    <row r="15154" spans="5:5">
      <c r="E15154" s="28"/>
    </row>
    <row r="15155" spans="5:5">
      <c r="E15155" s="28"/>
    </row>
    <row r="15156" spans="5:5">
      <c r="E15156" s="28"/>
    </row>
    <row r="15157" spans="5:5">
      <c r="E15157" s="28"/>
    </row>
    <row r="15158" spans="5:5">
      <c r="E15158" s="28"/>
    </row>
    <row r="15159" spans="5:5">
      <c r="E15159" s="28"/>
    </row>
    <row r="15160" spans="5:5">
      <c r="E15160" s="28"/>
    </row>
    <row r="15161" spans="5:5">
      <c r="E15161" s="28"/>
    </row>
    <row r="15162" spans="5:5">
      <c r="E15162" s="28"/>
    </row>
    <row r="15163" spans="5:5">
      <c r="E15163" s="28"/>
    </row>
    <row r="15164" spans="5:5">
      <c r="E15164" s="28"/>
    </row>
    <row r="15165" spans="5:5">
      <c r="E15165" s="28"/>
    </row>
    <row r="15166" spans="5:5">
      <c r="E15166" s="28"/>
    </row>
    <row r="15167" spans="5:5">
      <c r="E15167" s="28"/>
    </row>
    <row r="15168" spans="5:5">
      <c r="E15168" s="28"/>
    </row>
    <row r="15169" spans="5:5">
      <c r="E15169" s="28"/>
    </row>
    <row r="15170" spans="5:5">
      <c r="E15170" s="28"/>
    </row>
    <row r="15171" spans="5:5">
      <c r="E15171" s="28"/>
    </row>
    <row r="15172" spans="5:5">
      <c r="E15172" s="28"/>
    </row>
    <row r="15173" spans="5:5">
      <c r="E15173" s="28"/>
    </row>
    <row r="15174" spans="5:5">
      <c r="E15174" s="28"/>
    </row>
    <row r="15175" spans="5:5">
      <c r="E15175" s="28"/>
    </row>
    <row r="15176" spans="5:5">
      <c r="E15176" s="28"/>
    </row>
    <row r="15177" spans="5:5">
      <c r="E15177" s="28"/>
    </row>
    <row r="15178" spans="5:5">
      <c r="E15178" s="28"/>
    </row>
    <row r="15179" spans="5:5">
      <c r="E15179" s="28"/>
    </row>
    <row r="15180" spans="5:5">
      <c r="E15180" s="28"/>
    </row>
    <row r="15181" spans="5:5">
      <c r="E15181" s="28"/>
    </row>
    <row r="15182" spans="5:5">
      <c r="E15182" s="28"/>
    </row>
    <row r="15183" spans="5:5">
      <c r="E15183" s="28"/>
    </row>
    <row r="15184" spans="5:5">
      <c r="E15184" s="28"/>
    </row>
    <row r="15185" spans="5:5">
      <c r="E15185" s="28"/>
    </row>
    <row r="15186" spans="5:5">
      <c r="E15186" s="28"/>
    </row>
    <row r="15187" spans="5:5">
      <c r="E15187" s="28"/>
    </row>
    <row r="15188" spans="5:5">
      <c r="E15188" s="28"/>
    </row>
    <row r="15189" spans="5:5">
      <c r="E15189" s="28"/>
    </row>
    <row r="15190" spans="5:5">
      <c r="E15190" s="28"/>
    </row>
    <row r="15191" spans="5:5">
      <c r="E15191" s="28"/>
    </row>
    <row r="15192" spans="5:5">
      <c r="E15192" s="28"/>
    </row>
    <row r="15193" spans="5:5">
      <c r="E15193" s="28"/>
    </row>
    <row r="15194" spans="5:5">
      <c r="E15194" s="28"/>
    </row>
    <row r="15195" spans="5:5">
      <c r="E15195" s="28"/>
    </row>
    <row r="15196" spans="5:5">
      <c r="E15196" s="28"/>
    </row>
    <row r="15197" spans="5:5">
      <c r="E15197" s="28"/>
    </row>
    <row r="15198" spans="5:5">
      <c r="E15198" s="28"/>
    </row>
    <row r="15199" spans="5:5">
      <c r="E15199" s="28"/>
    </row>
    <row r="15200" spans="5:5">
      <c r="E15200" s="28"/>
    </row>
    <row r="15201" spans="5:5">
      <c r="E15201" s="28"/>
    </row>
    <row r="15202" spans="5:5">
      <c r="E15202" s="28"/>
    </row>
    <row r="15203" spans="5:5">
      <c r="E15203" s="28"/>
    </row>
    <row r="15204" spans="5:5">
      <c r="E15204" s="28"/>
    </row>
    <row r="15205" spans="5:5">
      <c r="E15205" s="28"/>
    </row>
    <row r="15206" spans="5:5">
      <c r="E15206" s="28"/>
    </row>
    <row r="15207" spans="5:5">
      <c r="E15207" s="28"/>
    </row>
    <row r="15208" spans="5:5">
      <c r="E15208" s="28"/>
    </row>
    <row r="15209" spans="5:5">
      <c r="E15209" s="28"/>
    </row>
    <row r="15210" spans="5:5">
      <c r="E15210" s="28"/>
    </row>
    <row r="15211" spans="5:5">
      <c r="E15211" s="28"/>
    </row>
    <row r="15212" spans="5:5">
      <c r="E15212" s="28"/>
    </row>
    <row r="15213" spans="5:5">
      <c r="E15213" s="28"/>
    </row>
    <row r="15214" spans="5:5">
      <c r="E15214" s="28"/>
    </row>
    <row r="15215" spans="5:5">
      <c r="E15215" s="28"/>
    </row>
    <row r="15216" spans="5:5">
      <c r="E15216" s="28"/>
    </row>
    <row r="15217" spans="5:5">
      <c r="E15217" s="28"/>
    </row>
    <row r="15218" spans="5:5">
      <c r="E15218" s="28"/>
    </row>
    <row r="15219" spans="5:5">
      <c r="E15219" s="28"/>
    </row>
    <row r="15220" spans="5:5">
      <c r="E15220" s="28"/>
    </row>
    <row r="15221" spans="5:5">
      <c r="E15221" s="28"/>
    </row>
    <row r="15222" spans="5:5">
      <c r="E15222" s="28"/>
    </row>
    <row r="15223" spans="5:5">
      <c r="E15223" s="28"/>
    </row>
    <row r="15224" spans="5:5">
      <c r="E15224" s="28"/>
    </row>
    <row r="15225" spans="5:5">
      <c r="E15225" s="28"/>
    </row>
    <row r="15226" spans="5:5">
      <c r="E15226" s="28"/>
    </row>
    <row r="15227" spans="5:5">
      <c r="E15227" s="28"/>
    </row>
    <row r="15228" spans="5:5">
      <c r="E15228" s="28"/>
    </row>
    <row r="15229" spans="5:5">
      <c r="E15229" s="28"/>
    </row>
    <row r="15230" spans="5:5">
      <c r="E15230" s="28"/>
    </row>
    <row r="15231" spans="5:5">
      <c r="E15231" s="28"/>
    </row>
    <row r="15232" spans="5:5">
      <c r="E15232" s="28"/>
    </row>
    <row r="15233" spans="5:5">
      <c r="E15233" s="28"/>
    </row>
    <row r="15234" spans="5:5">
      <c r="E15234" s="28"/>
    </row>
    <row r="15235" spans="5:5">
      <c r="E15235" s="28"/>
    </row>
    <row r="15236" spans="5:5">
      <c r="E15236" s="28"/>
    </row>
    <row r="15237" spans="5:5">
      <c r="E15237" s="28"/>
    </row>
    <row r="15238" spans="5:5">
      <c r="E15238" s="28"/>
    </row>
    <row r="15239" spans="5:5">
      <c r="E15239" s="28"/>
    </row>
    <row r="15240" spans="5:5">
      <c r="E15240" s="28"/>
    </row>
    <row r="15241" spans="5:5">
      <c r="E15241" s="28"/>
    </row>
    <row r="15242" spans="5:5">
      <c r="E15242" s="28"/>
    </row>
    <row r="15243" spans="5:5">
      <c r="E15243" s="28"/>
    </row>
    <row r="15244" spans="5:5">
      <c r="E15244" s="28"/>
    </row>
    <row r="15245" spans="5:5">
      <c r="E15245" s="28"/>
    </row>
    <row r="15246" spans="5:5">
      <c r="E15246" s="28"/>
    </row>
    <row r="15247" spans="5:5">
      <c r="E15247" s="28"/>
    </row>
    <row r="15248" spans="5:5">
      <c r="E15248" s="28"/>
    </row>
    <row r="15249" spans="5:5">
      <c r="E15249" s="28"/>
    </row>
    <row r="15250" spans="5:5">
      <c r="E15250" s="28"/>
    </row>
    <row r="15251" spans="5:5">
      <c r="E15251" s="28"/>
    </row>
    <row r="15252" spans="5:5">
      <c r="E15252" s="28"/>
    </row>
    <row r="15253" spans="5:5">
      <c r="E15253" s="28"/>
    </row>
    <row r="15254" spans="5:5">
      <c r="E15254" s="28"/>
    </row>
    <row r="15255" spans="5:5">
      <c r="E15255" s="28"/>
    </row>
    <row r="15256" spans="5:5">
      <c r="E15256" s="28"/>
    </row>
    <row r="15257" spans="5:5">
      <c r="E15257" s="28"/>
    </row>
    <row r="15258" spans="5:5">
      <c r="E15258" s="28"/>
    </row>
    <row r="15259" spans="5:5">
      <c r="E15259" s="28"/>
    </row>
    <row r="15260" spans="5:5">
      <c r="E15260" s="28"/>
    </row>
    <row r="15261" spans="5:5">
      <c r="E15261" s="28"/>
    </row>
    <row r="15262" spans="5:5">
      <c r="E15262" s="28"/>
    </row>
    <row r="15263" spans="5:5">
      <c r="E15263" s="28"/>
    </row>
    <row r="15264" spans="5:5">
      <c r="E15264" s="28"/>
    </row>
    <row r="15265" spans="5:5">
      <c r="E15265" s="28"/>
    </row>
    <row r="15266" spans="5:5">
      <c r="E15266" s="28"/>
    </row>
    <row r="15267" spans="5:5">
      <c r="E15267" s="28"/>
    </row>
    <row r="15268" spans="5:5">
      <c r="E15268" s="28"/>
    </row>
    <row r="15269" spans="5:5">
      <c r="E15269" s="28"/>
    </row>
    <row r="15270" spans="5:5">
      <c r="E15270" s="28"/>
    </row>
    <row r="15271" spans="5:5">
      <c r="E15271" s="28"/>
    </row>
    <row r="15272" spans="5:5">
      <c r="E15272" s="28"/>
    </row>
    <row r="15273" spans="5:5">
      <c r="E15273" s="28"/>
    </row>
    <row r="15274" spans="5:5">
      <c r="E15274" s="28"/>
    </row>
    <row r="15275" spans="5:5">
      <c r="E15275" s="28"/>
    </row>
    <row r="15276" spans="5:5">
      <c r="E15276" s="28"/>
    </row>
    <row r="15277" spans="5:5">
      <c r="E15277" s="28"/>
    </row>
    <row r="15278" spans="5:5">
      <c r="E15278" s="28"/>
    </row>
    <row r="15279" spans="5:5">
      <c r="E15279" s="28"/>
    </row>
    <row r="15280" spans="5:5">
      <c r="E15280" s="28"/>
    </row>
    <row r="15281" spans="5:5">
      <c r="E15281" s="28"/>
    </row>
    <row r="15282" spans="5:5">
      <c r="E15282" s="28"/>
    </row>
    <row r="15283" spans="5:5">
      <c r="E15283" s="28"/>
    </row>
    <row r="15284" spans="5:5">
      <c r="E15284" s="28"/>
    </row>
    <row r="15285" spans="5:5">
      <c r="E15285" s="28"/>
    </row>
    <row r="15286" spans="5:5">
      <c r="E15286" s="28"/>
    </row>
    <row r="15287" spans="5:5">
      <c r="E15287" s="28"/>
    </row>
    <row r="15288" spans="5:5">
      <c r="E15288" s="28"/>
    </row>
    <row r="15289" spans="5:5">
      <c r="E15289" s="28"/>
    </row>
    <row r="15290" spans="5:5">
      <c r="E15290" s="28"/>
    </row>
    <row r="15291" spans="5:5">
      <c r="E15291" s="28"/>
    </row>
    <row r="15292" spans="5:5">
      <c r="E15292" s="28"/>
    </row>
    <row r="15293" spans="5:5">
      <c r="E15293" s="28"/>
    </row>
    <row r="15294" spans="5:5">
      <c r="E15294" s="28"/>
    </row>
    <row r="15295" spans="5:5">
      <c r="E15295" s="28"/>
    </row>
    <row r="15296" spans="5:5">
      <c r="E15296" s="28"/>
    </row>
    <row r="15297" spans="5:5">
      <c r="E15297" s="28"/>
    </row>
    <row r="15298" spans="5:5">
      <c r="E15298" s="28"/>
    </row>
    <row r="15299" spans="5:5">
      <c r="E15299" s="28"/>
    </row>
    <row r="15300" spans="5:5">
      <c r="E15300" s="28"/>
    </row>
    <row r="15301" spans="5:5">
      <c r="E15301" s="28"/>
    </row>
    <row r="15302" spans="5:5">
      <c r="E15302" s="28"/>
    </row>
    <row r="15303" spans="5:5">
      <c r="E15303" s="28"/>
    </row>
    <row r="15304" spans="5:5">
      <c r="E15304" s="28"/>
    </row>
    <row r="15305" spans="5:5">
      <c r="E15305" s="28"/>
    </row>
    <row r="15306" spans="5:5">
      <c r="E15306" s="28"/>
    </row>
    <row r="15307" spans="5:5">
      <c r="E15307" s="28"/>
    </row>
    <row r="15308" spans="5:5">
      <c r="E15308" s="28"/>
    </row>
    <row r="15309" spans="5:5">
      <c r="E15309" s="28"/>
    </row>
    <row r="15310" spans="5:5">
      <c r="E15310" s="28"/>
    </row>
    <row r="15311" spans="5:5">
      <c r="E15311" s="28"/>
    </row>
    <row r="15312" spans="5:5">
      <c r="E15312" s="28"/>
    </row>
    <row r="15313" spans="5:5">
      <c r="E15313" s="28"/>
    </row>
    <row r="15314" spans="5:5">
      <c r="E15314" s="28"/>
    </row>
    <row r="15315" spans="5:5">
      <c r="E15315" s="28"/>
    </row>
    <row r="15316" spans="5:5">
      <c r="E15316" s="28"/>
    </row>
    <row r="15317" spans="5:5">
      <c r="E15317" s="28"/>
    </row>
    <row r="15318" spans="5:5">
      <c r="E15318" s="28"/>
    </row>
    <row r="15319" spans="5:5">
      <c r="E15319" s="28"/>
    </row>
    <row r="15320" spans="5:5">
      <c r="E15320" s="28"/>
    </row>
    <row r="15321" spans="5:5">
      <c r="E15321" s="28"/>
    </row>
    <row r="15322" spans="5:5">
      <c r="E15322" s="28"/>
    </row>
    <row r="15323" spans="5:5">
      <c r="E15323" s="28"/>
    </row>
    <row r="15324" spans="5:5">
      <c r="E15324" s="28"/>
    </row>
    <row r="15325" spans="5:5">
      <c r="E15325" s="28"/>
    </row>
    <row r="15326" spans="5:5">
      <c r="E15326" s="28"/>
    </row>
    <row r="15327" spans="5:5">
      <c r="E15327" s="28"/>
    </row>
    <row r="15328" spans="5:5">
      <c r="E15328" s="28"/>
    </row>
    <row r="15329" spans="5:5">
      <c r="E15329" s="28"/>
    </row>
    <row r="15330" spans="5:5">
      <c r="E15330" s="28"/>
    </row>
    <row r="15331" spans="5:5">
      <c r="E15331" s="28"/>
    </row>
    <row r="15332" spans="5:5">
      <c r="E15332" s="28"/>
    </row>
    <row r="15333" spans="5:5">
      <c r="E15333" s="28"/>
    </row>
    <row r="15334" spans="5:5">
      <c r="E15334" s="28"/>
    </row>
    <row r="15335" spans="5:5">
      <c r="E15335" s="28"/>
    </row>
    <row r="15336" spans="5:5">
      <c r="E15336" s="28"/>
    </row>
    <row r="15337" spans="5:5">
      <c r="E15337" s="28"/>
    </row>
    <row r="15338" spans="5:5">
      <c r="E15338" s="28"/>
    </row>
    <row r="15339" spans="5:5">
      <c r="E15339" s="28"/>
    </row>
    <row r="15340" spans="5:5">
      <c r="E15340" s="28"/>
    </row>
    <row r="15341" spans="5:5">
      <c r="E15341" s="28"/>
    </row>
    <row r="15342" spans="5:5">
      <c r="E15342" s="28"/>
    </row>
    <row r="15343" spans="5:5">
      <c r="E15343" s="28"/>
    </row>
    <row r="15344" spans="5:5">
      <c r="E15344" s="28"/>
    </row>
    <row r="15345" spans="5:5">
      <c r="E15345" s="28"/>
    </row>
    <row r="15346" spans="5:5">
      <c r="E15346" s="28"/>
    </row>
    <row r="15347" spans="5:5">
      <c r="E15347" s="28"/>
    </row>
    <row r="15348" spans="5:5">
      <c r="E15348" s="28"/>
    </row>
    <row r="15349" spans="5:5">
      <c r="E15349" s="28"/>
    </row>
    <row r="15350" spans="5:5">
      <c r="E15350" s="28"/>
    </row>
    <row r="15351" spans="5:5">
      <c r="E15351" s="28"/>
    </row>
    <row r="15352" spans="5:5">
      <c r="E15352" s="28"/>
    </row>
    <row r="15353" spans="5:5">
      <c r="E15353" s="28"/>
    </row>
    <row r="15354" spans="5:5">
      <c r="E15354" s="28"/>
    </row>
    <row r="15355" spans="5:5">
      <c r="E15355" s="28"/>
    </row>
    <row r="15356" spans="5:5">
      <c r="E15356" s="28"/>
    </row>
    <row r="15357" spans="5:5">
      <c r="E15357" s="28"/>
    </row>
    <row r="15358" spans="5:5">
      <c r="E15358" s="28"/>
    </row>
    <row r="15359" spans="5:5">
      <c r="E15359" s="28"/>
    </row>
    <row r="15360" spans="5:5">
      <c r="E15360" s="28"/>
    </row>
    <row r="15361" spans="5:5">
      <c r="E15361" s="28"/>
    </row>
    <row r="15362" spans="5:5">
      <c r="E15362" s="28"/>
    </row>
    <row r="15363" spans="5:5">
      <c r="E15363" s="28"/>
    </row>
    <row r="15364" spans="5:5">
      <c r="E15364" s="28"/>
    </row>
    <row r="15365" spans="5:5">
      <c r="E15365" s="28"/>
    </row>
    <row r="15366" spans="5:5">
      <c r="E15366" s="28"/>
    </row>
    <row r="15367" spans="5:5">
      <c r="E15367" s="28"/>
    </row>
    <row r="15368" spans="5:5">
      <c r="E15368" s="28"/>
    </row>
    <row r="15369" spans="5:5">
      <c r="E15369" s="28"/>
    </row>
    <row r="15370" spans="5:5">
      <c r="E15370" s="28"/>
    </row>
    <row r="15371" spans="5:5">
      <c r="E15371" s="28"/>
    </row>
    <row r="15372" spans="5:5">
      <c r="E15372" s="28"/>
    </row>
    <row r="15373" spans="5:5">
      <c r="E15373" s="28"/>
    </row>
    <row r="15374" spans="5:5">
      <c r="E15374" s="28"/>
    </row>
    <row r="15375" spans="5:5">
      <c r="E15375" s="28"/>
    </row>
    <row r="15376" spans="5:5">
      <c r="E15376" s="28"/>
    </row>
    <row r="15377" spans="5:5">
      <c r="E15377" s="28"/>
    </row>
    <row r="15378" spans="5:5">
      <c r="E15378" s="28"/>
    </row>
    <row r="15379" spans="5:5">
      <c r="E15379" s="28"/>
    </row>
    <row r="15380" spans="5:5">
      <c r="E15380" s="28"/>
    </row>
    <row r="15381" spans="5:5">
      <c r="E15381" s="28"/>
    </row>
    <row r="15382" spans="5:5">
      <c r="E15382" s="28"/>
    </row>
    <row r="15383" spans="5:5">
      <c r="E15383" s="28"/>
    </row>
    <row r="15384" spans="5:5">
      <c r="E15384" s="28"/>
    </row>
    <row r="15385" spans="5:5">
      <c r="E15385" s="28"/>
    </row>
    <row r="15386" spans="5:5">
      <c r="E15386" s="28"/>
    </row>
    <row r="15387" spans="5:5">
      <c r="E15387" s="28"/>
    </row>
    <row r="15388" spans="5:5">
      <c r="E15388" s="28"/>
    </row>
    <row r="15389" spans="5:5">
      <c r="E15389" s="28"/>
    </row>
    <row r="15390" spans="5:5">
      <c r="E15390" s="28"/>
    </row>
    <row r="15391" spans="5:5">
      <c r="E15391" s="28"/>
    </row>
    <row r="15392" spans="5:5">
      <c r="E15392" s="28"/>
    </row>
    <row r="15393" spans="5:5">
      <c r="E15393" s="28"/>
    </row>
    <row r="15394" spans="5:5">
      <c r="E15394" s="28"/>
    </row>
    <row r="15395" spans="5:5">
      <c r="E15395" s="28"/>
    </row>
    <row r="15396" spans="5:5">
      <c r="E15396" s="28"/>
    </row>
    <row r="15397" spans="5:5">
      <c r="E15397" s="28"/>
    </row>
    <row r="15398" spans="5:5">
      <c r="E15398" s="28"/>
    </row>
    <row r="15399" spans="5:5">
      <c r="E15399" s="28"/>
    </row>
    <row r="15400" spans="5:5">
      <c r="E15400" s="28"/>
    </row>
    <row r="15401" spans="5:5">
      <c r="E15401" s="28"/>
    </row>
    <row r="15402" spans="5:5">
      <c r="E15402" s="28"/>
    </row>
    <row r="15403" spans="5:5">
      <c r="E15403" s="28"/>
    </row>
    <row r="15404" spans="5:5">
      <c r="E15404" s="28"/>
    </row>
    <row r="15405" spans="5:5">
      <c r="E15405" s="28"/>
    </row>
    <row r="15406" spans="5:5">
      <c r="E15406" s="28"/>
    </row>
    <row r="15407" spans="5:5">
      <c r="E15407" s="28"/>
    </row>
    <row r="15408" spans="5:5">
      <c r="E15408" s="28"/>
    </row>
    <row r="15409" spans="5:5">
      <c r="E15409" s="28"/>
    </row>
    <row r="15410" spans="5:5">
      <c r="E15410" s="28"/>
    </row>
    <row r="15411" spans="5:5">
      <c r="E15411" s="28"/>
    </row>
    <row r="15412" spans="5:5">
      <c r="E15412" s="28"/>
    </row>
    <row r="15413" spans="5:5">
      <c r="E15413" s="28"/>
    </row>
    <row r="15414" spans="5:5">
      <c r="E15414" s="28"/>
    </row>
    <row r="15415" spans="5:5">
      <c r="E15415" s="28"/>
    </row>
    <row r="15416" spans="5:5">
      <c r="E15416" s="28"/>
    </row>
    <row r="15417" spans="5:5">
      <c r="E15417" s="28"/>
    </row>
    <row r="15418" spans="5:5">
      <c r="E15418" s="28"/>
    </row>
    <row r="15419" spans="5:5">
      <c r="E15419" s="28"/>
    </row>
    <row r="15420" spans="5:5">
      <c r="E15420" s="28"/>
    </row>
    <row r="15421" spans="5:5">
      <c r="E15421" s="28"/>
    </row>
    <row r="15422" spans="5:5">
      <c r="E15422" s="28"/>
    </row>
    <row r="15423" spans="5:5">
      <c r="E15423" s="28"/>
    </row>
    <row r="15424" spans="5:5">
      <c r="E15424" s="28"/>
    </row>
    <row r="15425" spans="5:5">
      <c r="E15425" s="28"/>
    </row>
    <row r="15426" spans="5:5">
      <c r="E15426" s="28"/>
    </row>
    <row r="15427" spans="5:5">
      <c r="E15427" s="28"/>
    </row>
    <row r="15428" spans="5:5">
      <c r="E15428" s="28"/>
    </row>
    <row r="15429" spans="5:5">
      <c r="E15429" s="28"/>
    </row>
    <row r="15430" spans="5:5">
      <c r="E15430" s="28"/>
    </row>
    <row r="15431" spans="5:5">
      <c r="E15431" s="28"/>
    </row>
    <row r="15432" spans="5:5">
      <c r="E15432" s="28"/>
    </row>
    <row r="15433" spans="5:5">
      <c r="E15433" s="28"/>
    </row>
    <row r="15434" spans="5:5">
      <c r="E15434" s="28"/>
    </row>
    <row r="15435" spans="5:5">
      <c r="E15435" s="28"/>
    </row>
    <row r="15436" spans="5:5">
      <c r="E15436" s="28"/>
    </row>
    <row r="15437" spans="5:5">
      <c r="E15437" s="28"/>
    </row>
    <row r="15438" spans="5:5">
      <c r="E15438" s="28"/>
    </row>
    <row r="15439" spans="5:5">
      <c r="E15439" s="28"/>
    </row>
    <row r="15440" spans="5:5">
      <c r="E15440" s="28"/>
    </row>
    <row r="15441" spans="5:5">
      <c r="E15441" s="28"/>
    </row>
    <row r="15442" spans="5:5">
      <c r="E15442" s="28"/>
    </row>
    <row r="15443" spans="5:5">
      <c r="E15443" s="28"/>
    </row>
    <row r="15444" spans="5:5">
      <c r="E15444" s="28"/>
    </row>
    <row r="15445" spans="5:5">
      <c r="E15445" s="28"/>
    </row>
    <row r="15446" spans="5:5">
      <c r="E15446" s="28"/>
    </row>
    <row r="15447" spans="5:5">
      <c r="E15447" s="28"/>
    </row>
    <row r="15448" spans="5:5">
      <c r="E15448" s="28"/>
    </row>
    <row r="15449" spans="5:5">
      <c r="E15449" s="28"/>
    </row>
    <row r="15450" spans="5:5">
      <c r="E15450" s="28"/>
    </row>
    <row r="15451" spans="5:5">
      <c r="E15451" s="28"/>
    </row>
    <row r="15452" spans="5:5">
      <c r="E15452" s="28"/>
    </row>
    <row r="15453" spans="5:5">
      <c r="E15453" s="28"/>
    </row>
    <row r="15454" spans="5:5">
      <c r="E15454" s="28"/>
    </row>
    <row r="15455" spans="5:5">
      <c r="E15455" s="28"/>
    </row>
    <row r="15456" spans="5:5">
      <c r="E15456" s="28"/>
    </row>
    <row r="15457" spans="5:5">
      <c r="E15457" s="28"/>
    </row>
    <row r="15458" spans="5:5">
      <c r="E15458" s="28"/>
    </row>
    <row r="15459" spans="5:5">
      <c r="E15459" s="28"/>
    </row>
    <row r="15460" spans="5:5">
      <c r="E15460" s="28"/>
    </row>
    <row r="15461" spans="5:5">
      <c r="E15461" s="28"/>
    </row>
    <row r="15462" spans="5:5">
      <c r="E15462" s="28"/>
    </row>
    <row r="15463" spans="5:5">
      <c r="E15463" s="28"/>
    </row>
    <row r="15464" spans="5:5">
      <c r="E15464" s="28"/>
    </row>
    <row r="15465" spans="5:5">
      <c r="E15465" s="28"/>
    </row>
    <row r="15466" spans="5:5">
      <c r="E15466" s="28"/>
    </row>
    <row r="15467" spans="5:5">
      <c r="E15467" s="28"/>
    </row>
    <row r="15468" spans="5:5">
      <c r="E15468" s="28"/>
    </row>
    <row r="15469" spans="5:5">
      <c r="E15469" s="28"/>
    </row>
    <row r="15470" spans="5:5">
      <c r="E15470" s="28"/>
    </row>
    <row r="15471" spans="5:5">
      <c r="E15471" s="28"/>
    </row>
    <row r="15472" spans="5:5">
      <c r="E15472" s="28"/>
    </row>
    <row r="15473" spans="5:5">
      <c r="E15473" s="28"/>
    </row>
    <row r="15474" spans="5:5">
      <c r="E15474" s="28"/>
    </row>
    <row r="15475" spans="5:5">
      <c r="E15475" s="28"/>
    </row>
    <row r="15476" spans="5:5">
      <c r="E15476" s="28"/>
    </row>
    <row r="15477" spans="5:5">
      <c r="E15477" s="28"/>
    </row>
    <row r="15478" spans="5:5">
      <c r="E15478" s="28"/>
    </row>
    <row r="15479" spans="5:5">
      <c r="E15479" s="28"/>
    </row>
    <row r="15480" spans="5:5">
      <c r="E15480" s="28"/>
    </row>
    <row r="15481" spans="5:5">
      <c r="E15481" s="28"/>
    </row>
    <row r="15482" spans="5:5">
      <c r="E15482" s="28"/>
    </row>
    <row r="15483" spans="5:5">
      <c r="E15483" s="28"/>
    </row>
    <row r="15484" spans="5:5">
      <c r="E15484" s="28"/>
    </row>
    <row r="15485" spans="5:5">
      <c r="E15485" s="28"/>
    </row>
    <row r="15486" spans="5:5">
      <c r="E15486" s="28"/>
    </row>
    <row r="15487" spans="5:5">
      <c r="E15487" s="28"/>
    </row>
    <row r="15488" spans="5:5">
      <c r="E15488" s="28"/>
    </row>
    <row r="15489" spans="5:5">
      <c r="E15489" s="28"/>
    </row>
    <row r="15490" spans="5:5">
      <c r="E15490" s="28"/>
    </row>
    <row r="15491" spans="5:5">
      <c r="E15491" s="28"/>
    </row>
    <row r="15492" spans="5:5">
      <c r="E15492" s="28"/>
    </row>
    <row r="15493" spans="5:5">
      <c r="E15493" s="28"/>
    </row>
    <row r="15494" spans="5:5">
      <c r="E15494" s="28"/>
    </row>
    <row r="15495" spans="5:5">
      <c r="E15495" s="28"/>
    </row>
    <row r="15496" spans="5:5">
      <c r="E15496" s="28"/>
    </row>
    <row r="15497" spans="5:5">
      <c r="E15497" s="28"/>
    </row>
    <row r="15498" spans="5:5">
      <c r="E15498" s="28"/>
    </row>
    <row r="15499" spans="5:5">
      <c r="E15499" s="28"/>
    </row>
    <row r="15500" spans="5:5">
      <c r="E15500" s="28"/>
    </row>
    <row r="15501" spans="5:5">
      <c r="E15501" s="28"/>
    </row>
    <row r="15502" spans="5:5">
      <c r="E15502" s="28"/>
    </row>
    <row r="15503" spans="5:5">
      <c r="E15503" s="28"/>
    </row>
    <row r="15504" spans="5:5">
      <c r="E15504" s="28"/>
    </row>
    <row r="15505" spans="5:5">
      <c r="E15505" s="28"/>
    </row>
    <row r="15506" spans="5:5">
      <c r="E15506" s="28"/>
    </row>
    <row r="15507" spans="5:5">
      <c r="E15507" s="28"/>
    </row>
    <row r="15508" spans="5:5">
      <c r="E15508" s="28"/>
    </row>
    <row r="15509" spans="5:5">
      <c r="E15509" s="28"/>
    </row>
    <row r="15510" spans="5:5">
      <c r="E15510" s="28"/>
    </row>
    <row r="15511" spans="5:5">
      <c r="E15511" s="28"/>
    </row>
    <row r="15512" spans="5:5">
      <c r="E15512" s="28"/>
    </row>
    <row r="15513" spans="5:5">
      <c r="E15513" s="28"/>
    </row>
    <row r="15514" spans="5:5">
      <c r="E15514" s="28"/>
    </row>
    <row r="15515" spans="5:5">
      <c r="E15515" s="28"/>
    </row>
    <row r="15516" spans="5:5">
      <c r="E15516" s="28"/>
    </row>
    <row r="15517" spans="5:5">
      <c r="E15517" s="28"/>
    </row>
    <row r="15518" spans="5:5">
      <c r="E15518" s="28"/>
    </row>
    <row r="15519" spans="5:5">
      <c r="E15519" s="28"/>
    </row>
    <row r="15520" spans="5:5">
      <c r="E15520" s="28"/>
    </row>
    <row r="15521" spans="5:5">
      <c r="E15521" s="28"/>
    </row>
    <row r="15522" spans="5:5">
      <c r="E15522" s="28"/>
    </row>
    <row r="15523" spans="5:5">
      <c r="E15523" s="28"/>
    </row>
    <row r="15524" spans="5:5">
      <c r="E15524" s="28"/>
    </row>
    <row r="15525" spans="5:5">
      <c r="E15525" s="28"/>
    </row>
    <row r="15526" spans="5:5">
      <c r="E15526" s="28"/>
    </row>
    <row r="15527" spans="5:5">
      <c r="E15527" s="28"/>
    </row>
    <row r="15528" spans="5:5">
      <c r="E15528" s="28"/>
    </row>
    <row r="15529" spans="5:5">
      <c r="E15529" s="28"/>
    </row>
    <row r="15530" spans="5:5">
      <c r="E15530" s="28"/>
    </row>
    <row r="15531" spans="5:5">
      <c r="E15531" s="28"/>
    </row>
    <row r="15532" spans="5:5">
      <c r="E15532" s="28"/>
    </row>
    <row r="15533" spans="5:5">
      <c r="E15533" s="28"/>
    </row>
    <row r="15534" spans="5:5">
      <c r="E15534" s="28"/>
    </row>
    <row r="15535" spans="5:5">
      <c r="E15535" s="28"/>
    </row>
    <row r="15536" spans="5:5">
      <c r="E15536" s="28"/>
    </row>
    <row r="15537" spans="5:5">
      <c r="E15537" s="28"/>
    </row>
    <row r="15538" spans="5:5">
      <c r="E15538" s="28"/>
    </row>
    <row r="15539" spans="5:5">
      <c r="E15539" s="28"/>
    </row>
    <row r="15540" spans="5:5">
      <c r="E15540" s="28"/>
    </row>
    <row r="15541" spans="5:5">
      <c r="E15541" s="28"/>
    </row>
    <row r="15542" spans="5:5">
      <c r="E15542" s="28"/>
    </row>
    <row r="15543" spans="5:5">
      <c r="E15543" s="28"/>
    </row>
    <row r="15544" spans="5:5">
      <c r="E15544" s="28"/>
    </row>
    <row r="15545" spans="5:5">
      <c r="E15545" s="28"/>
    </row>
    <row r="15546" spans="5:5">
      <c r="E15546" s="28"/>
    </row>
    <row r="15547" spans="5:5">
      <c r="E15547" s="28"/>
    </row>
    <row r="15548" spans="5:5">
      <c r="E15548" s="28"/>
    </row>
    <row r="15549" spans="5:5">
      <c r="E15549" s="28"/>
    </row>
    <row r="15550" spans="5:5">
      <c r="E15550" s="28"/>
    </row>
    <row r="15551" spans="5:5">
      <c r="E15551" s="28"/>
    </row>
    <row r="15552" spans="5:5">
      <c r="E15552" s="28"/>
    </row>
    <row r="15553" spans="5:5">
      <c r="E15553" s="28"/>
    </row>
    <row r="15554" spans="5:5">
      <c r="E15554" s="28"/>
    </row>
    <row r="15555" spans="5:5">
      <c r="E15555" s="28"/>
    </row>
    <row r="15556" spans="5:5">
      <c r="E15556" s="28"/>
    </row>
    <row r="15557" spans="5:5">
      <c r="E15557" s="28"/>
    </row>
    <row r="15558" spans="5:5">
      <c r="E15558" s="28"/>
    </row>
    <row r="15559" spans="5:5">
      <c r="E15559" s="28"/>
    </row>
    <row r="15560" spans="5:5">
      <c r="E15560" s="28"/>
    </row>
    <row r="15561" spans="5:5">
      <c r="E15561" s="28"/>
    </row>
    <row r="15562" spans="5:5">
      <c r="E15562" s="28"/>
    </row>
    <row r="15563" spans="5:5">
      <c r="E15563" s="28"/>
    </row>
    <row r="15564" spans="5:5">
      <c r="E15564" s="28"/>
    </row>
    <row r="15565" spans="5:5">
      <c r="E15565" s="28"/>
    </row>
    <row r="15566" spans="5:5">
      <c r="E15566" s="28"/>
    </row>
    <row r="15567" spans="5:5">
      <c r="E15567" s="28"/>
    </row>
    <row r="15568" spans="5:5">
      <c r="E15568" s="28"/>
    </row>
    <row r="15569" spans="5:5">
      <c r="E15569" s="28"/>
    </row>
    <row r="15570" spans="5:5">
      <c r="E15570" s="28"/>
    </row>
    <row r="15571" spans="5:5">
      <c r="E15571" s="28"/>
    </row>
    <row r="15572" spans="5:5">
      <c r="E15572" s="28"/>
    </row>
    <row r="15573" spans="5:5">
      <c r="E15573" s="28"/>
    </row>
    <row r="15574" spans="5:5">
      <c r="E15574" s="28"/>
    </row>
    <row r="15575" spans="5:5">
      <c r="E15575" s="28"/>
    </row>
    <row r="15576" spans="5:5">
      <c r="E15576" s="28"/>
    </row>
    <row r="15577" spans="5:5">
      <c r="E15577" s="28"/>
    </row>
    <row r="15578" spans="5:5">
      <c r="E15578" s="28"/>
    </row>
    <row r="15579" spans="5:5">
      <c r="E15579" s="28"/>
    </row>
    <row r="15580" spans="5:5">
      <c r="E15580" s="28"/>
    </row>
    <row r="15581" spans="5:5">
      <c r="E15581" s="28"/>
    </row>
    <row r="15582" spans="5:5">
      <c r="E15582" s="28"/>
    </row>
    <row r="15583" spans="5:5">
      <c r="E15583" s="28"/>
    </row>
    <row r="15584" spans="5:5">
      <c r="E15584" s="28"/>
    </row>
    <row r="15585" spans="5:5">
      <c r="E15585" s="28"/>
    </row>
    <row r="15586" spans="5:5">
      <c r="E15586" s="28"/>
    </row>
    <row r="15587" spans="5:5">
      <c r="E15587" s="28"/>
    </row>
    <row r="15588" spans="5:5">
      <c r="E15588" s="28"/>
    </row>
    <row r="15589" spans="5:5">
      <c r="E15589" s="28"/>
    </row>
    <row r="15590" spans="5:5">
      <c r="E15590" s="28"/>
    </row>
    <row r="15591" spans="5:5">
      <c r="E15591" s="28"/>
    </row>
    <row r="15592" spans="5:5">
      <c r="E15592" s="28"/>
    </row>
    <row r="15593" spans="5:5">
      <c r="E15593" s="28"/>
    </row>
    <row r="15594" spans="5:5">
      <c r="E15594" s="28"/>
    </row>
    <row r="15595" spans="5:5">
      <c r="E15595" s="28"/>
    </row>
    <row r="15596" spans="5:5">
      <c r="E15596" s="28"/>
    </row>
    <row r="15597" spans="5:5">
      <c r="E15597" s="28"/>
    </row>
    <row r="15598" spans="5:5">
      <c r="E15598" s="28"/>
    </row>
    <row r="15599" spans="5:5">
      <c r="E15599" s="28"/>
    </row>
    <row r="15600" spans="5:5">
      <c r="E15600" s="28"/>
    </row>
    <row r="15601" spans="5:5">
      <c r="E15601" s="28"/>
    </row>
    <row r="15602" spans="5:5">
      <c r="E15602" s="28"/>
    </row>
    <row r="15603" spans="5:5">
      <c r="E15603" s="28"/>
    </row>
    <row r="15604" spans="5:5">
      <c r="E15604" s="28"/>
    </row>
    <row r="15605" spans="5:5">
      <c r="E15605" s="28"/>
    </row>
    <row r="15606" spans="5:5">
      <c r="E15606" s="28"/>
    </row>
    <row r="15607" spans="5:5">
      <c r="E15607" s="28"/>
    </row>
    <row r="15608" spans="5:5">
      <c r="E15608" s="28"/>
    </row>
    <row r="15609" spans="5:5">
      <c r="E15609" s="28"/>
    </row>
    <row r="15610" spans="5:5">
      <c r="E15610" s="28"/>
    </row>
    <row r="15611" spans="5:5">
      <c r="E15611" s="28"/>
    </row>
    <row r="15612" spans="5:5">
      <c r="E15612" s="28"/>
    </row>
    <row r="15613" spans="5:5">
      <c r="E15613" s="28"/>
    </row>
    <row r="15614" spans="5:5">
      <c r="E15614" s="28"/>
    </row>
    <row r="15615" spans="5:5">
      <c r="E15615" s="28"/>
    </row>
    <row r="15616" spans="5:5">
      <c r="E15616" s="28"/>
    </row>
    <row r="15617" spans="5:5">
      <c r="E15617" s="28"/>
    </row>
    <row r="15618" spans="5:5">
      <c r="E15618" s="28"/>
    </row>
    <row r="15619" spans="5:5">
      <c r="E15619" s="28"/>
    </row>
    <row r="15620" spans="5:5">
      <c r="E15620" s="28"/>
    </row>
    <row r="15621" spans="5:5">
      <c r="E15621" s="28"/>
    </row>
    <row r="15622" spans="5:5">
      <c r="E15622" s="28"/>
    </row>
    <row r="15623" spans="5:5">
      <c r="E15623" s="28"/>
    </row>
    <row r="15624" spans="5:5">
      <c r="E15624" s="28"/>
    </row>
    <row r="15625" spans="5:5">
      <c r="E15625" s="28"/>
    </row>
    <row r="15626" spans="5:5">
      <c r="E15626" s="28"/>
    </row>
    <row r="15627" spans="5:5">
      <c r="E15627" s="28"/>
    </row>
    <row r="15628" spans="5:5">
      <c r="E15628" s="28"/>
    </row>
    <row r="15629" spans="5:5">
      <c r="E15629" s="28"/>
    </row>
    <row r="15630" spans="5:5">
      <c r="E15630" s="28"/>
    </row>
    <row r="15631" spans="5:5">
      <c r="E15631" s="28"/>
    </row>
    <row r="15632" spans="5:5">
      <c r="E15632" s="28"/>
    </row>
    <row r="15633" spans="5:5">
      <c r="E15633" s="28"/>
    </row>
    <row r="15634" spans="5:5">
      <c r="E15634" s="28"/>
    </row>
    <row r="15635" spans="5:5">
      <c r="E15635" s="28"/>
    </row>
    <row r="15636" spans="5:5">
      <c r="E15636" s="28"/>
    </row>
    <row r="15637" spans="5:5">
      <c r="E15637" s="28"/>
    </row>
    <row r="15638" spans="5:5">
      <c r="E15638" s="28"/>
    </row>
    <row r="15639" spans="5:5">
      <c r="E15639" s="28"/>
    </row>
    <row r="15640" spans="5:5">
      <c r="E15640" s="28"/>
    </row>
    <row r="15641" spans="5:5">
      <c r="E15641" s="28"/>
    </row>
    <row r="15642" spans="5:5">
      <c r="E15642" s="28"/>
    </row>
    <row r="15643" spans="5:5">
      <c r="E15643" s="28"/>
    </row>
    <row r="15644" spans="5:5">
      <c r="E15644" s="28"/>
    </row>
    <row r="15645" spans="5:5">
      <c r="E15645" s="28"/>
    </row>
    <row r="15646" spans="5:5">
      <c r="E15646" s="28"/>
    </row>
    <row r="15647" spans="5:5">
      <c r="E15647" s="28"/>
    </row>
    <row r="15648" spans="5:5">
      <c r="E15648" s="28"/>
    </row>
    <row r="15649" spans="5:5">
      <c r="E15649" s="28"/>
    </row>
    <row r="15650" spans="5:5">
      <c r="E15650" s="28"/>
    </row>
    <row r="15651" spans="5:5">
      <c r="E15651" s="28"/>
    </row>
    <row r="15652" spans="5:5">
      <c r="E15652" s="28"/>
    </row>
    <row r="15653" spans="5:5">
      <c r="E15653" s="28"/>
    </row>
    <row r="15654" spans="5:5">
      <c r="E15654" s="28"/>
    </row>
    <row r="15655" spans="5:5">
      <c r="E15655" s="28"/>
    </row>
    <row r="15656" spans="5:5">
      <c r="E15656" s="28"/>
    </row>
    <row r="15657" spans="5:5">
      <c r="E15657" s="28"/>
    </row>
    <row r="15658" spans="5:5">
      <c r="E15658" s="28"/>
    </row>
    <row r="15659" spans="5:5">
      <c r="E15659" s="28"/>
    </row>
    <row r="15660" spans="5:5">
      <c r="E15660" s="28"/>
    </row>
    <row r="15661" spans="5:5">
      <c r="E15661" s="28"/>
    </row>
    <row r="15662" spans="5:5">
      <c r="E15662" s="28"/>
    </row>
    <row r="15663" spans="5:5">
      <c r="E15663" s="28"/>
    </row>
    <row r="15664" spans="5:5">
      <c r="E15664" s="28"/>
    </row>
    <row r="15665" spans="5:5">
      <c r="E15665" s="28"/>
    </row>
    <row r="15666" spans="5:5">
      <c r="E15666" s="28"/>
    </row>
    <row r="15667" spans="5:5">
      <c r="E15667" s="28"/>
    </row>
    <row r="15668" spans="5:5">
      <c r="E15668" s="28"/>
    </row>
    <row r="15669" spans="5:5">
      <c r="E15669" s="28"/>
    </row>
    <row r="15670" spans="5:5">
      <c r="E15670" s="28"/>
    </row>
    <row r="15671" spans="5:5">
      <c r="E15671" s="28"/>
    </row>
    <row r="15672" spans="5:5">
      <c r="E15672" s="28"/>
    </row>
    <row r="15673" spans="5:5">
      <c r="E15673" s="28"/>
    </row>
    <row r="15674" spans="5:5">
      <c r="E15674" s="28"/>
    </row>
    <row r="15675" spans="5:5">
      <c r="E15675" s="28"/>
    </row>
    <row r="15676" spans="5:5">
      <c r="E15676" s="28"/>
    </row>
    <row r="15677" spans="5:5">
      <c r="E15677" s="28"/>
    </row>
    <row r="15678" spans="5:5">
      <c r="E15678" s="28"/>
    </row>
    <row r="15679" spans="5:5">
      <c r="E15679" s="28"/>
    </row>
    <row r="15680" spans="5:5">
      <c r="E15680" s="28"/>
    </row>
    <row r="15681" spans="5:5">
      <c r="E15681" s="28"/>
    </row>
    <row r="15682" spans="5:5">
      <c r="E15682" s="28"/>
    </row>
    <row r="15683" spans="5:5">
      <c r="E15683" s="28"/>
    </row>
    <row r="15684" spans="5:5">
      <c r="E15684" s="28"/>
    </row>
    <row r="15685" spans="5:5">
      <c r="E15685" s="28"/>
    </row>
    <row r="15686" spans="5:5">
      <c r="E15686" s="28"/>
    </row>
    <row r="15687" spans="5:5">
      <c r="E15687" s="28"/>
    </row>
    <row r="15688" spans="5:5">
      <c r="E15688" s="28"/>
    </row>
    <row r="15689" spans="5:5">
      <c r="E15689" s="28"/>
    </row>
    <row r="15690" spans="5:5">
      <c r="E15690" s="28"/>
    </row>
    <row r="15691" spans="5:5">
      <c r="E15691" s="28"/>
    </row>
    <row r="15692" spans="5:5">
      <c r="E15692" s="28"/>
    </row>
    <row r="15693" spans="5:5">
      <c r="E15693" s="28"/>
    </row>
    <row r="15694" spans="5:5">
      <c r="E15694" s="28"/>
    </row>
    <row r="15695" spans="5:5">
      <c r="E15695" s="28"/>
    </row>
    <row r="15696" spans="5:5">
      <c r="E15696" s="28"/>
    </row>
    <row r="15697" spans="5:5">
      <c r="E15697" s="28"/>
    </row>
    <row r="15698" spans="5:5">
      <c r="E15698" s="28"/>
    </row>
    <row r="15699" spans="5:5">
      <c r="E15699" s="28"/>
    </row>
    <row r="15700" spans="5:5">
      <c r="E15700" s="28"/>
    </row>
    <row r="15701" spans="5:5">
      <c r="E15701" s="28"/>
    </row>
    <row r="15702" spans="5:5">
      <c r="E15702" s="28"/>
    </row>
    <row r="15703" spans="5:5">
      <c r="E15703" s="28"/>
    </row>
    <row r="15704" spans="5:5">
      <c r="E15704" s="28"/>
    </row>
    <row r="15705" spans="5:5">
      <c r="E15705" s="28"/>
    </row>
    <row r="15706" spans="5:5">
      <c r="E15706" s="28"/>
    </row>
    <row r="15707" spans="5:5">
      <c r="E15707" s="28"/>
    </row>
    <row r="15708" spans="5:5">
      <c r="E15708" s="28"/>
    </row>
    <row r="15709" spans="5:5">
      <c r="E15709" s="28"/>
    </row>
    <row r="15710" spans="5:5">
      <c r="E15710" s="28"/>
    </row>
    <row r="15711" spans="5:5">
      <c r="E15711" s="28"/>
    </row>
    <row r="15712" spans="5:5">
      <c r="E15712" s="28"/>
    </row>
    <row r="15713" spans="5:5">
      <c r="E15713" s="28"/>
    </row>
    <row r="15714" spans="5:5">
      <c r="E15714" s="28"/>
    </row>
    <row r="15715" spans="5:5">
      <c r="E15715" s="28"/>
    </row>
    <row r="15716" spans="5:5">
      <c r="E15716" s="28"/>
    </row>
    <row r="15717" spans="5:5">
      <c r="E15717" s="28"/>
    </row>
    <row r="15718" spans="5:5">
      <c r="E15718" s="28"/>
    </row>
    <row r="15719" spans="5:5">
      <c r="E15719" s="28"/>
    </row>
    <row r="15720" spans="5:5">
      <c r="E15720" s="28"/>
    </row>
    <row r="15721" spans="5:5">
      <c r="E15721" s="28"/>
    </row>
    <row r="15722" spans="5:5">
      <c r="E15722" s="28"/>
    </row>
    <row r="15723" spans="5:5">
      <c r="E15723" s="28"/>
    </row>
    <row r="15724" spans="5:5">
      <c r="E15724" s="28"/>
    </row>
    <row r="15725" spans="5:5">
      <c r="E15725" s="28"/>
    </row>
    <row r="15726" spans="5:5">
      <c r="E15726" s="28"/>
    </row>
    <row r="15727" spans="5:5">
      <c r="E15727" s="28"/>
    </row>
    <row r="15728" spans="5:5">
      <c r="E15728" s="28"/>
    </row>
    <row r="15729" spans="5:5">
      <c r="E15729" s="28"/>
    </row>
    <row r="15730" spans="5:5">
      <c r="E15730" s="28"/>
    </row>
    <row r="15731" spans="5:5">
      <c r="E15731" s="28"/>
    </row>
    <row r="15732" spans="5:5">
      <c r="E15732" s="28"/>
    </row>
    <row r="15733" spans="5:5">
      <c r="E15733" s="28"/>
    </row>
    <row r="15734" spans="5:5">
      <c r="E15734" s="28"/>
    </row>
    <row r="15735" spans="5:5">
      <c r="E15735" s="28"/>
    </row>
    <row r="15736" spans="5:5">
      <c r="E15736" s="28"/>
    </row>
    <row r="15737" spans="5:5">
      <c r="E15737" s="28"/>
    </row>
    <row r="15738" spans="5:5">
      <c r="E15738" s="28"/>
    </row>
    <row r="15739" spans="5:5">
      <c r="E15739" s="28"/>
    </row>
    <row r="15740" spans="5:5">
      <c r="E15740" s="28"/>
    </row>
    <row r="15741" spans="5:5">
      <c r="E15741" s="28"/>
    </row>
    <row r="15742" spans="5:5">
      <c r="E15742" s="28"/>
    </row>
    <row r="15743" spans="5:5">
      <c r="E15743" s="28"/>
    </row>
    <row r="15744" spans="5:5">
      <c r="E15744" s="28"/>
    </row>
    <row r="15745" spans="5:5">
      <c r="E15745" s="28"/>
    </row>
    <row r="15746" spans="5:5">
      <c r="E15746" s="28"/>
    </row>
    <row r="15747" spans="5:5">
      <c r="E15747" s="28"/>
    </row>
    <row r="15748" spans="5:5">
      <c r="E15748" s="28"/>
    </row>
    <row r="15749" spans="5:5">
      <c r="E15749" s="28"/>
    </row>
    <row r="15750" spans="5:5">
      <c r="E15750" s="28"/>
    </row>
    <row r="15751" spans="5:5">
      <c r="E15751" s="28"/>
    </row>
    <row r="15752" spans="5:5">
      <c r="E15752" s="28"/>
    </row>
    <row r="15753" spans="5:5">
      <c r="E15753" s="28"/>
    </row>
    <row r="15754" spans="5:5">
      <c r="E15754" s="28"/>
    </row>
    <row r="15755" spans="5:5">
      <c r="E15755" s="28"/>
    </row>
    <row r="15756" spans="5:5">
      <c r="E15756" s="28"/>
    </row>
    <row r="15757" spans="5:5">
      <c r="E15757" s="28"/>
    </row>
    <row r="15758" spans="5:5">
      <c r="E15758" s="28"/>
    </row>
    <row r="15759" spans="5:5">
      <c r="E15759" s="28"/>
    </row>
    <row r="15760" spans="5:5">
      <c r="E15760" s="28"/>
    </row>
    <row r="15761" spans="5:5">
      <c r="E15761" s="28"/>
    </row>
    <row r="15762" spans="5:5">
      <c r="E15762" s="28"/>
    </row>
    <row r="15763" spans="5:5">
      <c r="E15763" s="28"/>
    </row>
    <row r="15764" spans="5:5">
      <c r="E15764" s="28"/>
    </row>
    <row r="15765" spans="5:5">
      <c r="E15765" s="28"/>
    </row>
    <row r="15766" spans="5:5">
      <c r="E15766" s="28"/>
    </row>
    <row r="15767" spans="5:5">
      <c r="E15767" s="28"/>
    </row>
    <row r="15768" spans="5:5">
      <c r="E15768" s="28"/>
    </row>
    <row r="15769" spans="5:5">
      <c r="E15769" s="28"/>
    </row>
    <row r="15770" spans="5:5">
      <c r="E15770" s="28"/>
    </row>
    <row r="15771" spans="5:5">
      <c r="E15771" s="28"/>
    </row>
    <row r="15772" spans="5:5">
      <c r="E15772" s="28"/>
    </row>
    <row r="15773" spans="5:5">
      <c r="E15773" s="28"/>
    </row>
    <row r="15774" spans="5:5">
      <c r="E15774" s="28"/>
    </row>
    <row r="15775" spans="5:5">
      <c r="E15775" s="28"/>
    </row>
    <row r="15776" spans="5:5">
      <c r="E15776" s="28"/>
    </row>
    <row r="15777" spans="5:5">
      <c r="E15777" s="28"/>
    </row>
    <row r="15778" spans="5:5">
      <c r="E15778" s="28"/>
    </row>
    <row r="15779" spans="5:5">
      <c r="E15779" s="28"/>
    </row>
    <row r="15780" spans="5:5">
      <c r="E15780" s="28"/>
    </row>
    <row r="15781" spans="5:5">
      <c r="E15781" s="28"/>
    </row>
    <row r="15782" spans="5:5">
      <c r="E15782" s="28"/>
    </row>
    <row r="15783" spans="5:5">
      <c r="E15783" s="28"/>
    </row>
    <row r="15784" spans="5:5">
      <c r="E15784" s="28"/>
    </row>
    <row r="15785" spans="5:5">
      <c r="E15785" s="28"/>
    </row>
    <row r="15786" spans="5:5">
      <c r="E15786" s="28"/>
    </row>
    <row r="15787" spans="5:5">
      <c r="E15787" s="28"/>
    </row>
    <row r="15788" spans="5:5">
      <c r="E15788" s="28"/>
    </row>
    <row r="15789" spans="5:5">
      <c r="E15789" s="28"/>
    </row>
    <row r="15790" spans="5:5">
      <c r="E15790" s="28"/>
    </row>
    <row r="15791" spans="5:5">
      <c r="E15791" s="28"/>
    </row>
    <row r="15792" spans="5:5">
      <c r="E15792" s="28"/>
    </row>
    <row r="15793" spans="5:5">
      <c r="E15793" s="28"/>
    </row>
    <row r="15794" spans="5:5">
      <c r="E15794" s="28"/>
    </row>
    <row r="15795" spans="5:5">
      <c r="E15795" s="28"/>
    </row>
    <row r="15796" spans="5:5">
      <c r="E15796" s="28"/>
    </row>
    <row r="15797" spans="5:5">
      <c r="E15797" s="28"/>
    </row>
    <row r="15798" spans="5:5">
      <c r="E15798" s="28"/>
    </row>
    <row r="15799" spans="5:5">
      <c r="E15799" s="28"/>
    </row>
    <row r="15800" spans="5:5">
      <c r="E15800" s="28"/>
    </row>
    <row r="15801" spans="5:5">
      <c r="E15801" s="28"/>
    </row>
    <row r="15802" spans="5:5">
      <c r="E15802" s="28"/>
    </row>
    <row r="15803" spans="5:5">
      <c r="E15803" s="28"/>
    </row>
    <row r="15804" spans="5:5">
      <c r="E15804" s="28"/>
    </row>
    <row r="15805" spans="5:5">
      <c r="E15805" s="28"/>
    </row>
    <row r="15806" spans="5:5">
      <c r="E15806" s="28"/>
    </row>
    <row r="15807" spans="5:5">
      <c r="E15807" s="28"/>
    </row>
    <row r="15808" spans="5:5">
      <c r="E15808" s="28"/>
    </row>
    <row r="15809" spans="5:5">
      <c r="E15809" s="28"/>
    </row>
    <row r="15810" spans="5:5">
      <c r="E15810" s="28"/>
    </row>
    <row r="15811" spans="5:5">
      <c r="E15811" s="28"/>
    </row>
    <row r="15812" spans="5:5">
      <c r="E15812" s="28"/>
    </row>
    <row r="15813" spans="5:5">
      <c r="E15813" s="28"/>
    </row>
    <row r="15814" spans="5:5">
      <c r="E15814" s="28"/>
    </row>
    <row r="15815" spans="5:5">
      <c r="E15815" s="28"/>
    </row>
    <row r="15816" spans="5:5">
      <c r="E15816" s="28"/>
    </row>
    <row r="15817" spans="5:5">
      <c r="E15817" s="28"/>
    </row>
    <row r="15818" spans="5:5">
      <c r="E15818" s="28"/>
    </row>
    <row r="15819" spans="5:5">
      <c r="E15819" s="28"/>
    </row>
    <row r="15820" spans="5:5">
      <c r="E15820" s="28"/>
    </row>
    <row r="15821" spans="5:5">
      <c r="E15821" s="28"/>
    </row>
    <row r="15822" spans="5:5">
      <c r="E15822" s="28"/>
    </row>
    <row r="15823" spans="5:5">
      <c r="E15823" s="28"/>
    </row>
    <row r="15824" spans="5:5">
      <c r="E15824" s="28"/>
    </row>
    <row r="15825" spans="5:5">
      <c r="E15825" s="28"/>
    </row>
    <row r="15826" spans="5:5">
      <c r="E15826" s="28"/>
    </row>
    <row r="15827" spans="5:5">
      <c r="E15827" s="28"/>
    </row>
    <row r="15828" spans="5:5">
      <c r="E15828" s="28"/>
    </row>
    <row r="15829" spans="5:5">
      <c r="E15829" s="28"/>
    </row>
    <row r="15830" spans="5:5">
      <c r="E15830" s="28"/>
    </row>
    <row r="15831" spans="5:5">
      <c r="E15831" s="28"/>
    </row>
    <row r="15832" spans="5:5">
      <c r="E15832" s="28"/>
    </row>
    <row r="15833" spans="5:5">
      <c r="E15833" s="28"/>
    </row>
    <row r="15834" spans="5:5">
      <c r="E15834" s="28"/>
    </row>
    <row r="15835" spans="5:5">
      <c r="E15835" s="28"/>
    </row>
    <row r="15836" spans="5:5">
      <c r="E15836" s="28"/>
    </row>
    <row r="15837" spans="5:5">
      <c r="E15837" s="28"/>
    </row>
    <row r="15838" spans="5:5">
      <c r="E15838" s="28"/>
    </row>
    <row r="15839" spans="5:5">
      <c r="E15839" s="28"/>
    </row>
    <row r="15840" spans="5:5">
      <c r="E15840" s="28"/>
    </row>
    <row r="15841" spans="5:5">
      <c r="E15841" s="28"/>
    </row>
    <row r="15842" spans="5:5">
      <c r="E15842" s="28"/>
    </row>
    <row r="15843" spans="5:5">
      <c r="E15843" s="28"/>
    </row>
    <row r="15844" spans="5:5">
      <c r="E15844" s="28"/>
    </row>
    <row r="15845" spans="5:5">
      <c r="E15845" s="28"/>
    </row>
    <row r="15846" spans="5:5">
      <c r="E15846" s="28"/>
    </row>
    <row r="15847" spans="5:5">
      <c r="E15847" s="28"/>
    </row>
    <row r="15848" spans="5:5">
      <c r="E15848" s="28"/>
    </row>
    <row r="15849" spans="5:5">
      <c r="E15849" s="28"/>
    </row>
    <row r="15850" spans="5:5">
      <c r="E15850" s="28"/>
    </row>
    <row r="15851" spans="5:5">
      <c r="E15851" s="28"/>
    </row>
    <row r="15852" spans="5:5">
      <c r="E15852" s="28"/>
    </row>
    <row r="15853" spans="5:5">
      <c r="E15853" s="28"/>
    </row>
    <row r="15854" spans="5:5">
      <c r="E15854" s="28"/>
    </row>
    <row r="15855" spans="5:5">
      <c r="E15855" s="28"/>
    </row>
    <row r="15856" spans="5:5">
      <c r="E15856" s="28"/>
    </row>
    <row r="15857" spans="5:5">
      <c r="E15857" s="28"/>
    </row>
    <row r="15858" spans="5:5">
      <c r="E15858" s="28"/>
    </row>
    <row r="15859" spans="5:5">
      <c r="E15859" s="28"/>
    </row>
    <row r="15860" spans="5:5">
      <c r="E15860" s="28"/>
    </row>
    <row r="15861" spans="5:5">
      <c r="E15861" s="28"/>
    </row>
    <row r="15862" spans="5:5">
      <c r="E15862" s="28"/>
    </row>
    <row r="15863" spans="5:5">
      <c r="E15863" s="28"/>
    </row>
    <row r="15864" spans="5:5">
      <c r="E15864" s="28"/>
    </row>
    <row r="15865" spans="5:5">
      <c r="E15865" s="28"/>
    </row>
    <row r="15866" spans="5:5">
      <c r="E15866" s="28"/>
    </row>
    <row r="15867" spans="5:5">
      <c r="E15867" s="28"/>
    </row>
    <row r="15868" spans="5:5">
      <c r="E15868" s="28"/>
    </row>
    <row r="15869" spans="5:5">
      <c r="E15869" s="28"/>
    </row>
    <row r="15870" spans="5:5">
      <c r="E15870" s="28"/>
    </row>
    <row r="15871" spans="5:5">
      <c r="E15871" s="28"/>
    </row>
    <row r="15872" spans="5:5">
      <c r="E15872" s="28"/>
    </row>
    <row r="15873" spans="5:5">
      <c r="E15873" s="28"/>
    </row>
    <row r="15874" spans="5:5">
      <c r="E15874" s="28"/>
    </row>
    <row r="15875" spans="5:5">
      <c r="E15875" s="28"/>
    </row>
    <row r="15876" spans="5:5">
      <c r="E15876" s="28"/>
    </row>
    <row r="15877" spans="5:5">
      <c r="E15877" s="28"/>
    </row>
    <row r="15878" spans="5:5">
      <c r="E15878" s="28"/>
    </row>
    <row r="15879" spans="5:5">
      <c r="E15879" s="28"/>
    </row>
    <row r="15880" spans="5:5">
      <c r="E15880" s="28"/>
    </row>
    <row r="15881" spans="5:5">
      <c r="E15881" s="28"/>
    </row>
    <row r="15882" spans="5:5">
      <c r="E15882" s="28"/>
    </row>
    <row r="15883" spans="5:5">
      <c r="E15883" s="28"/>
    </row>
    <row r="15884" spans="5:5">
      <c r="E15884" s="28"/>
    </row>
    <row r="15885" spans="5:5">
      <c r="E15885" s="28"/>
    </row>
    <row r="15886" spans="5:5">
      <c r="E15886" s="28"/>
    </row>
    <row r="15887" spans="5:5">
      <c r="E15887" s="28"/>
    </row>
    <row r="15888" spans="5:5">
      <c r="E15888" s="28"/>
    </row>
    <row r="15889" spans="5:5">
      <c r="E15889" s="28"/>
    </row>
    <row r="15890" spans="5:5">
      <c r="E15890" s="28"/>
    </row>
    <row r="15891" spans="5:5">
      <c r="E15891" s="28"/>
    </row>
    <row r="15892" spans="5:5">
      <c r="E15892" s="28"/>
    </row>
    <row r="15893" spans="5:5">
      <c r="E15893" s="28"/>
    </row>
    <row r="15894" spans="5:5">
      <c r="E15894" s="28"/>
    </row>
    <row r="15895" spans="5:5">
      <c r="E15895" s="28"/>
    </row>
    <row r="15896" spans="5:5">
      <c r="E15896" s="28"/>
    </row>
    <row r="15897" spans="5:5">
      <c r="E15897" s="28"/>
    </row>
    <row r="15898" spans="5:5">
      <c r="E15898" s="28"/>
    </row>
    <row r="15899" spans="5:5">
      <c r="E15899" s="28"/>
    </row>
    <row r="15900" spans="5:5">
      <c r="E15900" s="28"/>
    </row>
    <row r="15901" spans="5:5">
      <c r="E15901" s="28"/>
    </row>
    <row r="15902" spans="5:5">
      <c r="E15902" s="28"/>
    </row>
    <row r="15903" spans="5:5">
      <c r="E15903" s="28"/>
    </row>
    <row r="15904" spans="5:5">
      <c r="E15904" s="28"/>
    </row>
    <row r="15905" spans="5:5">
      <c r="E15905" s="28"/>
    </row>
    <row r="15906" spans="5:5">
      <c r="E15906" s="28"/>
    </row>
    <row r="15907" spans="5:5">
      <c r="E15907" s="28"/>
    </row>
    <row r="15908" spans="5:5">
      <c r="E15908" s="28"/>
    </row>
    <row r="15909" spans="5:5">
      <c r="E15909" s="28"/>
    </row>
    <row r="15910" spans="5:5">
      <c r="E15910" s="28"/>
    </row>
    <row r="15911" spans="5:5">
      <c r="E15911" s="28"/>
    </row>
    <row r="15912" spans="5:5">
      <c r="E15912" s="28"/>
    </row>
    <row r="15913" spans="5:5">
      <c r="E15913" s="28"/>
    </row>
    <row r="15914" spans="5:5">
      <c r="E15914" s="28"/>
    </row>
    <row r="15915" spans="5:5">
      <c r="E15915" s="28"/>
    </row>
    <row r="15916" spans="5:5">
      <c r="E15916" s="28"/>
    </row>
    <row r="15917" spans="5:5">
      <c r="E15917" s="28"/>
    </row>
    <row r="15918" spans="5:5">
      <c r="E15918" s="28"/>
    </row>
    <row r="15919" spans="5:5">
      <c r="E15919" s="28"/>
    </row>
    <row r="15920" spans="5:5">
      <c r="E15920" s="28"/>
    </row>
    <row r="15921" spans="5:5">
      <c r="E15921" s="28"/>
    </row>
    <row r="15922" spans="5:5">
      <c r="E15922" s="28"/>
    </row>
    <row r="15923" spans="5:5">
      <c r="E15923" s="28"/>
    </row>
    <row r="15924" spans="5:5">
      <c r="E15924" s="28"/>
    </row>
    <row r="15925" spans="5:5">
      <c r="E15925" s="28"/>
    </row>
    <row r="15926" spans="5:5">
      <c r="E15926" s="28"/>
    </row>
    <row r="15927" spans="5:5">
      <c r="E15927" s="28"/>
    </row>
    <row r="15928" spans="5:5">
      <c r="E15928" s="28"/>
    </row>
    <row r="15929" spans="5:5">
      <c r="E15929" s="28"/>
    </row>
    <row r="15930" spans="5:5">
      <c r="E15930" s="28"/>
    </row>
    <row r="15931" spans="5:5">
      <c r="E15931" s="28"/>
    </row>
    <row r="15932" spans="5:5">
      <c r="E15932" s="28"/>
    </row>
    <row r="15933" spans="5:5">
      <c r="E15933" s="28"/>
    </row>
    <row r="15934" spans="5:5">
      <c r="E15934" s="28"/>
    </row>
    <row r="15935" spans="5:5">
      <c r="E15935" s="28"/>
    </row>
    <row r="15936" spans="5:5">
      <c r="E15936" s="28"/>
    </row>
    <row r="15937" spans="5:5">
      <c r="E15937" s="28"/>
    </row>
    <row r="15938" spans="5:5">
      <c r="E15938" s="28"/>
    </row>
    <row r="15939" spans="5:5">
      <c r="E15939" s="28"/>
    </row>
    <row r="15940" spans="5:5">
      <c r="E15940" s="28"/>
    </row>
    <row r="15941" spans="5:5">
      <c r="E15941" s="28"/>
    </row>
    <row r="15942" spans="5:5">
      <c r="E15942" s="28"/>
    </row>
    <row r="15943" spans="5:5">
      <c r="E15943" s="28"/>
    </row>
    <row r="15944" spans="5:5">
      <c r="E15944" s="28"/>
    </row>
    <row r="15945" spans="5:5">
      <c r="E15945" s="28"/>
    </row>
    <row r="15946" spans="5:5">
      <c r="E15946" s="28"/>
    </row>
    <row r="15947" spans="5:5">
      <c r="E15947" s="28"/>
    </row>
    <row r="15948" spans="5:5">
      <c r="E15948" s="28"/>
    </row>
    <row r="15949" spans="5:5">
      <c r="E15949" s="28"/>
    </row>
    <row r="15950" spans="5:5">
      <c r="E15950" s="28"/>
    </row>
    <row r="15951" spans="5:5">
      <c r="E15951" s="28"/>
    </row>
    <row r="15952" spans="5:5">
      <c r="E15952" s="28"/>
    </row>
    <row r="15953" spans="5:5">
      <c r="E15953" s="28"/>
    </row>
    <row r="15954" spans="5:5">
      <c r="E15954" s="28"/>
    </row>
    <row r="15955" spans="5:5">
      <c r="E15955" s="28"/>
    </row>
    <row r="15956" spans="5:5">
      <c r="E15956" s="28"/>
    </row>
    <row r="15957" spans="5:5">
      <c r="E15957" s="28"/>
    </row>
    <row r="15958" spans="5:5">
      <c r="E15958" s="28"/>
    </row>
    <row r="15959" spans="5:5">
      <c r="E15959" s="28"/>
    </row>
    <row r="15960" spans="5:5">
      <c r="E15960" s="28"/>
    </row>
    <row r="15961" spans="5:5">
      <c r="E15961" s="28"/>
    </row>
    <row r="15962" spans="5:5">
      <c r="E15962" s="28"/>
    </row>
    <row r="15963" spans="5:5">
      <c r="E15963" s="28"/>
    </row>
    <row r="15964" spans="5:5">
      <c r="E15964" s="28"/>
    </row>
    <row r="15965" spans="5:5">
      <c r="E15965" s="28"/>
    </row>
    <row r="15966" spans="5:5">
      <c r="E15966" s="28"/>
    </row>
    <row r="15967" spans="5:5">
      <c r="E15967" s="28"/>
    </row>
    <row r="15968" spans="5:5">
      <c r="E15968" s="28"/>
    </row>
    <row r="15969" spans="5:5">
      <c r="E15969" s="28"/>
    </row>
    <row r="15970" spans="5:5">
      <c r="E15970" s="28"/>
    </row>
    <row r="15971" spans="5:5">
      <c r="E15971" s="28"/>
    </row>
    <row r="15972" spans="5:5">
      <c r="E15972" s="28"/>
    </row>
    <row r="15973" spans="5:5">
      <c r="E15973" s="28"/>
    </row>
    <row r="15974" spans="5:5">
      <c r="E15974" s="28"/>
    </row>
    <row r="15975" spans="5:5">
      <c r="E15975" s="28"/>
    </row>
    <row r="15976" spans="5:5">
      <c r="E15976" s="28"/>
    </row>
    <row r="15977" spans="5:5">
      <c r="E15977" s="28"/>
    </row>
    <row r="15978" spans="5:5">
      <c r="E15978" s="28"/>
    </row>
    <row r="15979" spans="5:5">
      <c r="E15979" s="28"/>
    </row>
    <row r="15980" spans="5:5">
      <c r="E15980" s="28"/>
    </row>
    <row r="15981" spans="5:5">
      <c r="E15981" s="28"/>
    </row>
    <row r="15982" spans="5:5">
      <c r="E15982" s="28"/>
    </row>
    <row r="15983" spans="5:5">
      <c r="E15983" s="28"/>
    </row>
    <row r="15984" spans="5:5">
      <c r="E15984" s="28"/>
    </row>
    <row r="15985" spans="5:5">
      <c r="E15985" s="28"/>
    </row>
    <row r="15986" spans="5:5">
      <c r="E15986" s="28"/>
    </row>
    <row r="15987" spans="5:5">
      <c r="E15987" s="28"/>
    </row>
    <row r="15988" spans="5:5">
      <c r="E15988" s="28"/>
    </row>
    <row r="15989" spans="5:5">
      <c r="E15989" s="28"/>
    </row>
    <row r="15990" spans="5:5">
      <c r="E15990" s="28"/>
    </row>
    <row r="15991" spans="5:5">
      <c r="E15991" s="28"/>
    </row>
    <row r="15992" spans="5:5">
      <c r="E15992" s="28"/>
    </row>
    <row r="15993" spans="5:5">
      <c r="E15993" s="28"/>
    </row>
    <row r="15994" spans="5:5">
      <c r="E15994" s="28"/>
    </row>
    <row r="15995" spans="5:5">
      <c r="E15995" s="28"/>
    </row>
    <row r="15996" spans="5:5">
      <c r="E15996" s="28"/>
    </row>
    <row r="15997" spans="5:5">
      <c r="E15997" s="28"/>
    </row>
    <row r="15998" spans="5:5">
      <c r="E15998" s="28"/>
    </row>
    <row r="15999" spans="5:5">
      <c r="E15999" s="28"/>
    </row>
    <row r="16000" spans="5:5">
      <c r="E16000" s="28"/>
    </row>
    <row r="16001" spans="5:5">
      <c r="E16001" s="28"/>
    </row>
    <row r="16002" spans="5:5">
      <c r="E16002" s="28"/>
    </row>
    <row r="16003" spans="5:5">
      <c r="E16003" s="28"/>
    </row>
    <row r="16004" spans="5:5">
      <c r="E16004" s="28"/>
    </row>
    <row r="16005" spans="5:5">
      <c r="E16005" s="28"/>
    </row>
    <row r="16006" spans="5:5">
      <c r="E16006" s="28"/>
    </row>
    <row r="16007" spans="5:5">
      <c r="E16007" s="28"/>
    </row>
    <row r="16008" spans="5:5">
      <c r="E16008" s="28"/>
    </row>
    <row r="16009" spans="5:5">
      <c r="E16009" s="28"/>
    </row>
    <row r="16010" spans="5:5">
      <c r="E16010" s="28"/>
    </row>
    <row r="16011" spans="5:5">
      <c r="E16011" s="28"/>
    </row>
    <row r="16012" spans="5:5">
      <c r="E16012" s="28"/>
    </row>
    <row r="16013" spans="5:5">
      <c r="E16013" s="28"/>
    </row>
    <row r="16014" spans="5:5">
      <c r="E16014" s="28"/>
    </row>
    <row r="16015" spans="5:5">
      <c r="E16015" s="28"/>
    </row>
    <row r="16016" spans="5:5">
      <c r="E16016" s="28"/>
    </row>
    <row r="16017" spans="5:5">
      <c r="E16017" s="28"/>
    </row>
    <row r="16018" spans="5:5">
      <c r="E16018" s="28"/>
    </row>
    <row r="16019" spans="5:5">
      <c r="E16019" s="28"/>
    </row>
    <row r="16020" spans="5:5">
      <c r="E16020" s="28"/>
    </row>
    <row r="16021" spans="5:5">
      <c r="E16021" s="28"/>
    </row>
    <row r="16022" spans="5:5">
      <c r="E16022" s="28"/>
    </row>
    <row r="16023" spans="5:5">
      <c r="E16023" s="28"/>
    </row>
    <row r="16024" spans="5:5">
      <c r="E16024" s="28"/>
    </row>
    <row r="16025" spans="5:5">
      <c r="E16025" s="28"/>
    </row>
    <row r="16026" spans="5:5">
      <c r="E16026" s="28"/>
    </row>
    <row r="16027" spans="5:5">
      <c r="E16027" s="28"/>
    </row>
    <row r="16028" spans="5:5">
      <c r="E16028" s="28"/>
    </row>
    <row r="16029" spans="5:5">
      <c r="E16029" s="28"/>
    </row>
    <row r="16030" spans="5:5">
      <c r="E16030" s="28"/>
    </row>
    <row r="16031" spans="5:5">
      <c r="E16031" s="28"/>
    </row>
    <row r="16032" spans="5:5">
      <c r="E16032" s="28"/>
    </row>
    <row r="16033" spans="5:5">
      <c r="E16033" s="28"/>
    </row>
    <row r="16034" spans="5:5">
      <c r="E16034" s="28"/>
    </row>
    <row r="16035" spans="5:5">
      <c r="E16035" s="28"/>
    </row>
    <row r="16036" spans="5:5">
      <c r="E16036" s="28"/>
    </row>
    <row r="16037" spans="5:5">
      <c r="E16037" s="28"/>
    </row>
    <row r="16038" spans="5:5">
      <c r="E16038" s="28"/>
    </row>
    <row r="16039" spans="5:5">
      <c r="E16039" s="28"/>
    </row>
    <row r="16040" spans="5:5">
      <c r="E16040" s="28"/>
    </row>
    <row r="16041" spans="5:5">
      <c r="E16041" s="28"/>
    </row>
    <row r="16042" spans="5:5">
      <c r="E16042" s="28"/>
    </row>
    <row r="16043" spans="5:5">
      <c r="E16043" s="28"/>
    </row>
    <row r="16044" spans="5:5">
      <c r="E16044" s="28"/>
    </row>
    <row r="16045" spans="5:5">
      <c r="E16045" s="28"/>
    </row>
    <row r="16046" spans="5:5">
      <c r="E16046" s="28"/>
    </row>
    <row r="16047" spans="5:5">
      <c r="E16047" s="28"/>
    </row>
    <row r="16048" spans="5:5">
      <c r="E16048" s="28"/>
    </row>
    <row r="16049" spans="5:5">
      <c r="E16049" s="28"/>
    </row>
    <row r="16050" spans="5:5">
      <c r="E16050" s="28"/>
    </row>
    <row r="16051" spans="5:5">
      <c r="E16051" s="28"/>
    </row>
    <row r="16052" spans="5:5">
      <c r="E16052" s="28"/>
    </row>
    <row r="16053" spans="5:5">
      <c r="E16053" s="28"/>
    </row>
    <row r="16054" spans="5:5">
      <c r="E16054" s="28"/>
    </row>
    <row r="16055" spans="5:5">
      <c r="E16055" s="28"/>
    </row>
    <row r="16056" spans="5:5">
      <c r="E16056" s="28"/>
    </row>
    <row r="16057" spans="5:5">
      <c r="E16057" s="28"/>
    </row>
    <row r="16058" spans="5:5">
      <c r="E16058" s="28"/>
    </row>
    <row r="16059" spans="5:5">
      <c r="E16059" s="28"/>
    </row>
    <row r="16060" spans="5:5">
      <c r="E16060" s="28"/>
    </row>
    <row r="16061" spans="5:5">
      <c r="E16061" s="28"/>
    </row>
    <row r="16062" spans="5:5">
      <c r="E16062" s="28"/>
    </row>
    <row r="16063" spans="5:5">
      <c r="E16063" s="28"/>
    </row>
    <row r="16064" spans="5:5">
      <c r="E16064" s="28"/>
    </row>
    <row r="16065" spans="5:5">
      <c r="E16065" s="28"/>
    </row>
    <row r="16066" spans="5:5">
      <c r="E16066" s="28"/>
    </row>
    <row r="16067" spans="5:5">
      <c r="E16067" s="28"/>
    </row>
    <row r="16068" spans="5:5">
      <c r="E16068" s="28"/>
    </row>
    <row r="16069" spans="5:5">
      <c r="E16069" s="28"/>
    </row>
    <row r="16070" spans="5:5">
      <c r="E16070" s="28"/>
    </row>
    <row r="16071" spans="5:5">
      <c r="E16071" s="28"/>
    </row>
    <row r="16072" spans="5:5">
      <c r="E16072" s="28"/>
    </row>
    <row r="16073" spans="5:5">
      <c r="E16073" s="28"/>
    </row>
    <row r="16074" spans="5:5">
      <c r="E16074" s="28"/>
    </row>
    <row r="16075" spans="5:5">
      <c r="E16075" s="28"/>
    </row>
    <row r="16076" spans="5:5">
      <c r="E16076" s="28"/>
    </row>
    <row r="16077" spans="5:5">
      <c r="E16077" s="28"/>
    </row>
    <row r="16078" spans="5:5">
      <c r="E16078" s="28"/>
    </row>
    <row r="16079" spans="5:5">
      <c r="E16079" s="28"/>
    </row>
    <row r="16080" spans="5:5">
      <c r="E16080" s="28"/>
    </row>
    <row r="16081" spans="5:5">
      <c r="E16081" s="28"/>
    </row>
    <row r="16082" spans="5:5">
      <c r="E16082" s="28"/>
    </row>
    <row r="16083" spans="5:5">
      <c r="E16083" s="28"/>
    </row>
    <row r="16084" spans="5:5">
      <c r="E16084" s="28"/>
    </row>
    <row r="16085" spans="5:5">
      <c r="E16085" s="28"/>
    </row>
    <row r="16086" spans="5:5">
      <c r="E16086" s="28"/>
    </row>
    <row r="16087" spans="5:5">
      <c r="E16087" s="28"/>
    </row>
    <row r="16088" spans="5:5">
      <c r="E16088" s="28"/>
    </row>
    <row r="16089" spans="5:5">
      <c r="E16089" s="28"/>
    </row>
    <row r="16090" spans="5:5">
      <c r="E16090" s="28"/>
    </row>
    <row r="16091" spans="5:5">
      <c r="E16091" s="28"/>
    </row>
    <row r="16092" spans="5:5">
      <c r="E16092" s="28"/>
    </row>
    <row r="16093" spans="5:5">
      <c r="E16093" s="28"/>
    </row>
    <row r="16094" spans="5:5">
      <c r="E16094" s="28"/>
    </row>
    <row r="16095" spans="5:5">
      <c r="E16095" s="28"/>
    </row>
    <row r="16096" spans="5:5">
      <c r="E16096" s="28"/>
    </row>
    <row r="16097" spans="5:5">
      <c r="E16097" s="28"/>
    </row>
    <row r="16098" spans="5:5">
      <c r="E16098" s="28"/>
    </row>
    <row r="16099" spans="5:5">
      <c r="E16099" s="28"/>
    </row>
    <row r="16100" spans="5:5">
      <c r="E16100" s="28"/>
    </row>
    <row r="16101" spans="5:5">
      <c r="E16101" s="28"/>
    </row>
    <row r="16102" spans="5:5">
      <c r="E16102" s="28"/>
    </row>
    <row r="16103" spans="5:5">
      <c r="E16103" s="28"/>
    </row>
    <row r="16104" spans="5:5">
      <c r="E16104" s="28"/>
    </row>
    <row r="16105" spans="5:5">
      <c r="E16105" s="28"/>
    </row>
    <row r="16106" spans="5:5">
      <c r="E16106" s="28"/>
    </row>
    <row r="16107" spans="5:5">
      <c r="E16107" s="28"/>
    </row>
    <row r="16108" spans="5:5">
      <c r="E16108" s="28"/>
    </row>
    <row r="16109" spans="5:5">
      <c r="E16109" s="28"/>
    </row>
    <row r="16110" spans="5:5">
      <c r="E16110" s="28"/>
    </row>
    <row r="16111" spans="5:5">
      <c r="E16111" s="28"/>
    </row>
    <row r="16112" spans="5:5">
      <c r="E16112" s="28"/>
    </row>
    <row r="16113" spans="5:5">
      <c r="E16113" s="28"/>
    </row>
    <row r="16114" spans="5:5">
      <c r="E16114" s="28"/>
    </row>
    <row r="16115" spans="5:5">
      <c r="E16115" s="28"/>
    </row>
    <row r="16116" spans="5:5">
      <c r="E16116" s="28"/>
    </row>
    <row r="16117" spans="5:5">
      <c r="E16117" s="28"/>
    </row>
    <row r="16118" spans="5:5">
      <c r="E16118" s="28"/>
    </row>
    <row r="16119" spans="5:5">
      <c r="E16119" s="28"/>
    </row>
    <row r="16120" spans="5:5">
      <c r="E16120" s="28"/>
    </row>
    <row r="16121" spans="5:5">
      <c r="E16121" s="28"/>
    </row>
    <row r="16122" spans="5:5">
      <c r="E16122" s="28"/>
    </row>
    <row r="16123" spans="5:5">
      <c r="E16123" s="28"/>
    </row>
    <row r="16124" spans="5:5">
      <c r="E16124" s="28"/>
    </row>
    <row r="16125" spans="5:5">
      <c r="E16125" s="28"/>
    </row>
    <row r="16126" spans="5:5">
      <c r="E16126" s="28"/>
    </row>
    <row r="16127" spans="5:5">
      <c r="E16127" s="28"/>
    </row>
    <row r="16128" spans="5:5">
      <c r="E16128" s="28"/>
    </row>
    <row r="16129" spans="5:5">
      <c r="E16129" s="28"/>
    </row>
    <row r="16130" spans="5:5">
      <c r="E16130" s="28"/>
    </row>
    <row r="16131" spans="5:5">
      <c r="E16131" s="28"/>
    </row>
    <row r="16132" spans="5:5">
      <c r="E16132" s="28"/>
    </row>
    <row r="16133" spans="5:5">
      <c r="E16133" s="28"/>
    </row>
    <row r="16134" spans="5:5">
      <c r="E16134" s="28"/>
    </row>
    <row r="16135" spans="5:5">
      <c r="E16135" s="28"/>
    </row>
    <row r="16136" spans="5:5">
      <c r="E16136" s="28"/>
    </row>
    <row r="16137" spans="5:5">
      <c r="E16137" s="28"/>
    </row>
    <row r="16138" spans="5:5">
      <c r="E16138" s="28"/>
    </row>
    <row r="16139" spans="5:5">
      <c r="E16139" s="28"/>
    </row>
    <row r="16140" spans="5:5">
      <c r="E16140" s="28"/>
    </row>
    <row r="16141" spans="5:5">
      <c r="E16141" s="28"/>
    </row>
    <row r="16142" spans="5:5">
      <c r="E16142" s="28"/>
    </row>
    <row r="16143" spans="5:5">
      <c r="E16143" s="28"/>
    </row>
    <row r="16144" spans="5:5">
      <c r="E16144" s="28"/>
    </row>
    <row r="16145" spans="5:5">
      <c r="E16145" s="28"/>
    </row>
    <row r="16146" spans="5:5">
      <c r="E16146" s="28"/>
    </row>
    <row r="16147" spans="5:5">
      <c r="E16147" s="28"/>
    </row>
    <row r="16148" spans="5:5">
      <c r="E16148" s="28"/>
    </row>
    <row r="16149" spans="5:5">
      <c r="E16149" s="28"/>
    </row>
    <row r="16150" spans="5:5">
      <c r="E16150" s="28"/>
    </row>
    <row r="16151" spans="5:5">
      <c r="E16151" s="28"/>
    </row>
    <row r="16152" spans="5:5">
      <c r="E16152" s="28"/>
    </row>
    <row r="16153" spans="5:5">
      <c r="E16153" s="28"/>
    </row>
    <row r="16154" spans="5:5">
      <c r="E16154" s="28"/>
    </row>
    <row r="16155" spans="5:5">
      <c r="E16155" s="28"/>
    </row>
    <row r="16156" spans="5:5">
      <c r="E16156" s="28"/>
    </row>
    <row r="16157" spans="5:5">
      <c r="E16157" s="28"/>
    </row>
    <row r="16158" spans="5:5">
      <c r="E16158" s="28"/>
    </row>
    <row r="16159" spans="5:5">
      <c r="E16159" s="28"/>
    </row>
    <row r="16160" spans="5:5">
      <c r="E16160" s="28"/>
    </row>
    <row r="16161" spans="5:5">
      <c r="E16161" s="28"/>
    </row>
    <row r="16162" spans="5:5">
      <c r="E16162" s="28"/>
    </row>
    <row r="16163" spans="5:5">
      <c r="E16163" s="28"/>
    </row>
    <row r="16164" spans="5:5">
      <c r="E16164" s="28"/>
    </row>
    <row r="16165" spans="5:5">
      <c r="E16165" s="28"/>
    </row>
    <row r="16166" spans="5:5">
      <c r="E16166" s="28"/>
    </row>
    <row r="16167" spans="5:5">
      <c r="E16167" s="28"/>
    </row>
    <row r="16168" spans="5:5">
      <c r="E16168" s="28"/>
    </row>
    <row r="16169" spans="5:5">
      <c r="E16169" s="28"/>
    </row>
    <row r="16170" spans="5:5">
      <c r="E16170" s="28"/>
    </row>
    <row r="16171" spans="5:5">
      <c r="E16171" s="28"/>
    </row>
    <row r="16172" spans="5:5">
      <c r="E16172" s="28"/>
    </row>
    <row r="16173" spans="5:5">
      <c r="E16173" s="28"/>
    </row>
    <row r="16174" spans="5:5">
      <c r="E16174" s="28"/>
    </row>
    <row r="16175" spans="5:5">
      <c r="E16175" s="28"/>
    </row>
    <row r="16176" spans="5:5">
      <c r="E16176" s="28"/>
    </row>
    <row r="16177" spans="5:5">
      <c r="E16177" s="28"/>
    </row>
    <row r="16178" spans="5:5">
      <c r="E16178" s="28"/>
    </row>
    <row r="16179" spans="5:5">
      <c r="E16179" s="28"/>
    </row>
    <row r="16180" spans="5:5">
      <c r="E16180" s="28"/>
    </row>
    <row r="16181" spans="5:5">
      <c r="E16181" s="28"/>
    </row>
    <row r="16182" spans="5:5">
      <c r="E16182" s="28"/>
    </row>
    <row r="16183" spans="5:5">
      <c r="E16183" s="28"/>
    </row>
    <row r="16184" spans="5:5">
      <c r="E16184" s="28"/>
    </row>
    <row r="16185" spans="5:5">
      <c r="E16185" s="28"/>
    </row>
    <row r="16186" spans="5:5">
      <c r="E16186" s="28"/>
    </row>
    <row r="16187" spans="5:5">
      <c r="E16187" s="28"/>
    </row>
    <row r="16188" spans="5:5">
      <c r="E16188" s="28"/>
    </row>
    <row r="16189" spans="5:5">
      <c r="E16189" s="28"/>
    </row>
    <row r="16190" spans="5:5">
      <c r="E16190" s="28"/>
    </row>
    <row r="16191" spans="5:5">
      <c r="E16191" s="28"/>
    </row>
    <row r="16192" spans="5:5">
      <c r="E16192" s="28"/>
    </row>
    <row r="16193" spans="5:5">
      <c r="E16193" s="28"/>
    </row>
    <row r="16194" spans="5:5">
      <c r="E16194" s="28"/>
    </row>
    <row r="16195" spans="5:5">
      <c r="E16195" s="28"/>
    </row>
    <row r="16196" spans="5:5">
      <c r="E16196" s="28"/>
    </row>
    <row r="16197" spans="5:5">
      <c r="E16197" s="28"/>
    </row>
    <row r="16198" spans="5:5">
      <c r="E16198" s="28"/>
    </row>
    <row r="16199" spans="5:5">
      <c r="E16199" s="28"/>
    </row>
    <row r="16200" spans="5:5">
      <c r="E16200" s="28"/>
    </row>
    <row r="16201" spans="5:5">
      <c r="E16201" s="28"/>
    </row>
    <row r="16202" spans="5:5">
      <c r="E16202" s="28"/>
    </row>
    <row r="16203" spans="5:5">
      <c r="E16203" s="28"/>
    </row>
    <row r="16204" spans="5:5">
      <c r="E16204" s="28"/>
    </row>
    <row r="16205" spans="5:5">
      <c r="E16205" s="28"/>
    </row>
    <row r="16206" spans="5:5">
      <c r="E16206" s="28"/>
    </row>
    <row r="16207" spans="5:5">
      <c r="E16207" s="28"/>
    </row>
    <row r="16208" spans="5:5">
      <c r="E16208" s="28"/>
    </row>
    <row r="16209" spans="5:5">
      <c r="E16209" s="28"/>
    </row>
    <row r="16210" spans="5:5">
      <c r="E16210" s="28"/>
    </row>
    <row r="16211" spans="5:5">
      <c r="E16211" s="28"/>
    </row>
    <row r="16212" spans="5:5">
      <c r="E16212" s="28"/>
    </row>
    <row r="16213" spans="5:5">
      <c r="E16213" s="28"/>
    </row>
    <row r="16214" spans="5:5">
      <c r="E16214" s="28"/>
    </row>
    <row r="16215" spans="5:5">
      <c r="E16215" s="28"/>
    </row>
    <row r="16216" spans="5:5">
      <c r="E16216" s="28"/>
    </row>
    <row r="16217" spans="5:5">
      <c r="E16217" s="28"/>
    </row>
    <row r="16218" spans="5:5">
      <c r="E16218" s="28"/>
    </row>
    <row r="16219" spans="5:5">
      <c r="E16219" s="28"/>
    </row>
    <row r="16220" spans="5:5">
      <c r="E16220" s="28"/>
    </row>
    <row r="16221" spans="5:5">
      <c r="E16221" s="28"/>
    </row>
    <row r="16222" spans="5:5">
      <c r="E16222" s="28"/>
    </row>
    <row r="16223" spans="5:5">
      <c r="E16223" s="28"/>
    </row>
    <row r="16224" spans="5:5">
      <c r="E16224" s="28"/>
    </row>
    <row r="16225" spans="5:5">
      <c r="E16225" s="28"/>
    </row>
    <row r="16226" spans="5:5">
      <c r="E16226" s="28"/>
    </row>
    <row r="16227" spans="5:5">
      <c r="E16227" s="28"/>
    </row>
    <row r="16228" spans="5:5">
      <c r="E16228" s="28"/>
    </row>
    <row r="16229" spans="5:5">
      <c r="E16229" s="28"/>
    </row>
    <row r="16230" spans="5:5">
      <c r="E16230" s="28"/>
    </row>
    <row r="16231" spans="5:5">
      <c r="E16231" s="28"/>
    </row>
    <row r="16232" spans="5:5">
      <c r="E16232" s="28"/>
    </row>
    <row r="16233" spans="5:5">
      <c r="E16233" s="28"/>
    </row>
    <row r="16234" spans="5:5">
      <c r="E16234" s="28"/>
    </row>
    <row r="16235" spans="5:5">
      <c r="E16235" s="28"/>
    </row>
    <row r="16236" spans="5:5">
      <c r="E16236" s="28"/>
    </row>
    <row r="16237" spans="5:5">
      <c r="E16237" s="28"/>
    </row>
    <row r="16238" spans="5:5">
      <c r="E16238" s="28"/>
    </row>
    <row r="16239" spans="5:5">
      <c r="E16239" s="28"/>
    </row>
    <row r="16240" spans="5:5">
      <c r="E16240" s="28"/>
    </row>
    <row r="16241" spans="5:5">
      <c r="E16241" s="28"/>
    </row>
    <row r="16242" spans="5:5">
      <c r="E16242" s="28"/>
    </row>
    <row r="16243" spans="5:5">
      <c r="E16243" s="28"/>
    </row>
    <row r="16244" spans="5:5">
      <c r="E16244" s="28"/>
    </row>
    <row r="16245" spans="5:5">
      <c r="E16245" s="28"/>
    </row>
    <row r="16246" spans="5:5">
      <c r="E16246" s="28"/>
    </row>
    <row r="16247" spans="5:5">
      <c r="E16247" s="28"/>
    </row>
    <row r="16248" spans="5:5">
      <c r="E16248" s="28"/>
    </row>
    <row r="16249" spans="5:5">
      <c r="E16249" s="28"/>
    </row>
    <row r="16250" spans="5:5">
      <c r="E16250" s="28"/>
    </row>
    <row r="16251" spans="5:5">
      <c r="E16251" s="28"/>
    </row>
    <row r="16252" spans="5:5">
      <c r="E16252" s="28"/>
    </row>
    <row r="16253" spans="5:5">
      <c r="E16253" s="28"/>
    </row>
    <row r="16254" spans="5:5">
      <c r="E16254" s="28"/>
    </row>
    <row r="16255" spans="5:5">
      <c r="E16255" s="28"/>
    </row>
    <row r="16256" spans="5:5">
      <c r="E16256" s="28"/>
    </row>
    <row r="16257" spans="5:5">
      <c r="E16257" s="28"/>
    </row>
    <row r="16258" spans="5:5">
      <c r="E16258" s="28"/>
    </row>
    <row r="16259" spans="5:5">
      <c r="E16259" s="28"/>
    </row>
    <row r="16260" spans="5:5">
      <c r="E16260" s="28"/>
    </row>
    <row r="16261" spans="5:5">
      <c r="E16261" s="28"/>
    </row>
    <row r="16262" spans="5:5">
      <c r="E16262" s="28"/>
    </row>
    <row r="16263" spans="5:5">
      <c r="E16263" s="28"/>
    </row>
    <row r="16264" spans="5:5">
      <c r="E16264" s="28"/>
    </row>
    <row r="16265" spans="5:5">
      <c r="E16265" s="28"/>
    </row>
    <row r="16266" spans="5:5">
      <c r="E16266" s="28"/>
    </row>
    <row r="16267" spans="5:5">
      <c r="E16267" s="28"/>
    </row>
    <row r="16268" spans="5:5">
      <c r="E16268" s="28"/>
    </row>
    <row r="16269" spans="5:5">
      <c r="E16269" s="28"/>
    </row>
    <row r="16270" spans="5:5">
      <c r="E16270" s="28"/>
    </row>
    <row r="16271" spans="5:5">
      <c r="E16271" s="28"/>
    </row>
    <row r="16272" spans="5:5">
      <c r="E16272" s="28"/>
    </row>
    <row r="16273" spans="5:5">
      <c r="E16273" s="28"/>
    </row>
    <row r="16274" spans="5:5">
      <c r="E16274" s="28"/>
    </row>
    <row r="16275" spans="5:5">
      <c r="E16275" s="28"/>
    </row>
    <row r="16276" spans="5:5">
      <c r="E16276" s="28"/>
    </row>
    <row r="16277" spans="5:5">
      <c r="E16277" s="28"/>
    </row>
    <row r="16278" spans="5:5">
      <c r="E16278" s="28"/>
    </row>
    <row r="16279" spans="5:5">
      <c r="E16279" s="28"/>
    </row>
    <row r="16280" spans="5:5">
      <c r="E16280" s="28"/>
    </row>
    <row r="16281" spans="5:5">
      <c r="E16281" s="28"/>
    </row>
    <row r="16282" spans="5:5">
      <c r="E16282" s="28"/>
    </row>
    <row r="16283" spans="5:5">
      <c r="E16283" s="28"/>
    </row>
    <row r="16284" spans="5:5">
      <c r="E16284" s="28"/>
    </row>
    <row r="16285" spans="5:5">
      <c r="E16285" s="28"/>
    </row>
    <row r="16286" spans="5:5">
      <c r="E16286" s="28"/>
    </row>
    <row r="16287" spans="5:5">
      <c r="E16287" s="28"/>
    </row>
    <row r="16288" spans="5:5">
      <c r="E16288" s="28"/>
    </row>
    <row r="16289" spans="5:5">
      <c r="E16289" s="28"/>
    </row>
    <row r="16290" spans="5:5">
      <c r="E16290" s="28"/>
    </row>
    <row r="16291" spans="5:5">
      <c r="E16291" s="28"/>
    </row>
    <row r="16292" spans="5:5">
      <c r="E16292" s="28"/>
    </row>
    <row r="16293" spans="5:5">
      <c r="E16293" s="28"/>
    </row>
    <row r="16294" spans="5:5">
      <c r="E16294" s="28"/>
    </row>
    <row r="16295" spans="5:5">
      <c r="E16295" s="28"/>
    </row>
    <row r="16296" spans="5:5">
      <c r="E16296" s="28"/>
    </row>
    <row r="16297" spans="5:5">
      <c r="E16297" s="28"/>
    </row>
    <row r="16298" spans="5:5">
      <c r="E16298" s="28"/>
    </row>
    <row r="16299" spans="5:5">
      <c r="E16299" s="28"/>
    </row>
    <row r="16300" spans="5:5">
      <c r="E16300" s="28"/>
    </row>
    <row r="16301" spans="5:5">
      <c r="E16301" s="28"/>
    </row>
    <row r="16302" spans="5:5">
      <c r="E16302" s="28"/>
    </row>
    <row r="16303" spans="5:5">
      <c r="E16303" s="28"/>
    </row>
    <row r="16304" spans="5:5">
      <c r="E16304" s="28"/>
    </row>
    <row r="16305" spans="5:5">
      <c r="E16305" s="28"/>
    </row>
    <row r="16306" spans="5:5">
      <c r="E16306" s="28"/>
    </row>
    <row r="16307" spans="5:5">
      <c r="E16307" s="28"/>
    </row>
    <row r="16308" spans="5:5">
      <c r="E16308" s="28"/>
    </row>
    <row r="16309" spans="5:5">
      <c r="E16309" s="28"/>
    </row>
    <row r="16310" spans="5:5">
      <c r="E16310" s="28"/>
    </row>
    <row r="16311" spans="5:5">
      <c r="E16311" s="28"/>
    </row>
    <row r="16312" spans="5:5">
      <c r="E16312" s="28"/>
    </row>
    <row r="16313" spans="5:5">
      <c r="E16313" s="28"/>
    </row>
    <row r="16314" spans="5:5">
      <c r="E16314" s="28"/>
    </row>
    <row r="16315" spans="5:5">
      <c r="E16315" s="28"/>
    </row>
    <row r="16316" spans="5:5">
      <c r="E16316" s="28"/>
    </row>
    <row r="16317" spans="5:5">
      <c r="E16317" s="28"/>
    </row>
    <row r="16318" spans="5:5">
      <c r="E16318" s="28"/>
    </row>
    <row r="16319" spans="5:5">
      <c r="E16319" s="28"/>
    </row>
    <row r="16320" spans="5:5">
      <c r="E16320" s="28"/>
    </row>
    <row r="16321" spans="5:5">
      <c r="E16321" s="28"/>
    </row>
    <row r="16322" spans="5:5">
      <c r="E16322" s="28"/>
    </row>
    <row r="16323" spans="5:5">
      <c r="E16323" s="28"/>
    </row>
    <row r="16324" spans="5:5">
      <c r="E16324" s="28"/>
    </row>
    <row r="16325" spans="5:5">
      <c r="E16325" s="28"/>
    </row>
    <row r="16326" spans="5:5">
      <c r="E16326" s="28"/>
    </row>
    <row r="16327" spans="5:5">
      <c r="E16327" s="28"/>
    </row>
    <row r="16328" spans="5:5">
      <c r="E16328" s="28"/>
    </row>
    <row r="16329" spans="5:5">
      <c r="E16329" s="28"/>
    </row>
    <row r="16330" spans="5:5">
      <c r="E16330" s="28"/>
    </row>
    <row r="16331" spans="5:5">
      <c r="E16331" s="28"/>
    </row>
    <row r="16332" spans="5:5">
      <c r="E16332" s="28"/>
    </row>
    <row r="16333" spans="5:5">
      <c r="E16333" s="28"/>
    </row>
    <row r="16334" spans="5:5">
      <c r="E16334" s="28"/>
    </row>
    <row r="16335" spans="5:5">
      <c r="E16335" s="28"/>
    </row>
    <row r="16336" spans="5:5">
      <c r="E16336" s="28"/>
    </row>
    <row r="16337" spans="5:5">
      <c r="E16337" s="28"/>
    </row>
    <row r="16338" spans="5:5">
      <c r="E16338" s="28"/>
    </row>
    <row r="16339" spans="5:5">
      <c r="E16339" s="28"/>
    </row>
    <row r="16340" spans="5:5">
      <c r="E16340" s="28"/>
    </row>
    <row r="16341" spans="5:5">
      <c r="E16341" s="28"/>
    </row>
    <row r="16342" spans="5:5">
      <c r="E16342" s="28"/>
    </row>
    <row r="16343" spans="5:5">
      <c r="E16343" s="28"/>
    </row>
    <row r="16344" spans="5:5">
      <c r="E16344" s="28"/>
    </row>
    <row r="16345" spans="5:5">
      <c r="E16345" s="28"/>
    </row>
    <row r="16346" spans="5:5">
      <c r="E16346" s="28"/>
    </row>
    <row r="16347" spans="5:5">
      <c r="E16347" s="28"/>
    </row>
    <row r="16348" spans="5:5">
      <c r="E16348" s="28"/>
    </row>
    <row r="16349" spans="5:5">
      <c r="E16349" s="28"/>
    </row>
    <row r="16350" spans="5:5">
      <c r="E16350" s="28"/>
    </row>
    <row r="16351" spans="5:5">
      <c r="E16351" s="28"/>
    </row>
    <row r="16352" spans="5:5">
      <c r="E16352" s="28"/>
    </row>
    <row r="16353" spans="5:5">
      <c r="E16353" s="28"/>
    </row>
    <row r="16354" spans="5:5">
      <c r="E16354" s="28"/>
    </row>
    <row r="16355" spans="5:5">
      <c r="E16355" s="28"/>
    </row>
    <row r="16356" spans="5:5">
      <c r="E16356" s="28"/>
    </row>
    <row r="16357" spans="5:5">
      <c r="E16357" s="28"/>
    </row>
    <row r="16358" spans="5:5">
      <c r="E16358" s="28"/>
    </row>
    <row r="16359" spans="5:5">
      <c r="E16359" s="28"/>
    </row>
    <row r="16360" spans="5:5">
      <c r="E16360" s="28"/>
    </row>
    <row r="16361" spans="5:5">
      <c r="E16361" s="28"/>
    </row>
    <row r="16362" spans="5:5">
      <c r="E16362" s="28"/>
    </row>
    <row r="16363" spans="5:5">
      <c r="E16363" s="28"/>
    </row>
    <row r="16364" spans="5:5">
      <c r="E16364" s="28"/>
    </row>
    <row r="16365" spans="5:5">
      <c r="E16365" s="28"/>
    </row>
    <row r="16366" spans="5:5">
      <c r="E16366" s="28"/>
    </row>
    <row r="16367" spans="5:5">
      <c r="E16367" s="28"/>
    </row>
    <row r="16368" spans="5:5">
      <c r="E16368" s="28"/>
    </row>
    <row r="16369" spans="5:5">
      <c r="E16369" s="28"/>
    </row>
    <row r="16370" spans="5:5">
      <c r="E16370" s="28"/>
    </row>
    <row r="16371" spans="5:5">
      <c r="E16371" s="28"/>
    </row>
    <row r="16372" spans="5:5">
      <c r="E16372" s="28"/>
    </row>
    <row r="16373" spans="5:5">
      <c r="E16373" s="28"/>
    </row>
    <row r="16374" spans="5:5">
      <c r="E16374" s="28"/>
    </row>
    <row r="16375" spans="5:5">
      <c r="E16375" s="28"/>
    </row>
    <row r="16376" spans="5:5">
      <c r="E16376" s="28"/>
    </row>
    <row r="16377" spans="5:5">
      <c r="E16377" s="28"/>
    </row>
    <row r="16378" spans="5:5">
      <c r="E16378" s="28"/>
    </row>
    <row r="16379" spans="5:5">
      <c r="E16379" s="28"/>
    </row>
    <row r="16380" spans="5:5">
      <c r="E16380" s="28"/>
    </row>
    <row r="16381" spans="5:5">
      <c r="E16381" s="28"/>
    </row>
    <row r="16382" spans="5:5">
      <c r="E16382" s="28"/>
    </row>
  </sheetData>
  <mergeCells count="3">
    <mergeCell ref="A1:B1"/>
    <mergeCell ref="E1:F1"/>
    <mergeCell ref="H1:I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8CA57-E24E-CA44-AAED-A7F0079ECCC5}">
  <dimension ref="A3:F24"/>
  <sheetViews>
    <sheetView workbookViewId="0">
      <selection activeCell="C29" sqref="C29"/>
    </sheetView>
  </sheetViews>
  <sheetFormatPr baseColWidth="10" defaultRowHeight="16"/>
  <cols>
    <col min="1" max="1" width="13" bestFit="1" customWidth="1"/>
    <col min="2" max="2" width="15.83203125" bestFit="1" customWidth="1"/>
    <col min="3" max="3" width="25" bestFit="1" customWidth="1"/>
    <col min="4" max="4" width="20.6640625" bestFit="1" customWidth="1"/>
    <col min="5" max="5" width="21" bestFit="1" customWidth="1"/>
    <col min="6" max="6" width="19.33203125" bestFit="1" customWidth="1"/>
    <col min="7" max="77" width="26" bestFit="1" customWidth="1"/>
    <col min="78" max="78" width="27.6640625" bestFit="1" customWidth="1"/>
    <col min="79" max="79" width="25.33203125" bestFit="1" customWidth="1"/>
    <col min="80" max="80" width="20.6640625" bestFit="1" customWidth="1"/>
    <col min="81" max="81" width="26.6640625" bestFit="1" customWidth="1"/>
    <col min="82" max="82" width="22.33203125" bestFit="1" customWidth="1"/>
    <col min="83" max="83" width="20.5" bestFit="1" customWidth="1"/>
    <col min="84" max="84" width="22.6640625" bestFit="1" customWidth="1"/>
    <col min="85" max="85" width="22" bestFit="1" customWidth="1"/>
    <col min="86" max="86" width="23.1640625" bestFit="1" customWidth="1"/>
    <col min="87" max="87" width="19" bestFit="1" customWidth="1"/>
    <col min="88" max="88" width="30.83203125" bestFit="1" customWidth="1"/>
  </cols>
  <sheetData>
    <row r="3" spans="1:6">
      <c r="A3" s="161" t="s">
        <v>1343</v>
      </c>
      <c r="B3" t="s">
        <v>1341</v>
      </c>
      <c r="C3" t="s">
        <v>1347</v>
      </c>
      <c r="D3" t="s">
        <v>1348</v>
      </c>
      <c r="E3" t="s">
        <v>1345</v>
      </c>
      <c r="F3" t="s">
        <v>1346</v>
      </c>
    </row>
    <row r="4" spans="1:6">
      <c r="A4" s="162" t="s">
        <v>25</v>
      </c>
      <c r="B4" s="160">
        <v>54</v>
      </c>
      <c r="C4" s="164">
        <v>2.6666666666666665</v>
      </c>
      <c r="D4" s="164">
        <v>2.9148936170212765</v>
      </c>
      <c r="E4" s="164">
        <v>30.760869565217391</v>
      </c>
      <c r="F4" s="164">
        <v>12.324786324786324</v>
      </c>
    </row>
    <row r="5" spans="1:6">
      <c r="A5" s="163" t="s">
        <v>220</v>
      </c>
      <c r="B5" s="160">
        <v>37</v>
      </c>
      <c r="C5" s="164">
        <v>2.65625</v>
      </c>
      <c r="D5" s="164">
        <v>2.8918918918918921</v>
      </c>
      <c r="E5" s="164">
        <v>28.1875</v>
      </c>
      <c r="F5" s="164">
        <v>11.177083333333332</v>
      </c>
    </row>
    <row r="6" spans="1:6">
      <c r="A6" s="163" t="s">
        <v>222</v>
      </c>
      <c r="B6" s="160">
        <v>3</v>
      </c>
      <c r="C6" s="164">
        <v>3.6666666666666665</v>
      </c>
      <c r="D6" s="164">
        <v>4</v>
      </c>
      <c r="E6" s="164"/>
      <c r="F6" s="164"/>
    </row>
    <row r="7" spans="1:6">
      <c r="A7" s="163" t="s">
        <v>219</v>
      </c>
      <c r="B7" s="160">
        <v>5</v>
      </c>
      <c r="C7" s="164">
        <v>2.6</v>
      </c>
      <c r="D7" s="164">
        <v>2.6</v>
      </c>
      <c r="E7" s="164">
        <v>41.6</v>
      </c>
      <c r="F7" s="164">
        <v>18.2</v>
      </c>
    </row>
    <row r="8" spans="1:6">
      <c r="A8" s="163" t="s">
        <v>1083</v>
      </c>
      <c r="B8" s="160">
        <v>7</v>
      </c>
      <c r="C8" s="164"/>
      <c r="D8" s="164"/>
      <c r="E8" s="164">
        <v>31.857142857142858</v>
      </c>
      <c r="F8" s="164" t="e">
        <v>#DIV/0!</v>
      </c>
    </row>
    <row r="9" spans="1:6">
      <c r="A9" s="163" t="s">
        <v>853</v>
      </c>
      <c r="B9" s="160">
        <v>2</v>
      </c>
      <c r="C9" s="164">
        <v>1.5</v>
      </c>
      <c r="D9" s="164">
        <v>2.5</v>
      </c>
      <c r="E9" s="164">
        <v>41</v>
      </c>
      <c r="F9" s="164">
        <v>16</v>
      </c>
    </row>
    <row r="10" spans="1:6">
      <c r="A10" s="162" t="s">
        <v>119</v>
      </c>
      <c r="B10" s="160">
        <v>8</v>
      </c>
      <c r="C10" s="164">
        <v>2.625</v>
      </c>
      <c r="D10" s="164">
        <v>-1</v>
      </c>
      <c r="E10" s="164">
        <v>40.200000000000003</v>
      </c>
      <c r="F10" s="164">
        <v>15.5</v>
      </c>
    </row>
    <row r="11" spans="1:6">
      <c r="A11" s="163" t="s">
        <v>220</v>
      </c>
      <c r="B11" s="160">
        <v>3</v>
      </c>
      <c r="C11" s="164">
        <v>1.3333333333333333</v>
      </c>
      <c r="D11" s="164">
        <v>-1</v>
      </c>
      <c r="E11" s="164">
        <v>41.333333333333336</v>
      </c>
      <c r="F11" s="164">
        <v>18.666666666666668</v>
      </c>
    </row>
    <row r="12" spans="1:6">
      <c r="A12" s="163" t="s">
        <v>222</v>
      </c>
      <c r="B12" s="160">
        <v>3</v>
      </c>
      <c r="C12" s="164">
        <v>3.3333333333333335</v>
      </c>
      <c r="D12" s="164">
        <v>-1</v>
      </c>
      <c r="E12" s="164"/>
      <c r="F12" s="164"/>
    </row>
    <row r="13" spans="1:6">
      <c r="A13" s="163" t="s">
        <v>221</v>
      </c>
      <c r="B13" s="160">
        <v>2</v>
      </c>
      <c r="C13" s="164">
        <v>3.5</v>
      </c>
      <c r="D13" s="164">
        <v>-1</v>
      </c>
      <c r="E13" s="164">
        <v>38.5</v>
      </c>
      <c r="F13" s="164">
        <v>6</v>
      </c>
    </row>
    <row r="14" spans="1:6">
      <c r="A14" s="162" t="s">
        <v>24</v>
      </c>
      <c r="B14" s="160">
        <v>58</v>
      </c>
      <c r="C14" s="164">
        <v>1.8666666666666667</v>
      </c>
      <c r="D14" s="164">
        <v>1</v>
      </c>
      <c r="E14" s="164">
        <v>31.589285714285715</v>
      </c>
      <c r="F14" s="164">
        <v>15.406512195121952</v>
      </c>
    </row>
    <row r="15" spans="1:6">
      <c r="A15" s="163" t="s">
        <v>220</v>
      </c>
      <c r="B15" s="160">
        <v>24</v>
      </c>
      <c r="C15" s="164">
        <v>1.9166666666666667</v>
      </c>
      <c r="D15" s="164">
        <v>1</v>
      </c>
      <c r="E15" s="164">
        <v>28.916666666666668</v>
      </c>
      <c r="F15" s="164">
        <v>13.319458333333335</v>
      </c>
    </row>
    <row r="16" spans="1:6">
      <c r="A16" s="163" t="s">
        <v>222</v>
      </c>
      <c r="B16" s="160">
        <v>2</v>
      </c>
      <c r="C16" s="164">
        <v>2</v>
      </c>
      <c r="D16" s="164">
        <v>1</v>
      </c>
      <c r="E16" s="164"/>
      <c r="F16" s="164"/>
    </row>
    <row r="17" spans="1:6">
      <c r="A17" s="163" t="s">
        <v>219</v>
      </c>
      <c r="B17" s="160">
        <v>9</v>
      </c>
      <c r="C17" s="164">
        <v>1.8888888888888888</v>
      </c>
      <c r="D17" s="164">
        <v>1</v>
      </c>
      <c r="E17" s="164">
        <v>34.444444444444443</v>
      </c>
      <c r="F17" s="164">
        <v>17.111111111111111</v>
      </c>
    </row>
    <row r="18" spans="1:6">
      <c r="A18" s="163" t="s">
        <v>1083</v>
      </c>
      <c r="B18" s="160">
        <v>13</v>
      </c>
      <c r="C18" s="164"/>
      <c r="D18" s="164"/>
      <c r="E18" s="164">
        <v>32.230769230769234</v>
      </c>
      <c r="F18" s="164"/>
    </row>
    <row r="19" spans="1:6">
      <c r="A19" s="163" t="s">
        <v>853</v>
      </c>
      <c r="B19" s="160">
        <v>3</v>
      </c>
      <c r="C19" s="164">
        <v>1.6666666666666667</v>
      </c>
      <c r="D19" s="164">
        <v>1</v>
      </c>
      <c r="E19" s="164">
        <v>30.666666666666668</v>
      </c>
      <c r="F19" s="164">
        <v>14.666666666666666</v>
      </c>
    </row>
    <row r="20" spans="1:6">
      <c r="A20" s="163" t="s">
        <v>221</v>
      </c>
      <c r="B20" s="160">
        <v>7</v>
      </c>
      <c r="C20" s="164">
        <v>1.7142857142857142</v>
      </c>
      <c r="D20" s="164">
        <v>1</v>
      </c>
      <c r="E20" s="164">
        <v>36.285714285714285</v>
      </c>
      <c r="F20" s="164">
        <v>22.8</v>
      </c>
    </row>
    <row r="21" spans="1:6">
      <c r="A21" s="162" t="s">
        <v>1342</v>
      </c>
      <c r="B21" s="160">
        <v>1</v>
      </c>
      <c r="C21" s="160"/>
      <c r="D21" s="160">
        <v>3</v>
      </c>
      <c r="E21" s="160"/>
      <c r="F21" s="160"/>
    </row>
    <row r="22" spans="1:6">
      <c r="A22" s="163" t="s">
        <v>220</v>
      </c>
      <c r="B22" s="160">
        <v>1</v>
      </c>
      <c r="C22" s="160"/>
      <c r="D22" s="160">
        <v>3</v>
      </c>
      <c r="E22" s="160"/>
      <c r="F22" s="160"/>
    </row>
    <row r="23" spans="1:6">
      <c r="A23" s="163" t="s">
        <v>1342</v>
      </c>
      <c r="B23" s="160"/>
      <c r="C23" s="160"/>
      <c r="D23" s="160"/>
      <c r="E23" s="160"/>
      <c r="F23" s="160"/>
    </row>
    <row r="24" spans="1:6">
      <c r="A24" s="162" t="s">
        <v>1344</v>
      </c>
      <c r="B24" s="160">
        <v>121</v>
      </c>
      <c r="C24" s="165">
        <v>2.2842105263157895</v>
      </c>
      <c r="D24" s="165">
        <v>1.7524752475247525</v>
      </c>
      <c r="E24" s="165">
        <v>31.635514018691588</v>
      </c>
      <c r="F24" s="165">
        <v>13.980162698412698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ieeg</vt:lpstr>
      <vt:lpstr>alldatasets</vt:lpstr>
      <vt:lpstr>scalp</vt:lpstr>
      <vt:lpstr>interictal</vt:lpstr>
      <vt:lpstr>dataset</vt:lpstr>
      <vt:lpstr>summary</vt:lpstr>
      <vt:lpstr>schema</vt:lpstr>
      <vt:lpstr>outcome_summary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Li</dc:creator>
  <cp:lastModifiedBy>Adam Li</cp:lastModifiedBy>
  <dcterms:created xsi:type="dcterms:W3CDTF">2018-09-20T15:06:16Z</dcterms:created>
  <dcterms:modified xsi:type="dcterms:W3CDTF">2019-08-29T18:47:42Z</dcterms:modified>
</cp:coreProperties>
</file>