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nformatyka\Klasa 4\Excel\Zbiornik\"/>
    </mc:Choice>
  </mc:AlternateContent>
  <bookViews>
    <workbookView xWindow="-120" yWindow="-120" windowWidth="24240" windowHeight="13140"/>
  </bookViews>
  <sheets>
    <sheet name="deszcz" sheetId="2" r:id="rId1"/>
    <sheet name="Odpowiedzi" sheetId="3" r:id="rId2"/>
    <sheet name="dane" sheetId="1" r:id="rId3"/>
  </sheets>
  <definedNames>
    <definedName name="l_dzialek">dane!$B$2</definedName>
    <definedName name="pojemnosc">dane!$B$3</definedName>
    <definedName name="powierzchnia">dane!$B$1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  <c r="G5" i="2"/>
  <c r="G6" i="2"/>
  <c r="G7" i="2"/>
  <c r="G8" i="2"/>
  <c r="G9" i="2"/>
  <c r="G10" i="2"/>
  <c r="G12" i="2"/>
  <c r="G13" i="2"/>
  <c r="G14" i="2"/>
  <c r="G15" i="2"/>
  <c r="G16" i="2"/>
  <c r="G17" i="2"/>
  <c r="G19" i="2"/>
  <c r="G20" i="2"/>
  <c r="G21" i="2"/>
  <c r="G22" i="2"/>
  <c r="G23" i="2"/>
  <c r="G24" i="2"/>
  <c r="G26" i="2"/>
  <c r="G27" i="2"/>
  <c r="G28" i="2"/>
  <c r="G29" i="2"/>
  <c r="G30" i="2"/>
  <c r="G31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4" i="2"/>
  <c r="G55" i="2"/>
  <c r="G56" i="2"/>
  <c r="G57" i="2"/>
  <c r="G58" i="2"/>
  <c r="G59" i="2"/>
  <c r="G61" i="2"/>
  <c r="G62" i="2"/>
  <c r="G63" i="2"/>
  <c r="G64" i="2"/>
  <c r="G65" i="2"/>
  <c r="G66" i="2"/>
  <c r="G68" i="2"/>
  <c r="G69" i="2"/>
  <c r="G70" i="2"/>
  <c r="G71" i="2"/>
  <c r="G72" i="2"/>
  <c r="G73" i="2"/>
  <c r="G75" i="2"/>
  <c r="G76" i="2"/>
  <c r="G77" i="2"/>
  <c r="G78" i="2"/>
  <c r="G79" i="2"/>
  <c r="G80" i="2"/>
  <c r="G82" i="2"/>
  <c r="G83" i="2"/>
  <c r="G84" i="2"/>
  <c r="G85" i="2"/>
  <c r="G86" i="2"/>
  <c r="G87" i="2"/>
  <c r="G89" i="2"/>
  <c r="G90" i="2"/>
  <c r="G91" i="2"/>
  <c r="G92" i="2"/>
  <c r="G93" i="2"/>
  <c r="G94" i="2"/>
  <c r="G96" i="2"/>
  <c r="G97" i="2"/>
  <c r="G98" i="2"/>
  <c r="G99" i="2"/>
  <c r="G100" i="2"/>
  <c r="G101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7" i="2"/>
  <c r="G118" i="2"/>
  <c r="G119" i="2"/>
  <c r="G120" i="2"/>
  <c r="G121" i="2"/>
  <c r="G122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8" i="2"/>
  <c r="G139" i="2"/>
  <c r="G140" i="2"/>
  <c r="G141" i="2"/>
  <c r="G142" i="2"/>
  <c r="G143" i="2"/>
  <c r="G145" i="2"/>
  <c r="G146" i="2"/>
  <c r="G147" i="2"/>
  <c r="G148" i="2"/>
  <c r="G149" i="2"/>
  <c r="G150" i="2"/>
  <c r="G152" i="2"/>
  <c r="G153" i="2"/>
  <c r="G154" i="2"/>
  <c r="G3" i="2"/>
  <c r="G2" i="2"/>
  <c r="E2" i="2"/>
  <c r="F2" i="2" l="1"/>
  <c r="H2" i="2" s="1"/>
  <c r="D3" i="2" s="1"/>
  <c r="E3" i="2" s="1"/>
  <c r="F3" i="2" s="1"/>
  <c r="H3" i="2" l="1"/>
  <c r="D4" i="2" s="1"/>
  <c r="E4" i="2" l="1"/>
  <c r="F4" i="2" s="1"/>
  <c r="G4" i="2" s="1"/>
  <c r="H4" i="2" l="1"/>
  <c r="D5" i="2" s="1"/>
  <c r="E5" i="2" l="1"/>
  <c r="F5" i="2" l="1"/>
  <c r="H5" i="2" s="1"/>
  <c r="D6" i="2" s="1"/>
  <c r="E6" i="2" s="1"/>
  <c r="F6" i="2" l="1"/>
  <c r="H6" i="2" s="1"/>
  <c r="D7" i="2" s="1"/>
  <c r="E7" i="2" s="1"/>
  <c r="F7" i="2" s="1"/>
  <c r="H7" i="2" l="1"/>
  <c r="D8" i="2" s="1"/>
  <c r="E8" i="2" l="1"/>
  <c r="F8" i="2" s="1"/>
  <c r="H8" i="2" l="1"/>
  <c r="D9" i="2" s="1"/>
  <c r="E9" i="2" l="1"/>
  <c r="F9" i="2" s="1"/>
  <c r="H9" i="2" l="1"/>
  <c r="D10" i="2" s="1"/>
  <c r="E10" i="2" l="1"/>
  <c r="F10" i="2" l="1"/>
  <c r="H10" i="2" s="1"/>
  <c r="D11" i="2" s="1"/>
  <c r="E11" i="2" s="1"/>
  <c r="F11" i="2" l="1"/>
  <c r="G11" i="2" s="1"/>
  <c r="H11" i="2" l="1"/>
  <c r="D12" i="2" s="1"/>
  <c r="E12" i="2" s="1"/>
  <c r="F12" i="2" s="1"/>
  <c r="H12" i="2" l="1"/>
  <c r="D13" i="2" s="1"/>
  <c r="E13" i="2"/>
  <c r="F13" i="2" s="1"/>
  <c r="H13" i="2" l="1"/>
  <c r="D14" i="2" s="1"/>
  <c r="E14" i="2" l="1"/>
  <c r="F14" i="2" s="1"/>
  <c r="H14" i="2" l="1"/>
  <c r="D15" i="2" s="1"/>
  <c r="E15" i="2" l="1"/>
  <c r="F15" i="2" s="1"/>
  <c r="H15" i="2" l="1"/>
  <c r="D16" i="2" s="1"/>
  <c r="E16" i="2" l="1"/>
  <c r="F16" i="2" s="1"/>
  <c r="H16" i="2" l="1"/>
  <c r="D17" i="2" s="1"/>
  <c r="E17" i="2" l="1"/>
  <c r="F17" i="2" s="1"/>
  <c r="H17" i="2" l="1"/>
  <c r="D18" i="2" s="1"/>
  <c r="E18" i="2" l="1"/>
  <c r="F18" i="2" s="1"/>
  <c r="G18" i="2" s="1"/>
  <c r="H18" i="2" l="1"/>
  <c r="D19" i="2" s="1"/>
  <c r="E19" i="2" l="1"/>
  <c r="F19" i="2" s="1"/>
  <c r="H19" i="2" l="1"/>
  <c r="D20" i="2" s="1"/>
  <c r="E20" i="2" l="1"/>
  <c r="F20" i="2" s="1"/>
  <c r="H20" i="2" l="1"/>
  <c r="D21" i="2" s="1"/>
  <c r="E21" i="2" l="1"/>
  <c r="F21" i="2" s="1"/>
  <c r="H21" i="2" l="1"/>
  <c r="D22" i="2" s="1"/>
  <c r="E22" i="2" l="1"/>
  <c r="F22" i="2" s="1"/>
  <c r="H22" i="2" l="1"/>
  <c r="D23" i="2" s="1"/>
  <c r="E23" i="2" s="1"/>
  <c r="F23" i="2" s="1"/>
  <c r="H23" i="2" l="1"/>
  <c r="D24" i="2" s="1"/>
  <c r="E24" i="2" l="1"/>
  <c r="F24" i="2" s="1"/>
  <c r="H24" i="2" l="1"/>
  <c r="D25" i="2" s="1"/>
  <c r="E25" i="2" l="1"/>
  <c r="F25" i="2" s="1"/>
  <c r="G25" i="2" s="1"/>
  <c r="H25" i="2" l="1"/>
  <c r="D26" i="2" s="1"/>
  <c r="E26" i="2" l="1"/>
  <c r="F26" i="2" l="1"/>
  <c r="H26" i="2" s="1"/>
  <c r="D27" i="2" s="1"/>
  <c r="E27" i="2" s="1"/>
  <c r="F27" i="2" s="1"/>
  <c r="H27" i="2" l="1"/>
  <c r="D28" i="2" s="1"/>
  <c r="E28" i="2" l="1"/>
  <c r="F28" i="2" s="1"/>
  <c r="H28" i="2" l="1"/>
  <c r="D29" i="2" s="1"/>
  <c r="E29" i="2" l="1"/>
  <c r="F29" i="2" s="1"/>
  <c r="H29" i="2" l="1"/>
  <c r="D30" i="2" s="1"/>
  <c r="E30" i="2" l="1"/>
  <c r="F30" i="2" l="1"/>
  <c r="H30" i="2" s="1"/>
  <c r="D31" i="2" s="1"/>
  <c r="E31" i="2" s="1"/>
  <c r="F31" i="2" s="1"/>
  <c r="H31" i="2" l="1"/>
  <c r="D32" i="2" s="1"/>
  <c r="E32" i="2" l="1"/>
  <c r="F32" i="2" s="1"/>
  <c r="G32" i="2" s="1"/>
  <c r="H32" i="2" l="1"/>
  <c r="D33" i="2" s="1"/>
  <c r="E33" i="2" l="1"/>
  <c r="F33" i="2" s="1"/>
  <c r="H33" i="2" l="1"/>
  <c r="D34" i="2" s="1"/>
  <c r="E34" i="2" l="1"/>
  <c r="F34" i="2" l="1"/>
  <c r="H34" i="2" s="1"/>
  <c r="D35" i="2" s="1"/>
  <c r="E35" i="2" s="1"/>
  <c r="F35" i="2" s="1"/>
  <c r="H35" i="2" l="1"/>
  <c r="D36" i="2" s="1"/>
  <c r="E36" i="2" l="1"/>
  <c r="F36" i="2" s="1"/>
  <c r="H36" i="2" l="1"/>
  <c r="D37" i="2" s="1"/>
  <c r="E37" i="2" l="1"/>
  <c r="F37" i="2" s="1"/>
  <c r="H37" i="2" l="1"/>
  <c r="D38" i="2" s="1"/>
  <c r="E38" i="2" l="1"/>
  <c r="F38" i="2" s="1"/>
  <c r="H38" i="2" l="1"/>
  <c r="D39" i="2" s="1"/>
  <c r="E39" i="2" l="1"/>
  <c r="F39" i="2" s="1"/>
  <c r="G39" i="2" s="1"/>
  <c r="H39" i="2" l="1"/>
  <c r="D40" i="2" s="1"/>
  <c r="E40" i="2" l="1"/>
  <c r="F40" i="2" s="1"/>
  <c r="H40" i="2" l="1"/>
  <c r="D41" i="2" s="1"/>
  <c r="E41" i="2" l="1"/>
  <c r="F41" i="2" s="1"/>
  <c r="H41" i="2" l="1"/>
  <c r="D42" i="2" s="1"/>
  <c r="E42" i="2" l="1"/>
  <c r="F42" i="2" s="1"/>
  <c r="H42" i="2" l="1"/>
  <c r="D43" i="2" s="1"/>
  <c r="E43" i="2" l="1"/>
  <c r="F43" i="2" s="1"/>
  <c r="H43" i="2" l="1"/>
  <c r="D44" i="2" s="1"/>
  <c r="E44" i="2" l="1"/>
  <c r="F44" i="2" s="1"/>
  <c r="H44" i="2" l="1"/>
  <c r="D45" i="2" s="1"/>
  <c r="E45" i="2" l="1"/>
  <c r="F45" i="2" s="1"/>
  <c r="H45" i="2" l="1"/>
  <c r="D46" i="2" s="1"/>
  <c r="E46" i="2" l="1"/>
  <c r="F46" i="2" s="1"/>
  <c r="G46" i="2" s="1"/>
  <c r="H46" i="2" l="1"/>
  <c r="D47" i="2" s="1"/>
  <c r="E47" i="2" l="1"/>
  <c r="F47" i="2" s="1"/>
  <c r="H47" i="2" l="1"/>
  <c r="D48" i="2" s="1"/>
  <c r="E48" i="2" l="1"/>
  <c r="F48" i="2" s="1"/>
  <c r="H48" i="2" l="1"/>
  <c r="D49" i="2" s="1"/>
  <c r="E49" i="2" l="1"/>
  <c r="F49" i="2" s="1"/>
  <c r="H49" i="2" l="1"/>
  <c r="D50" i="2" s="1"/>
  <c r="E50" i="2" s="1"/>
  <c r="F50" i="2" l="1"/>
  <c r="H50" i="2" s="1"/>
  <c r="D51" i="2" s="1"/>
  <c r="E51" i="2" s="1"/>
  <c r="F51" i="2" s="1"/>
  <c r="H51" i="2" l="1"/>
  <c r="D52" i="2" s="1"/>
  <c r="E52" i="2" l="1"/>
  <c r="F52" i="2" s="1"/>
  <c r="H52" i="2" l="1"/>
  <c r="D53" i="2" s="1"/>
  <c r="E53" i="2" l="1"/>
  <c r="F53" i="2" s="1"/>
  <c r="G53" i="2" s="1"/>
  <c r="H53" i="2" l="1"/>
  <c r="D54" i="2" s="1"/>
  <c r="E54" i="2" l="1"/>
  <c r="F54" i="2" l="1"/>
  <c r="H54" i="2" s="1"/>
  <c r="D55" i="2" s="1"/>
  <c r="E55" i="2" s="1"/>
  <c r="F55" i="2" s="1"/>
  <c r="H55" i="2" l="1"/>
  <c r="D56" i="2" s="1"/>
  <c r="E56" i="2"/>
  <c r="F56" i="2" l="1"/>
  <c r="H56" i="2" s="1"/>
  <c r="D57" i="2" s="1"/>
  <c r="E57" i="2" s="1"/>
  <c r="F57" i="2" s="1"/>
  <c r="H57" i="2" l="1"/>
  <c r="D58" i="2" s="1"/>
  <c r="E58" i="2" l="1"/>
  <c r="F58" i="2" s="1"/>
  <c r="H58" i="2" l="1"/>
  <c r="D59" i="2" s="1"/>
  <c r="E59" i="2" l="1"/>
  <c r="F59" i="2" s="1"/>
  <c r="H59" i="2" l="1"/>
  <c r="D60" i="2" s="1"/>
  <c r="E60" i="2" l="1"/>
  <c r="F60" i="2" s="1"/>
  <c r="G60" i="2" s="1"/>
  <c r="H60" i="2" l="1"/>
  <c r="D61" i="2" s="1"/>
  <c r="E61" i="2" l="1"/>
  <c r="F61" i="2" s="1"/>
  <c r="H61" i="2" l="1"/>
  <c r="D62" i="2" s="1"/>
  <c r="E62" i="2" s="1"/>
  <c r="F62" i="2" s="1"/>
  <c r="H62" i="2" l="1"/>
  <c r="D63" i="2" s="1"/>
  <c r="E63" i="2" l="1"/>
  <c r="F63" i="2" l="1"/>
  <c r="H63" i="2" s="1"/>
  <c r="D64" i="2" s="1"/>
  <c r="E64" i="2" s="1"/>
  <c r="F64" i="2" s="1"/>
  <c r="H64" i="2" l="1"/>
  <c r="D65" i="2" s="1"/>
  <c r="E65" i="2"/>
  <c r="F65" i="2" l="1"/>
  <c r="H65" i="2" s="1"/>
  <c r="D66" i="2" s="1"/>
  <c r="E66" i="2" s="1"/>
  <c r="F66" i="2" l="1"/>
  <c r="H66" i="2" s="1"/>
  <c r="D67" i="2" s="1"/>
  <c r="E67" i="2" s="1"/>
  <c r="F67" i="2" s="1"/>
  <c r="G67" i="2" s="1"/>
  <c r="H67" i="2" l="1"/>
  <c r="D68" i="2" s="1"/>
  <c r="E68" i="2" l="1"/>
  <c r="F68" i="2" s="1"/>
  <c r="H68" i="2" l="1"/>
  <c r="D69" i="2" s="1"/>
  <c r="E69" i="2" l="1"/>
  <c r="F69" i="2" s="1"/>
  <c r="H69" i="2" l="1"/>
  <c r="D70" i="2" s="1"/>
  <c r="E70" i="2" l="1"/>
  <c r="F70" i="2" s="1"/>
  <c r="H70" i="2" l="1"/>
  <c r="D71" i="2" s="1"/>
  <c r="E71" i="2" l="1"/>
  <c r="F71" i="2" s="1"/>
  <c r="H71" i="2" l="1"/>
  <c r="D72" i="2" s="1"/>
  <c r="E72" i="2" l="1"/>
  <c r="F72" i="2" s="1"/>
  <c r="H72" i="2" l="1"/>
  <c r="D73" i="2" s="1"/>
  <c r="E73" i="2" l="1"/>
  <c r="F73" i="2" s="1"/>
  <c r="H73" i="2" l="1"/>
  <c r="D74" i="2" s="1"/>
  <c r="E74" i="2" l="1"/>
  <c r="F74" i="2" s="1"/>
  <c r="G74" i="2" s="1"/>
  <c r="H74" i="2" l="1"/>
  <c r="D75" i="2" s="1"/>
  <c r="E75" i="2" l="1"/>
  <c r="F75" i="2" l="1"/>
  <c r="H75" i="2" s="1"/>
  <c r="D76" i="2" s="1"/>
  <c r="E76" i="2" s="1"/>
  <c r="F76" i="2" s="1"/>
  <c r="H76" i="2" l="1"/>
  <c r="D77" i="2" s="1"/>
  <c r="E77" i="2" l="1"/>
  <c r="F77" i="2" l="1"/>
  <c r="H77" i="2" s="1"/>
  <c r="D78" i="2" s="1"/>
  <c r="E78" i="2" s="1"/>
  <c r="F78" i="2" s="1"/>
  <c r="H78" i="2" l="1"/>
  <c r="D79" i="2" s="1"/>
  <c r="E79" i="2" l="1"/>
  <c r="F79" i="2" s="1"/>
  <c r="H79" i="2" l="1"/>
  <c r="D80" i="2" s="1"/>
  <c r="E80" i="2" l="1"/>
  <c r="F80" i="2" s="1"/>
  <c r="H80" i="2" l="1"/>
  <c r="D81" i="2" s="1"/>
  <c r="E81" i="2" l="1"/>
  <c r="F81" i="2" s="1"/>
  <c r="G81" i="2" s="1"/>
  <c r="H81" i="2" l="1"/>
  <c r="D82" i="2" s="1"/>
  <c r="E82" i="2" l="1"/>
  <c r="F82" i="2" s="1"/>
  <c r="H82" i="2" l="1"/>
  <c r="D83" i="2" s="1"/>
  <c r="E83" i="2" l="1"/>
  <c r="F83" i="2" s="1"/>
  <c r="H83" i="2" l="1"/>
  <c r="D84" i="2" s="1"/>
  <c r="E84" i="2" l="1"/>
  <c r="F84" i="2" l="1"/>
  <c r="H84" i="2" s="1"/>
  <c r="D85" i="2" s="1"/>
  <c r="E85" i="2" s="1"/>
  <c r="F85" i="2" s="1"/>
  <c r="H85" i="2" l="1"/>
  <c r="D86" i="2" s="1"/>
  <c r="E86" i="2" l="1"/>
  <c r="F86" i="2" l="1"/>
  <c r="H86" i="2" s="1"/>
  <c r="D87" i="2" s="1"/>
  <c r="E87" i="2" s="1"/>
  <c r="F87" i="2" s="1"/>
  <c r="H87" i="2" l="1"/>
  <c r="D88" i="2" s="1"/>
  <c r="E88" i="2" l="1"/>
  <c r="F88" i="2" s="1"/>
  <c r="G88" i="2" s="1"/>
  <c r="H88" i="2" l="1"/>
  <c r="D89" i="2" s="1"/>
  <c r="E89" i="2" l="1"/>
  <c r="F89" i="2" l="1"/>
  <c r="H89" i="2" s="1"/>
  <c r="D90" i="2" s="1"/>
  <c r="E90" i="2" s="1"/>
  <c r="F90" i="2" s="1"/>
  <c r="H90" i="2" l="1"/>
  <c r="D91" i="2" s="1"/>
  <c r="E91" i="2" l="1"/>
  <c r="F91" i="2" s="1"/>
  <c r="H91" i="2" l="1"/>
  <c r="D92" i="2" s="1"/>
  <c r="E92" i="2" l="1"/>
  <c r="F92" i="2" s="1"/>
  <c r="H92" i="2" l="1"/>
  <c r="D93" i="2" s="1"/>
  <c r="E93" i="2" l="1"/>
  <c r="F93" i="2" s="1"/>
  <c r="H93" i="2" l="1"/>
  <c r="D94" i="2" s="1"/>
  <c r="E94" i="2" l="1"/>
  <c r="F94" i="2" s="1"/>
  <c r="H94" i="2" l="1"/>
  <c r="D95" i="2" s="1"/>
  <c r="E95" i="2" l="1"/>
  <c r="F95" i="2" s="1"/>
  <c r="G95" i="2" s="1"/>
  <c r="H95" i="2" l="1"/>
  <c r="D96" i="2" s="1"/>
  <c r="E96" i="2" l="1"/>
  <c r="F96" i="2" s="1"/>
  <c r="H96" i="2" l="1"/>
  <c r="D97" i="2" s="1"/>
  <c r="E97" i="2" l="1"/>
  <c r="F97" i="2" l="1"/>
  <c r="H97" i="2" s="1"/>
  <c r="D98" i="2" s="1"/>
  <c r="E98" i="2" s="1"/>
  <c r="F98" i="2" s="1"/>
  <c r="H98" i="2" l="1"/>
  <c r="D99" i="2" s="1"/>
  <c r="E99" i="2" l="1"/>
  <c r="F99" i="2" s="1"/>
  <c r="H99" i="2" l="1"/>
  <c r="D100" i="2" s="1"/>
  <c r="E100" i="2" l="1"/>
  <c r="F100" i="2" s="1"/>
  <c r="H100" i="2" l="1"/>
  <c r="D101" i="2" s="1"/>
  <c r="E101" i="2" l="1"/>
  <c r="F101" i="2" s="1"/>
  <c r="H101" i="2" l="1"/>
  <c r="D102" i="2" s="1"/>
  <c r="E102" i="2" s="1"/>
  <c r="F102" i="2" s="1"/>
  <c r="G102" i="2" l="1"/>
  <c r="H102" i="2" s="1"/>
  <c r="D103" i="2" s="1"/>
  <c r="E103" i="2" l="1"/>
  <c r="F103" i="2" l="1"/>
  <c r="H103" i="2" s="1"/>
  <c r="D104" i="2" s="1"/>
  <c r="E104" i="2" s="1"/>
  <c r="F104" i="2" s="1"/>
  <c r="H104" i="2" l="1"/>
  <c r="D105" i="2" s="1"/>
  <c r="E105" i="2" l="1"/>
  <c r="F105" i="2" l="1"/>
  <c r="H105" i="2" s="1"/>
  <c r="D106" i="2" s="1"/>
  <c r="E106" i="2" s="1"/>
  <c r="F106" i="2" s="1"/>
  <c r="H106" i="2" l="1"/>
  <c r="D107" i="2" s="1"/>
  <c r="E107" i="2" l="1"/>
  <c r="F107" i="2" s="1"/>
  <c r="H107" i="2" l="1"/>
  <c r="D108" i="2" s="1"/>
  <c r="E108" i="2" l="1"/>
  <c r="F108" i="2" s="1"/>
  <c r="H108" i="2" l="1"/>
  <c r="D109" i="2" s="1"/>
  <c r="E109" i="2" l="1"/>
  <c r="F109" i="2" s="1"/>
  <c r="G109" i="2" s="1"/>
  <c r="H109" i="2" l="1"/>
  <c r="D110" i="2" s="1"/>
  <c r="E110" i="2" l="1"/>
  <c r="F110" i="2" s="1"/>
  <c r="H110" i="2" l="1"/>
  <c r="D111" i="2" s="1"/>
  <c r="E111" i="2" l="1"/>
  <c r="F111" i="2" s="1"/>
  <c r="H111" i="2" l="1"/>
  <c r="D112" i="2" s="1"/>
  <c r="E112" i="2" l="1"/>
  <c r="F112" i="2" s="1"/>
  <c r="H112" i="2" l="1"/>
  <c r="D113" i="2" s="1"/>
  <c r="E113" i="2" l="1"/>
  <c r="F113" i="2" l="1"/>
  <c r="H113" i="2" s="1"/>
  <c r="D114" i="2" s="1"/>
  <c r="E114" i="2" s="1"/>
  <c r="F114" i="2" s="1"/>
  <c r="H114" i="2" l="1"/>
  <c r="D115" i="2" s="1"/>
  <c r="E115" i="2" l="1"/>
  <c r="F115" i="2" s="1"/>
  <c r="H115" i="2" l="1"/>
  <c r="D116" i="2" s="1"/>
  <c r="E116" i="2" l="1"/>
  <c r="F116" i="2" s="1"/>
  <c r="G116" i="2" s="1"/>
  <c r="H116" i="2" l="1"/>
  <c r="D117" i="2" s="1"/>
  <c r="E117" i="2" l="1"/>
  <c r="F117" i="2" l="1"/>
  <c r="H117" i="2" s="1"/>
  <c r="D118" i="2" s="1"/>
  <c r="E118" i="2" s="1"/>
  <c r="F118" i="2" s="1"/>
  <c r="H118" i="2" l="1"/>
  <c r="D119" i="2" s="1"/>
  <c r="E119" i="2" l="1"/>
  <c r="F119" i="2" s="1"/>
  <c r="H119" i="2" l="1"/>
  <c r="D120" i="2" s="1"/>
  <c r="E120" i="2" l="1"/>
  <c r="F120" i="2" s="1"/>
  <c r="H120" i="2" l="1"/>
  <c r="D121" i="2" s="1"/>
  <c r="E121" i="2" l="1"/>
  <c r="F121" i="2" l="1"/>
  <c r="H121" i="2" s="1"/>
  <c r="D122" i="2" s="1"/>
  <c r="E122" i="2" s="1"/>
  <c r="F122" i="2" s="1"/>
  <c r="H122" i="2" l="1"/>
  <c r="D123" i="2" s="1"/>
  <c r="E123" i="2" l="1"/>
  <c r="F123" i="2" s="1"/>
  <c r="G123" i="2" s="1"/>
  <c r="H123" i="2" l="1"/>
  <c r="D124" i="2" s="1"/>
  <c r="E124" i="2" l="1"/>
  <c r="F124" i="2" s="1"/>
  <c r="H124" i="2" l="1"/>
  <c r="D125" i="2" s="1"/>
  <c r="E125" i="2" l="1"/>
  <c r="F125" i="2" s="1"/>
  <c r="H125" i="2" l="1"/>
  <c r="D126" i="2" s="1"/>
  <c r="E126" i="2" l="1"/>
  <c r="F126" i="2" s="1"/>
  <c r="H126" i="2" l="1"/>
  <c r="D127" i="2" s="1"/>
  <c r="E127" i="2" l="1"/>
  <c r="F127" i="2" s="1"/>
  <c r="H127" i="2" l="1"/>
  <c r="D128" i="2" s="1"/>
  <c r="E128" i="2" l="1"/>
  <c r="F128" i="2" s="1"/>
  <c r="H128" i="2" l="1"/>
  <c r="D129" i="2" s="1"/>
  <c r="E129" i="2" l="1"/>
  <c r="F129" i="2" l="1"/>
  <c r="H129" i="2" s="1"/>
  <c r="D130" i="2" s="1"/>
  <c r="E130" i="2" s="1"/>
  <c r="F130" i="2" s="1"/>
  <c r="G130" i="2" s="1"/>
  <c r="H130" i="2" l="1"/>
  <c r="D131" i="2" s="1"/>
  <c r="E131" i="2" l="1"/>
  <c r="F131" i="2" s="1"/>
  <c r="H131" i="2" l="1"/>
  <c r="D132" i="2" s="1"/>
  <c r="E132" i="2" l="1"/>
  <c r="F132" i="2" s="1"/>
  <c r="H132" i="2" l="1"/>
  <c r="D133" i="2" s="1"/>
  <c r="E133" i="2" l="1"/>
  <c r="F133" i="2" l="1"/>
  <c r="H133" i="2" s="1"/>
  <c r="D134" i="2" s="1"/>
  <c r="E134" i="2" s="1"/>
  <c r="F134" i="2" s="1"/>
  <c r="H134" i="2" l="1"/>
  <c r="D135" i="2" s="1"/>
  <c r="E135" i="2" l="1"/>
  <c r="F135" i="2" s="1"/>
  <c r="H135" i="2" l="1"/>
  <c r="D136" i="2" s="1"/>
  <c r="E136" i="2" l="1"/>
  <c r="F136" i="2" s="1"/>
  <c r="H136" i="2" l="1"/>
  <c r="D137" i="2" s="1"/>
  <c r="E137" i="2" l="1"/>
  <c r="F137" i="2" s="1"/>
  <c r="G137" i="2" l="1"/>
  <c r="H137" i="2" s="1"/>
  <c r="D138" i="2" s="1"/>
  <c r="E138" i="2" l="1"/>
  <c r="F138" i="2" s="1"/>
  <c r="H138" i="2" l="1"/>
  <c r="D139" i="2" s="1"/>
  <c r="E139" i="2" l="1"/>
  <c r="F139" i="2" s="1"/>
  <c r="H139" i="2" l="1"/>
  <c r="D140" i="2" s="1"/>
  <c r="E140" i="2" l="1"/>
  <c r="F140" i="2" s="1"/>
  <c r="H140" i="2" l="1"/>
  <c r="D141" i="2" s="1"/>
  <c r="E141" i="2" l="1"/>
  <c r="F141" i="2" s="1"/>
  <c r="H141" i="2" l="1"/>
  <c r="D142" i="2" s="1"/>
  <c r="E142" i="2" s="1"/>
  <c r="F142" i="2" s="1"/>
  <c r="H142" i="2" l="1"/>
  <c r="D143" i="2" s="1"/>
  <c r="E143" i="2" l="1"/>
  <c r="F143" i="2" s="1"/>
  <c r="H143" i="2" l="1"/>
  <c r="D144" i="2" s="1"/>
  <c r="E144" i="2" l="1"/>
  <c r="F144" i="2" s="1"/>
  <c r="G144" i="2" l="1"/>
  <c r="H144" i="2" s="1"/>
  <c r="D145" i="2" s="1"/>
  <c r="E145" i="2" l="1"/>
  <c r="F145" i="2" l="1"/>
  <c r="H145" i="2" s="1"/>
  <c r="D146" i="2" s="1"/>
  <c r="E146" i="2" s="1"/>
  <c r="F146" i="2" s="1"/>
  <c r="H146" i="2" l="1"/>
  <c r="D147" i="2" s="1"/>
  <c r="E147" i="2" l="1"/>
  <c r="F147" i="2" s="1"/>
  <c r="H147" i="2" l="1"/>
  <c r="D148" i="2" s="1"/>
  <c r="E148" i="2" l="1"/>
  <c r="F148" i="2" s="1"/>
  <c r="H148" i="2" l="1"/>
  <c r="D149" i="2" s="1"/>
  <c r="E149" i="2" l="1"/>
  <c r="F149" i="2" s="1"/>
  <c r="H149" i="2" l="1"/>
  <c r="D150" i="2" s="1"/>
  <c r="E150" i="2" l="1"/>
  <c r="F150" i="2" s="1"/>
  <c r="H150" i="2" l="1"/>
  <c r="D151" i="2" s="1"/>
  <c r="E151" i="2" l="1"/>
  <c r="F151" i="2" s="1"/>
  <c r="G151" i="2" s="1"/>
  <c r="H151" i="2" l="1"/>
  <c r="D152" i="2" s="1"/>
  <c r="E152" i="2" l="1"/>
  <c r="F152" i="2" s="1"/>
  <c r="H152" i="2" l="1"/>
  <c r="D153" i="2" s="1"/>
  <c r="E153" i="2" l="1"/>
  <c r="F153" i="2" s="1"/>
  <c r="H153" i="2" l="1"/>
  <c r="D154" i="2" s="1"/>
  <c r="E154" i="2"/>
  <c r="F154" i="2" s="1"/>
  <c r="H154" i="2" l="1"/>
</calcChain>
</file>

<file path=xl/connections.xml><?xml version="1.0" encoding="utf-8"?>
<connections xmlns="http://schemas.openxmlformats.org/spreadsheetml/2006/main">
  <connection id="1" keepAlive="1" name="Zapytanie — deszcz" description="Połączenie z zapytaniem „deszcz” w skoroszycie." type="5" refreshedVersion="0" background="1">
    <dbPr connection="Provider=Microsoft.Mashup.OleDb.1;Data Source=$Workbook$;Location=deszcz;Extended Properties=&quot;&quot;" command="SELECT * FROM [deszcz]"/>
  </connection>
</connections>
</file>

<file path=xl/sharedStrings.xml><?xml version="1.0" encoding="utf-8"?>
<sst xmlns="http://schemas.openxmlformats.org/spreadsheetml/2006/main" count="21" uniqueCount="19">
  <si>
    <t>data</t>
  </si>
  <si>
    <t xml:space="preserve">opady </t>
  </si>
  <si>
    <t>powierzchnia działki</t>
  </si>
  <si>
    <t>m2</t>
  </si>
  <si>
    <t>liczba działek</t>
  </si>
  <si>
    <t>Stan wody rano</t>
  </si>
  <si>
    <t>Stan wody wieczorem</t>
  </si>
  <si>
    <t>Nadmiar wody</t>
  </si>
  <si>
    <t>Ilość dolewanej wody</t>
  </si>
  <si>
    <t>Stan wody na koniec dnia</t>
  </si>
  <si>
    <t>pojemność zbiornika</t>
  </si>
  <si>
    <t>l</t>
  </si>
  <si>
    <t>Dzień tygodnia</t>
  </si>
  <si>
    <t>odprowadzana deszczówka:</t>
  </si>
  <si>
    <t>Odpowiedzi:</t>
  </si>
  <si>
    <t>6_1</t>
  </si>
  <si>
    <t>6_2</t>
  </si>
  <si>
    <t>pobrana woda:</t>
  </si>
  <si>
    <t>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</si>
</sst>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/>
    <xf numFmtId="4" fontId="0" fillId="0" borderId="0" xfId="0" applyNumberFormat="1"/>
    <xf numFmtId="0" fontId="0" fillId="0" borderId="0" xfId="0" applyNumberFormat="1" applyFont="1" applyFill="1" applyBorder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workbookViewId="0">
      <selection activeCell="M2" sqref="M2"/>
    </sheetView>
  </sheetViews>
  <sheetFormatPr defaultRowHeight="14.25"/>
  <cols>
    <col min="1" max="1" width="10.25" customWidth="1"/>
    <col min="2" max="2" width="14.375" bestFit="1" customWidth="1"/>
    <col min="4" max="4" width="14.75" bestFit="1" customWidth="1"/>
    <col min="5" max="5" width="20.625" bestFit="1" customWidth="1"/>
    <col min="6" max="6" width="13.875" bestFit="1" customWidth="1"/>
    <col min="7" max="7" width="20.375" bestFit="1" customWidth="1"/>
    <col min="8" max="8" width="23.875" bestFit="1" customWidth="1"/>
    <col min="12" max="12" width="26.375" bestFit="1" customWidth="1"/>
  </cols>
  <sheetData>
    <row r="1" spans="1:13" ht="15">
      <c r="A1" s="3" t="s">
        <v>0</v>
      </c>
      <c r="B1" s="3" t="s">
        <v>12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13">
      <c r="A2" s="1">
        <v>41760</v>
      </c>
      <c r="B2" s="6">
        <f>WEEKDAY(A2,2)</f>
        <v>4</v>
      </c>
      <c r="C2" s="2">
        <v>0</v>
      </c>
      <c r="D2" s="4">
        <v>2500000</v>
      </c>
      <c r="E2" s="4">
        <f t="shared" ref="E2:E33" si="0">IF(C2,103%*D2,99%*(D2-2*l_dzialek*powierzchnia))</f>
        <v>2376000</v>
      </c>
      <c r="F2" s="5">
        <f t="shared" ref="F2:F33" si="1">IF(E2&gt;pojemnosc,E2-pojemnosc,0)</f>
        <v>0</v>
      </c>
      <c r="G2" s="5">
        <f t="shared" ref="G2:G33" si="2">IF(WEEKDAY(A2,2)=6,IF(F2&gt;0,0,MIN(pojemnosc-E2,500000)),0)</f>
        <v>0</v>
      </c>
      <c r="H2" s="4">
        <f>E2-F2+G2</f>
        <v>2376000</v>
      </c>
    </row>
    <row r="3" spans="1:13">
      <c r="A3" s="1">
        <v>41761</v>
      </c>
      <c r="B3" s="6">
        <f t="shared" ref="B3:B66" si="3">WEEKDAY(A3,2)</f>
        <v>5</v>
      </c>
      <c r="C3" s="2">
        <v>1</v>
      </c>
      <c r="D3" s="4">
        <f>H2</f>
        <v>2376000</v>
      </c>
      <c r="E3" s="4">
        <f t="shared" si="0"/>
        <v>2447280</v>
      </c>
      <c r="F3" s="5">
        <f t="shared" si="1"/>
        <v>0</v>
      </c>
      <c r="G3" s="5">
        <f t="shared" si="2"/>
        <v>0</v>
      </c>
      <c r="H3" s="4">
        <f>E3-F3+G3</f>
        <v>2447280</v>
      </c>
      <c r="L3" t="s">
        <v>13</v>
      </c>
    </row>
    <row r="4" spans="1:13">
      <c r="A4" s="1">
        <v>41762</v>
      </c>
      <c r="B4" s="6">
        <f t="shared" si="3"/>
        <v>6</v>
      </c>
      <c r="C4" s="2">
        <v>0</v>
      </c>
      <c r="D4" s="4">
        <f t="shared" ref="D4:D67" si="4">H3</f>
        <v>2447280</v>
      </c>
      <c r="E4" s="4">
        <f t="shared" si="0"/>
        <v>2323807.2000000002</v>
      </c>
      <c r="F4" s="5">
        <f t="shared" si="1"/>
        <v>0</v>
      </c>
      <c r="G4" s="5">
        <f t="shared" si="2"/>
        <v>176192.79999999981</v>
      </c>
      <c r="H4" s="4">
        <f t="shared" ref="H4:H67" si="5">E4-F4+G4</f>
        <v>2500000</v>
      </c>
      <c r="L4">
        <f>COUNTIF(F2:F154,"&gt;0")</f>
        <v>13</v>
      </c>
    </row>
    <row r="5" spans="1:13">
      <c r="A5" s="1">
        <v>41763</v>
      </c>
      <c r="B5" s="6">
        <f t="shared" si="3"/>
        <v>7</v>
      </c>
      <c r="C5" s="2">
        <v>0</v>
      </c>
      <c r="D5" s="4">
        <f t="shared" si="4"/>
        <v>2500000</v>
      </c>
      <c r="E5" s="4">
        <f t="shared" si="0"/>
        <v>2376000</v>
      </c>
      <c r="F5" s="5">
        <f t="shared" si="1"/>
        <v>0</v>
      </c>
      <c r="G5" s="5">
        <f t="shared" si="2"/>
        <v>0</v>
      </c>
      <c r="H5" s="4">
        <f t="shared" si="5"/>
        <v>2376000</v>
      </c>
    </row>
    <row r="6" spans="1:13">
      <c r="A6" s="1">
        <v>41764</v>
      </c>
      <c r="B6" s="6">
        <f t="shared" si="3"/>
        <v>1</v>
      </c>
      <c r="C6" s="2">
        <v>0</v>
      </c>
      <c r="D6" s="4">
        <f t="shared" si="4"/>
        <v>2376000</v>
      </c>
      <c r="E6" s="4">
        <f t="shared" si="0"/>
        <v>2253240</v>
      </c>
      <c r="F6" s="5">
        <f t="shared" si="1"/>
        <v>0</v>
      </c>
      <c r="G6" s="5">
        <f t="shared" si="2"/>
        <v>0</v>
      </c>
      <c r="H6" s="4">
        <f t="shared" si="5"/>
        <v>2253240</v>
      </c>
      <c r="L6" t="s">
        <v>17</v>
      </c>
    </row>
    <row r="7" spans="1:13">
      <c r="A7" s="1">
        <v>41765</v>
      </c>
      <c r="B7" s="6">
        <f t="shared" si="3"/>
        <v>2</v>
      </c>
      <c r="C7" s="2">
        <v>1</v>
      </c>
      <c r="D7" s="4">
        <f t="shared" si="4"/>
        <v>2253240</v>
      </c>
      <c r="E7" s="4">
        <f t="shared" si="0"/>
        <v>2320837.2000000002</v>
      </c>
      <c r="F7" s="5">
        <f t="shared" si="1"/>
        <v>0</v>
      </c>
      <c r="G7" s="5">
        <f t="shared" si="2"/>
        <v>0</v>
      </c>
      <c r="H7" s="4">
        <f t="shared" si="5"/>
        <v>2320837.2000000002</v>
      </c>
      <c r="L7" s="4">
        <f>SUM(G2:G154)</f>
        <v>8289355.5719204126</v>
      </c>
      <c r="M7" t="s">
        <v>11</v>
      </c>
    </row>
    <row r="8" spans="1:13">
      <c r="A8" s="1">
        <v>41766</v>
      </c>
      <c r="B8" s="6">
        <f t="shared" si="3"/>
        <v>3</v>
      </c>
      <c r="C8" s="2">
        <v>1</v>
      </c>
      <c r="D8" s="4">
        <f t="shared" si="4"/>
        <v>2320837.2000000002</v>
      </c>
      <c r="E8" s="4">
        <f t="shared" si="0"/>
        <v>2390462.3160000001</v>
      </c>
      <c r="F8" s="5">
        <f t="shared" si="1"/>
        <v>0</v>
      </c>
      <c r="G8" s="5">
        <f t="shared" si="2"/>
        <v>0</v>
      </c>
      <c r="H8" s="4">
        <f t="shared" si="5"/>
        <v>2390462.3160000001</v>
      </c>
    </row>
    <row r="9" spans="1:13">
      <c r="A9" s="1">
        <v>41767</v>
      </c>
      <c r="B9" s="6">
        <f t="shared" si="3"/>
        <v>4</v>
      </c>
      <c r="C9" s="2">
        <v>1</v>
      </c>
      <c r="D9" s="4">
        <f t="shared" si="4"/>
        <v>2390462.3160000001</v>
      </c>
      <c r="E9" s="4">
        <f t="shared" si="0"/>
        <v>2462176.18548</v>
      </c>
      <c r="F9" s="5">
        <f t="shared" si="1"/>
        <v>0</v>
      </c>
      <c r="G9" s="5">
        <f t="shared" si="2"/>
        <v>0</v>
      </c>
      <c r="H9" s="4">
        <f t="shared" si="5"/>
        <v>2462176.18548</v>
      </c>
    </row>
    <row r="10" spans="1:13">
      <c r="A10" s="1">
        <v>41768</v>
      </c>
      <c r="B10" s="6">
        <f t="shared" si="3"/>
        <v>5</v>
      </c>
      <c r="C10" s="2">
        <v>1</v>
      </c>
      <c r="D10" s="4">
        <f t="shared" si="4"/>
        <v>2462176.18548</v>
      </c>
      <c r="E10" s="4">
        <f t="shared" si="0"/>
        <v>2536041.4710444002</v>
      </c>
      <c r="F10" s="5">
        <f t="shared" si="1"/>
        <v>36041.471044400241</v>
      </c>
      <c r="G10" s="5">
        <f t="shared" si="2"/>
        <v>0</v>
      </c>
      <c r="H10" s="4">
        <f t="shared" si="5"/>
        <v>2500000</v>
      </c>
    </row>
    <row r="11" spans="1:13">
      <c r="A11" s="1">
        <v>41769</v>
      </c>
      <c r="B11" s="6">
        <f t="shared" si="3"/>
        <v>6</v>
      </c>
      <c r="C11" s="2">
        <v>1</v>
      </c>
      <c r="D11" s="4">
        <f t="shared" si="4"/>
        <v>2500000</v>
      </c>
      <c r="E11" s="4">
        <f t="shared" si="0"/>
        <v>2575000</v>
      </c>
      <c r="F11" s="5">
        <f t="shared" si="1"/>
        <v>75000</v>
      </c>
      <c r="G11" s="5">
        <f t="shared" si="2"/>
        <v>0</v>
      </c>
      <c r="H11" s="4">
        <f t="shared" si="5"/>
        <v>2500000</v>
      </c>
    </row>
    <row r="12" spans="1:13">
      <c r="A12" s="1">
        <v>41770</v>
      </c>
      <c r="B12" s="6">
        <f t="shared" si="3"/>
        <v>7</v>
      </c>
      <c r="C12" s="2">
        <v>1</v>
      </c>
      <c r="D12" s="4">
        <f t="shared" si="4"/>
        <v>2500000</v>
      </c>
      <c r="E12" s="4">
        <f t="shared" si="0"/>
        <v>2575000</v>
      </c>
      <c r="F12" s="5">
        <f t="shared" si="1"/>
        <v>75000</v>
      </c>
      <c r="G12" s="5">
        <f t="shared" si="2"/>
        <v>0</v>
      </c>
      <c r="H12" s="4">
        <f t="shared" si="5"/>
        <v>2500000</v>
      </c>
    </row>
    <row r="13" spans="1:13">
      <c r="A13" s="1">
        <v>41771</v>
      </c>
      <c r="B13" s="6">
        <f t="shared" si="3"/>
        <v>1</v>
      </c>
      <c r="C13" s="2">
        <v>1</v>
      </c>
      <c r="D13" s="4">
        <f t="shared" si="4"/>
        <v>2500000</v>
      </c>
      <c r="E13" s="4">
        <f t="shared" si="0"/>
        <v>2575000</v>
      </c>
      <c r="F13" s="5">
        <f t="shared" si="1"/>
        <v>75000</v>
      </c>
      <c r="G13" s="5">
        <f t="shared" si="2"/>
        <v>0</v>
      </c>
      <c r="H13" s="4">
        <f t="shared" si="5"/>
        <v>2500000</v>
      </c>
    </row>
    <row r="14" spans="1:13">
      <c r="A14" s="1">
        <v>41772</v>
      </c>
      <c r="B14" s="6">
        <f t="shared" si="3"/>
        <v>2</v>
      </c>
      <c r="C14" s="2">
        <v>1</v>
      </c>
      <c r="D14" s="4">
        <f t="shared" si="4"/>
        <v>2500000</v>
      </c>
      <c r="E14" s="4">
        <f t="shared" si="0"/>
        <v>2575000</v>
      </c>
      <c r="F14" s="5">
        <f t="shared" si="1"/>
        <v>75000</v>
      </c>
      <c r="G14" s="5">
        <f t="shared" si="2"/>
        <v>0</v>
      </c>
      <c r="H14" s="4">
        <f t="shared" si="5"/>
        <v>2500000</v>
      </c>
    </row>
    <row r="15" spans="1:13">
      <c r="A15" s="1">
        <v>41773</v>
      </c>
      <c r="B15" s="6">
        <f t="shared" si="3"/>
        <v>3</v>
      </c>
      <c r="C15" s="2">
        <v>0</v>
      </c>
      <c r="D15" s="4">
        <f t="shared" si="4"/>
        <v>2500000</v>
      </c>
      <c r="E15" s="4">
        <f t="shared" si="0"/>
        <v>2376000</v>
      </c>
      <c r="F15" s="5">
        <f t="shared" si="1"/>
        <v>0</v>
      </c>
      <c r="G15" s="5">
        <f t="shared" si="2"/>
        <v>0</v>
      </c>
      <c r="H15" s="4">
        <f t="shared" si="5"/>
        <v>2376000</v>
      </c>
    </row>
    <row r="16" spans="1:13">
      <c r="A16" s="1">
        <v>41774</v>
      </c>
      <c r="B16" s="6">
        <f t="shared" si="3"/>
        <v>4</v>
      </c>
      <c r="C16" s="2">
        <v>0</v>
      </c>
      <c r="D16" s="4">
        <f t="shared" si="4"/>
        <v>2376000</v>
      </c>
      <c r="E16" s="4">
        <f t="shared" si="0"/>
        <v>2253240</v>
      </c>
      <c r="F16" s="5">
        <f t="shared" si="1"/>
        <v>0</v>
      </c>
      <c r="G16" s="5">
        <f t="shared" si="2"/>
        <v>0</v>
      </c>
      <c r="H16" s="4">
        <f t="shared" si="5"/>
        <v>2253240</v>
      </c>
    </row>
    <row r="17" spans="1:8">
      <c r="A17" s="1">
        <v>41775</v>
      </c>
      <c r="B17" s="6">
        <f t="shared" si="3"/>
        <v>5</v>
      </c>
      <c r="C17" s="2">
        <v>1</v>
      </c>
      <c r="D17" s="4">
        <f t="shared" si="4"/>
        <v>2253240</v>
      </c>
      <c r="E17" s="4">
        <f t="shared" si="0"/>
        <v>2320837.2000000002</v>
      </c>
      <c r="F17" s="5">
        <f t="shared" si="1"/>
        <v>0</v>
      </c>
      <c r="G17" s="5">
        <f t="shared" si="2"/>
        <v>0</v>
      </c>
      <c r="H17" s="4">
        <f t="shared" si="5"/>
        <v>2320837.2000000002</v>
      </c>
    </row>
    <row r="18" spans="1:8">
      <c r="A18" s="1">
        <v>41776</v>
      </c>
      <c r="B18" s="6">
        <f t="shared" si="3"/>
        <v>6</v>
      </c>
      <c r="C18" s="2">
        <v>1</v>
      </c>
      <c r="D18" s="4">
        <f t="shared" si="4"/>
        <v>2320837.2000000002</v>
      </c>
      <c r="E18" s="4">
        <f t="shared" si="0"/>
        <v>2390462.3160000001</v>
      </c>
      <c r="F18" s="5">
        <f t="shared" si="1"/>
        <v>0</v>
      </c>
      <c r="G18" s="5">
        <f t="shared" si="2"/>
        <v>109537.68399999989</v>
      </c>
      <c r="H18" s="4">
        <f t="shared" si="5"/>
        <v>2500000</v>
      </c>
    </row>
    <row r="19" spans="1:8">
      <c r="A19" s="1">
        <v>41777</v>
      </c>
      <c r="B19" s="6">
        <f t="shared" si="3"/>
        <v>7</v>
      </c>
      <c r="C19" s="2">
        <v>1</v>
      </c>
      <c r="D19" s="4">
        <f t="shared" si="4"/>
        <v>2500000</v>
      </c>
      <c r="E19" s="4">
        <f t="shared" si="0"/>
        <v>2575000</v>
      </c>
      <c r="F19" s="5">
        <f t="shared" si="1"/>
        <v>75000</v>
      </c>
      <c r="G19" s="5">
        <f t="shared" si="2"/>
        <v>0</v>
      </c>
      <c r="H19" s="4">
        <f t="shared" si="5"/>
        <v>2500000</v>
      </c>
    </row>
    <row r="20" spans="1:8">
      <c r="A20" s="1">
        <v>41778</v>
      </c>
      <c r="B20" s="6">
        <f t="shared" si="3"/>
        <v>1</v>
      </c>
      <c r="C20" s="2">
        <v>0</v>
      </c>
      <c r="D20" s="4">
        <f t="shared" si="4"/>
        <v>2500000</v>
      </c>
      <c r="E20" s="4">
        <f t="shared" si="0"/>
        <v>2376000</v>
      </c>
      <c r="F20" s="5">
        <f t="shared" si="1"/>
        <v>0</v>
      </c>
      <c r="G20" s="5">
        <f t="shared" si="2"/>
        <v>0</v>
      </c>
      <c r="H20" s="4">
        <f t="shared" si="5"/>
        <v>2376000</v>
      </c>
    </row>
    <row r="21" spans="1:8">
      <c r="A21" s="1">
        <v>41779</v>
      </c>
      <c r="B21" s="6">
        <f t="shared" si="3"/>
        <v>2</v>
      </c>
      <c r="C21" s="2">
        <v>0</v>
      </c>
      <c r="D21" s="4">
        <f t="shared" si="4"/>
        <v>2376000</v>
      </c>
      <c r="E21" s="4">
        <f t="shared" si="0"/>
        <v>2253240</v>
      </c>
      <c r="F21" s="5">
        <f t="shared" si="1"/>
        <v>0</v>
      </c>
      <c r="G21" s="5">
        <f t="shared" si="2"/>
        <v>0</v>
      </c>
      <c r="H21" s="4">
        <f t="shared" si="5"/>
        <v>2253240</v>
      </c>
    </row>
    <row r="22" spans="1:8">
      <c r="A22" s="1">
        <v>41780</v>
      </c>
      <c r="B22" s="6">
        <f t="shared" si="3"/>
        <v>3</v>
      </c>
      <c r="C22" s="2">
        <v>1</v>
      </c>
      <c r="D22" s="4">
        <f t="shared" si="4"/>
        <v>2253240</v>
      </c>
      <c r="E22" s="4">
        <f t="shared" si="0"/>
        <v>2320837.2000000002</v>
      </c>
      <c r="F22" s="5">
        <f t="shared" si="1"/>
        <v>0</v>
      </c>
      <c r="G22" s="5">
        <f t="shared" si="2"/>
        <v>0</v>
      </c>
      <c r="H22" s="4">
        <f t="shared" si="5"/>
        <v>2320837.2000000002</v>
      </c>
    </row>
    <row r="23" spans="1:8">
      <c r="A23" s="1">
        <v>41781</v>
      </c>
      <c r="B23" s="6">
        <f t="shared" si="3"/>
        <v>4</v>
      </c>
      <c r="C23" s="2">
        <v>1</v>
      </c>
      <c r="D23" s="4">
        <f t="shared" si="4"/>
        <v>2320837.2000000002</v>
      </c>
      <c r="E23" s="4">
        <f t="shared" si="0"/>
        <v>2390462.3160000001</v>
      </c>
      <c r="F23" s="5">
        <f t="shared" si="1"/>
        <v>0</v>
      </c>
      <c r="G23" s="5">
        <f t="shared" si="2"/>
        <v>0</v>
      </c>
      <c r="H23" s="4">
        <f t="shared" si="5"/>
        <v>2390462.3160000001</v>
      </c>
    </row>
    <row r="24" spans="1:8">
      <c r="A24" s="1">
        <v>41782</v>
      </c>
      <c r="B24" s="6">
        <f t="shared" si="3"/>
        <v>5</v>
      </c>
      <c r="C24" s="2">
        <v>0</v>
      </c>
      <c r="D24" s="4">
        <f t="shared" si="4"/>
        <v>2390462.3160000001</v>
      </c>
      <c r="E24" s="4">
        <f t="shared" si="0"/>
        <v>2267557.6928400001</v>
      </c>
      <c r="F24" s="5">
        <f t="shared" si="1"/>
        <v>0</v>
      </c>
      <c r="G24" s="5">
        <f t="shared" si="2"/>
        <v>0</v>
      </c>
      <c r="H24" s="4">
        <f t="shared" si="5"/>
        <v>2267557.6928400001</v>
      </c>
    </row>
    <row r="25" spans="1:8">
      <c r="A25" s="1">
        <v>41783</v>
      </c>
      <c r="B25" s="6">
        <f t="shared" si="3"/>
        <v>6</v>
      </c>
      <c r="C25" s="2">
        <v>0</v>
      </c>
      <c r="D25" s="4">
        <f t="shared" si="4"/>
        <v>2267557.6928400001</v>
      </c>
      <c r="E25" s="4">
        <f t="shared" si="0"/>
        <v>2145882.1159116002</v>
      </c>
      <c r="F25" s="5">
        <f t="shared" si="1"/>
        <v>0</v>
      </c>
      <c r="G25" s="5">
        <f t="shared" si="2"/>
        <v>354117.88408839982</v>
      </c>
      <c r="H25" s="4">
        <f t="shared" si="5"/>
        <v>2500000</v>
      </c>
    </row>
    <row r="26" spans="1:8">
      <c r="A26" s="1">
        <v>41784</v>
      </c>
      <c r="B26" s="6">
        <f t="shared" si="3"/>
        <v>7</v>
      </c>
      <c r="C26" s="2">
        <v>0</v>
      </c>
      <c r="D26" s="4">
        <f t="shared" si="4"/>
        <v>2500000</v>
      </c>
      <c r="E26" s="4">
        <f t="shared" si="0"/>
        <v>2376000</v>
      </c>
      <c r="F26" s="5">
        <f t="shared" si="1"/>
        <v>0</v>
      </c>
      <c r="G26" s="5">
        <f t="shared" si="2"/>
        <v>0</v>
      </c>
      <c r="H26" s="4">
        <f t="shared" si="5"/>
        <v>2376000</v>
      </c>
    </row>
    <row r="27" spans="1:8">
      <c r="A27" s="1">
        <v>41785</v>
      </c>
      <c r="B27" s="6">
        <f t="shared" si="3"/>
        <v>1</v>
      </c>
      <c r="C27" s="2">
        <v>0</v>
      </c>
      <c r="D27" s="4">
        <f t="shared" si="4"/>
        <v>2376000</v>
      </c>
      <c r="E27" s="4">
        <f t="shared" si="0"/>
        <v>2253240</v>
      </c>
      <c r="F27" s="5">
        <f t="shared" si="1"/>
        <v>0</v>
      </c>
      <c r="G27" s="5">
        <f t="shared" si="2"/>
        <v>0</v>
      </c>
      <c r="H27" s="4">
        <f t="shared" si="5"/>
        <v>2253240</v>
      </c>
    </row>
    <row r="28" spans="1:8">
      <c r="A28" s="1">
        <v>41786</v>
      </c>
      <c r="B28" s="6">
        <f t="shared" si="3"/>
        <v>2</v>
      </c>
      <c r="C28" s="2">
        <v>0</v>
      </c>
      <c r="D28" s="4">
        <f t="shared" si="4"/>
        <v>2253240</v>
      </c>
      <c r="E28" s="4">
        <f t="shared" si="0"/>
        <v>2131707.6</v>
      </c>
      <c r="F28" s="5">
        <f t="shared" si="1"/>
        <v>0</v>
      </c>
      <c r="G28" s="5">
        <f t="shared" si="2"/>
        <v>0</v>
      </c>
      <c r="H28" s="4">
        <f t="shared" si="5"/>
        <v>2131707.6</v>
      </c>
    </row>
    <row r="29" spans="1:8">
      <c r="A29" s="1">
        <v>41787</v>
      </c>
      <c r="B29" s="6">
        <f t="shared" si="3"/>
        <v>3</v>
      </c>
      <c r="C29" s="2">
        <v>1</v>
      </c>
      <c r="D29" s="4">
        <f t="shared" si="4"/>
        <v>2131707.6</v>
      </c>
      <c r="E29" s="4">
        <f t="shared" si="0"/>
        <v>2195658.8280000002</v>
      </c>
      <c r="F29" s="5">
        <f t="shared" si="1"/>
        <v>0</v>
      </c>
      <c r="G29" s="5">
        <f t="shared" si="2"/>
        <v>0</v>
      </c>
      <c r="H29" s="4">
        <f t="shared" si="5"/>
        <v>2195658.8280000002</v>
      </c>
    </row>
    <row r="30" spans="1:8">
      <c r="A30" s="1">
        <v>41788</v>
      </c>
      <c r="B30" s="6">
        <f t="shared" si="3"/>
        <v>4</v>
      </c>
      <c r="C30" s="2">
        <v>0</v>
      </c>
      <c r="D30" s="4">
        <f t="shared" si="4"/>
        <v>2195658.8280000002</v>
      </c>
      <c r="E30" s="4">
        <f t="shared" si="0"/>
        <v>2074702.2397200002</v>
      </c>
      <c r="F30" s="5">
        <f t="shared" si="1"/>
        <v>0</v>
      </c>
      <c r="G30" s="5">
        <f t="shared" si="2"/>
        <v>0</v>
      </c>
      <c r="H30" s="4">
        <f t="shared" si="5"/>
        <v>2074702.2397200002</v>
      </c>
    </row>
    <row r="31" spans="1:8">
      <c r="A31" s="1">
        <v>41789</v>
      </c>
      <c r="B31" s="6">
        <f t="shared" si="3"/>
        <v>5</v>
      </c>
      <c r="C31" s="2">
        <v>0</v>
      </c>
      <c r="D31" s="4">
        <f t="shared" si="4"/>
        <v>2074702.2397200002</v>
      </c>
      <c r="E31" s="4">
        <f t="shared" si="0"/>
        <v>1954955.2173228001</v>
      </c>
      <c r="F31" s="5">
        <f t="shared" si="1"/>
        <v>0</v>
      </c>
      <c r="G31" s="5">
        <f t="shared" si="2"/>
        <v>0</v>
      </c>
      <c r="H31" s="4">
        <f t="shared" si="5"/>
        <v>1954955.2173228001</v>
      </c>
    </row>
    <row r="32" spans="1:8">
      <c r="A32" s="1">
        <v>41790</v>
      </c>
      <c r="B32" s="6">
        <f t="shared" si="3"/>
        <v>6</v>
      </c>
      <c r="C32" s="2">
        <v>0</v>
      </c>
      <c r="D32" s="4">
        <f t="shared" si="4"/>
        <v>1954955.2173228001</v>
      </c>
      <c r="E32" s="4">
        <f t="shared" si="0"/>
        <v>1836405.6651495721</v>
      </c>
      <c r="F32" s="5">
        <f t="shared" si="1"/>
        <v>0</v>
      </c>
      <c r="G32" s="5">
        <f t="shared" si="2"/>
        <v>500000</v>
      </c>
      <c r="H32" s="4">
        <f t="shared" si="5"/>
        <v>2336405.6651495723</v>
      </c>
    </row>
    <row r="33" spans="1:8">
      <c r="A33" s="1">
        <v>41791</v>
      </c>
      <c r="B33" s="6">
        <f t="shared" si="3"/>
        <v>7</v>
      </c>
      <c r="C33" s="2">
        <v>0</v>
      </c>
      <c r="D33" s="4">
        <f t="shared" si="4"/>
        <v>2336405.6651495723</v>
      </c>
      <c r="E33" s="4">
        <f t="shared" si="0"/>
        <v>2214041.6084980764</v>
      </c>
      <c r="F33" s="5">
        <f t="shared" si="1"/>
        <v>0</v>
      </c>
      <c r="G33" s="5">
        <f t="shared" si="2"/>
        <v>0</v>
      </c>
      <c r="H33" s="4">
        <f t="shared" si="5"/>
        <v>2214041.6084980764</v>
      </c>
    </row>
    <row r="34" spans="1:8">
      <c r="A34" s="1">
        <v>41792</v>
      </c>
      <c r="B34" s="6">
        <f t="shared" si="3"/>
        <v>1</v>
      </c>
      <c r="C34" s="2">
        <v>0</v>
      </c>
      <c r="D34" s="4">
        <f t="shared" si="4"/>
        <v>2214041.6084980764</v>
      </c>
      <c r="E34" s="4">
        <f t="shared" ref="E34:E65" si="6">IF(C34,103%*D34,99%*(D34-2*l_dzialek*powierzchnia))</f>
        <v>2092901.1924130956</v>
      </c>
      <c r="F34" s="5">
        <f t="shared" ref="F34:F65" si="7">IF(E34&gt;pojemnosc,E34-pojemnosc,0)</f>
        <v>0</v>
      </c>
      <c r="G34" s="5">
        <f t="shared" ref="G34:G65" si="8">IF(WEEKDAY(A34,2)=6,IF(F34&gt;0,0,MIN(pojemnosc-E34,500000)),0)</f>
        <v>0</v>
      </c>
      <c r="H34" s="4">
        <f t="shared" si="5"/>
        <v>2092901.1924130956</v>
      </c>
    </row>
    <row r="35" spans="1:8">
      <c r="A35" s="1">
        <v>41793</v>
      </c>
      <c r="B35" s="6">
        <f t="shared" si="3"/>
        <v>2</v>
      </c>
      <c r="C35" s="2">
        <v>0</v>
      </c>
      <c r="D35" s="4">
        <f t="shared" si="4"/>
        <v>2092901.1924130956</v>
      </c>
      <c r="E35" s="4">
        <f t="shared" si="6"/>
        <v>1972972.1804889645</v>
      </c>
      <c r="F35" s="5">
        <f t="shared" si="7"/>
        <v>0</v>
      </c>
      <c r="G35" s="5">
        <f t="shared" si="8"/>
        <v>0</v>
      </c>
      <c r="H35" s="4">
        <f t="shared" si="5"/>
        <v>1972972.1804889645</v>
      </c>
    </row>
    <row r="36" spans="1:8">
      <c r="A36" s="1">
        <v>41794</v>
      </c>
      <c r="B36" s="6">
        <f t="shared" si="3"/>
        <v>3</v>
      </c>
      <c r="C36" s="2">
        <v>1</v>
      </c>
      <c r="D36" s="4">
        <f t="shared" si="4"/>
        <v>1972972.1804889645</v>
      </c>
      <c r="E36" s="4">
        <f t="shared" si="6"/>
        <v>2032161.3459036336</v>
      </c>
      <c r="F36" s="5">
        <f t="shared" si="7"/>
        <v>0</v>
      </c>
      <c r="G36" s="5">
        <f t="shared" si="8"/>
        <v>0</v>
      </c>
      <c r="H36" s="4">
        <f t="shared" si="5"/>
        <v>2032161.3459036336</v>
      </c>
    </row>
    <row r="37" spans="1:8">
      <c r="A37" s="1">
        <v>41795</v>
      </c>
      <c r="B37" s="6">
        <f t="shared" si="3"/>
        <v>4</v>
      </c>
      <c r="C37" s="2">
        <v>1</v>
      </c>
      <c r="D37" s="4">
        <f t="shared" si="4"/>
        <v>2032161.3459036336</v>
      </c>
      <c r="E37" s="4">
        <f t="shared" si="6"/>
        <v>2093126.1862807428</v>
      </c>
      <c r="F37" s="5">
        <f t="shared" si="7"/>
        <v>0</v>
      </c>
      <c r="G37" s="5">
        <f t="shared" si="8"/>
        <v>0</v>
      </c>
      <c r="H37" s="4">
        <f t="shared" si="5"/>
        <v>2093126.1862807428</v>
      </c>
    </row>
    <row r="38" spans="1:8">
      <c r="A38" s="1">
        <v>41796</v>
      </c>
      <c r="B38" s="6">
        <f t="shared" si="3"/>
        <v>5</v>
      </c>
      <c r="C38" s="2">
        <v>1</v>
      </c>
      <c r="D38" s="4">
        <f t="shared" si="4"/>
        <v>2093126.1862807428</v>
      </c>
      <c r="E38" s="4">
        <f t="shared" si="6"/>
        <v>2155919.9718691651</v>
      </c>
      <c r="F38" s="5">
        <f t="shared" si="7"/>
        <v>0</v>
      </c>
      <c r="G38" s="5">
        <f t="shared" si="8"/>
        <v>0</v>
      </c>
      <c r="H38" s="4">
        <f t="shared" si="5"/>
        <v>2155919.9718691651</v>
      </c>
    </row>
    <row r="39" spans="1:8">
      <c r="A39" s="1">
        <v>41797</v>
      </c>
      <c r="B39" s="6">
        <f t="shared" si="3"/>
        <v>6</v>
      </c>
      <c r="C39" s="2">
        <v>1</v>
      </c>
      <c r="D39" s="4">
        <f t="shared" si="4"/>
        <v>2155919.9718691651</v>
      </c>
      <c r="E39" s="4">
        <f t="shared" si="6"/>
        <v>2220597.5710252402</v>
      </c>
      <c r="F39" s="5">
        <f t="shared" si="7"/>
        <v>0</v>
      </c>
      <c r="G39" s="5">
        <f t="shared" si="8"/>
        <v>279402.42897475976</v>
      </c>
      <c r="H39" s="4">
        <f t="shared" si="5"/>
        <v>2500000</v>
      </c>
    </row>
    <row r="40" spans="1:8">
      <c r="A40" s="1">
        <v>41798</v>
      </c>
      <c r="B40" s="6">
        <f t="shared" si="3"/>
        <v>7</v>
      </c>
      <c r="C40" s="2">
        <v>1</v>
      </c>
      <c r="D40" s="4">
        <f t="shared" si="4"/>
        <v>2500000</v>
      </c>
      <c r="E40" s="4">
        <f t="shared" si="6"/>
        <v>2575000</v>
      </c>
      <c r="F40" s="5">
        <f t="shared" si="7"/>
        <v>75000</v>
      </c>
      <c r="G40" s="5">
        <f t="shared" si="8"/>
        <v>0</v>
      </c>
      <c r="H40" s="4">
        <f t="shared" si="5"/>
        <v>2500000</v>
      </c>
    </row>
    <row r="41" spans="1:8">
      <c r="A41" s="1">
        <v>41799</v>
      </c>
      <c r="B41" s="6">
        <f t="shared" si="3"/>
        <v>1</v>
      </c>
      <c r="C41" s="2">
        <v>1</v>
      </c>
      <c r="D41" s="4">
        <f t="shared" si="4"/>
        <v>2500000</v>
      </c>
      <c r="E41" s="4">
        <f t="shared" si="6"/>
        <v>2575000</v>
      </c>
      <c r="F41" s="5">
        <f t="shared" si="7"/>
        <v>75000</v>
      </c>
      <c r="G41" s="5">
        <f t="shared" si="8"/>
        <v>0</v>
      </c>
      <c r="H41" s="4">
        <f t="shared" si="5"/>
        <v>2500000</v>
      </c>
    </row>
    <row r="42" spans="1:8">
      <c r="A42" s="1">
        <v>41800</v>
      </c>
      <c r="B42" s="6">
        <f t="shared" si="3"/>
        <v>2</v>
      </c>
      <c r="C42" s="2">
        <v>1</v>
      </c>
      <c r="D42" s="4">
        <f t="shared" si="4"/>
        <v>2500000</v>
      </c>
      <c r="E42" s="4">
        <f t="shared" si="6"/>
        <v>2575000</v>
      </c>
      <c r="F42" s="5">
        <f t="shared" si="7"/>
        <v>75000</v>
      </c>
      <c r="G42" s="5">
        <f t="shared" si="8"/>
        <v>0</v>
      </c>
      <c r="H42" s="4">
        <f t="shared" si="5"/>
        <v>2500000</v>
      </c>
    </row>
    <row r="43" spans="1:8">
      <c r="A43" s="1">
        <v>41801</v>
      </c>
      <c r="B43" s="6">
        <f t="shared" si="3"/>
        <v>3</v>
      </c>
      <c r="C43" s="2">
        <v>1</v>
      </c>
      <c r="D43" s="4">
        <f t="shared" si="4"/>
        <v>2500000</v>
      </c>
      <c r="E43" s="4">
        <f t="shared" si="6"/>
        <v>2575000</v>
      </c>
      <c r="F43" s="5">
        <f t="shared" si="7"/>
        <v>75000</v>
      </c>
      <c r="G43" s="5">
        <f t="shared" si="8"/>
        <v>0</v>
      </c>
      <c r="H43" s="4">
        <f t="shared" si="5"/>
        <v>2500000</v>
      </c>
    </row>
    <row r="44" spans="1:8">
      <c r="A44" s="1">
        <v>41802</v>
      </c>
      <c r="B44" s="6">
        <f t="shared" si="3"/>
        <v>4</v>
      </c>
      <c r="C44" s="2">
        <v>0</v>
      </c>
      <c r="D44" s="4">
        <f t="shared" si="4"/>
        <v>2500000</v>
      </c>
      <c r="E44" s="4">
        <f t="shared" si="6"/>
        <v>2376000</v>
      </c>
      <c r="F44" s="5">
        <f t="shared" si="7"/>
        <v>0</v>
      </c>
      <c r="G44" s="5">
        <f t="shared" si="8"/>
        <v>0</v>
      </c>
      <c r="H44" s="4">
        <f t="shared" si="5"/>
        <v>2376000</v>
      </c>
    </row>
    <row r="45" spans="1:8">
      <c r="A45" s="1">
        <v>41803</v>
      </c>
      <c r="B45" s="6">
        <f t="shared" si="3"/>
        <v>5</v>
      </c>
      <c r="C45" s="2">
        <v>0</v>
      </c>
      <c r="D45" s="4">
        <f t="shared" si="4"/>
        <v>2376000</v>
      </c>
      <c r="E45" s="4">
        <f t="shared" si="6"/>
        <v>2253240</v>
      </c>
      <c r="F45" s="5">
        <f t="shared" si="7"/>
        <v>0</v>
      </c>
      <c r="G45" s="5">
        <f t="shared" si="8"/>
        <v>0</v>
      </c>
      <c r="H45" s="4">
        <f t="shared" si="5"/>
        <v>2253240</v>
      </c>
    </row>
    <row r="46" spans="1:8">
      <c r="A46" s="1">
        <v>41804</v>
      </c>
      <c r="B46" s="6">
        <f t="shared" si="3"/>
        <v>6</v>
      </c>
      <c r="C46" s="2">
        <v>0</v>
      </c>
      <c r="D46" s="4">
        <f t="shared" si="4"/>
        <v>2253240</v>
      </c>
      <c r="E46" s="4">
        <f t="shared" si="6"/>
        <v>2131707.6</v>
      </c>
      <c r="F46" s="5">
        <f t="shared" si="7"/>
        <v>0</v>
      </c>
      <c r="G46" s="5">
        <f t="shared" si="8"/>
        <v>368292.39999999991</v>
      </c>
      <c r="H46" s="4">
        <f t="shared" si="5"/>
        <v>2500000</v>
      </c>
    </row>
    <row r="47" spans="1:8">
      <c r="A47" s="1">
        <v>41805</v>
      </c>
      <c r="B47" s="6">
        <f t="shared" si="3"/>
        <v>7</v>
      </c>
      <c r="C47" s="2">
        <v>0</v>
      </c>
      <c r="D47" s="4">
        <f t="shared" si="4"/>
        <v>2500000</v>
      </c>
      <c r="E47" s="4">
        <f t="shared" si="6"/>
        <v>2376000</v>
      </c>
      <c r="F47" s="5">
        <f t="shared" si="7"/>
        <v>0</v>
      </c>
      <c r="G47" s="5">
        <f t="shared" si="8"/>
        <v>0</v>
      </c>
      <c r="H47" s="4">
        <f t="shared" si="5"/>
        <v>2376000</v>
      </c>
    </row>
    <row r="48" spans="1:8">
      <c r="A48" s="1">
        <v>41806</v>
      </c>
      <c r="B48" s="6">
        <f t="shared" si="3"/>
        <v>1</v>
      </c>
      <c r="C48" s="2">
        <v>1</v>
      </c>
      <c r="D48" s="4">
        <f t="shared" si="4"/>
        <v>2376000</v>
      </c>
      <c r="E48" s="4">
        <f t="shared" si="6"/>
        <v>2447280</v>
      </c>
      <c r="F48" s="5">
        <f t="shared" si="7"/>
        <v>0</v>
      </c>
      <c r="G48" s="5">
        <f t="shared" si="8"/>
        <v>0</v>
      </c>
      <c r="H48" s="4">
        <f t="shared" si="5"/>
        <v>2447280</v>
      </c>
    </row>
    <row r="49" spans="1:8">
      <c r="A49" s="1">
        <v>41807</v>
      </c>
      <c r="B49" s="6">
        <f t="shared" si="3"/>
        <v>2</v>
      </c>
      <c r="C49" s="2">
        <v>0</v>
      </c>
      <c r="D49" s="4">
        <f t="shared" si="4"/>
        <v>2447280</v>
      </c>
      <c r="E49" s="4">
        <f t="shared" si="6"/>
        <v>2323807.2000000002</v>
      </c>
      <c r="F49" s="5">
        <f t="shared" si="7"/>
        <v>0</v>
      </c>
      <c r="G49" s="5">
        <f t="shared" si="8"/>
        <v>0</v>
      </c>
      <c r="H49" s="4">
        <f t="shared" si="5"/>
        <v>2323807.2000000002</v>
      </c>
    </row>
    <row r="50" spans="1:8">
      <c r="A50" s="1">
        <v>41808</v>
      </c>
      <c r="B50" s="6">
        <f t="shared" si="3"/>
        <v>3</v>
      </c>
      <c r="C50" s="2">
        <v>0</v>
      </c>
      <c r="D50" s="4">
        <f t="shared" si="4"/>
        <v>2323807.2000000002</v>
      </c>
      <c r="E50" s="4">
        <f t="shared" si="6"/>
        <v>2201569.128</v>
      </c>
      <c r="F50" s="5">
        <f t="shared" si="7"/>
        <v>0</v>
      </c>
      <c r="G50" s="5">
        <f t="shared" si="8"/>
        <v>0</v>
      </c>
      <c r="H50" s="4">
        <f t="shared" si="5"/>
        <v>2201569.128</v>
      </c>
    </row>
    <row r="51" spans="1:8">
      <c r="A51" s="1">
        <v>41809</v>
      </c>
      <c r="B51" s="6">
        <f t="shared" si="3"/>
        <v>4</v>
      </c>
      <c r="C51" s="2">
        <v>0</v>
      </c>
      <c r="D51" s="4">
        <f t="shared" si="4"/>
        <v>2201569.128</v>
      </c>
      <c r="E51" s="4">
        <f t="shared" si="6"/>
        <v>2080553.4367200001</v>
      </c>
      <c r="F51" s="5">
        <f t="shared" si="7"/>
        <v>0</v>
      </c>
      <c r="G51" s="5">
        <f t="shared" si="8"/>
        <v>0</v>
      </c>
      <c r="H51" s="4">
        <f t="shared" si="5"/>
        <v>2080553.4367200001</v>
      </c>
    </row>
    <row r="52" spans="1:8">
      <c r="A52" s="1">
        <v>41810</v>
      </c>
      <c r="B52" s="6">
        <f t="shared" si="3"/>
        <v>5</v>
      </c>
      <c r="C52" s="2">
        <v>0</v>
      </c>
      <c r="D52" s="4">
        <f t="shared" si="4"/>
        <v>2080553.4367200001</v>
      </c>
      <c r="E52" s="4">
        <f t="shared" si="6"/>
        <v>1960747.9023528001</v>
      </c>
      <c r="F52" s="5">
        <f t="shared" si="7"/>
        <v>0</v>
      </c>
      <c r="G52" s="5">
        <f t="shared" si="8"/>
        <v>0</v>
      </c>
      <c r="H52" s="4">
        <f t="shared" si="5"/>
        <v>1960747.9023528001</v>
      </c>
    </row>
    <row r="53" spans="1:8">
      <c r="A53" s="1">
        <v>41811</v>
      </c>
      <c r="B53" s="6">
        <f t="shared" si="3"/>
        <v>6</v>
      </c>
      <c r="C53" s="2">
        <v>0</v>
      </c>
      <c r="D53" s="4">
        <f t="shared" si="4"/>
        <v>1960747.9023528001</v>
      </c>
      <c r="E53" s="4">
        <f t="shared" si="6"/>
        <v>1842140.4233292721</v>
      </c>
      <c r="F53" s="5">
        <f t="shared" si="7"/>
        <v>0</v>
      </c>
      <c r="G53" s="5">
        <f t="shared" si="8"/>
        <v>500000</v>
      </c>
      <c r="H53" s="4">
        <f t="shared" si="5"/>
        <v>2342140.4233292723</v>
      </c>
    </row>
    <row r="54" spans="1:8">
      <c r="A54" s="1">
        <v>41812</v>
      </c>
      <c r="B54" s="6">
        <f t="shared" si="3"/>
        <v>7</v>
      </c>
      <c r="C54" s="2">
        <v>0</v>
      </c>
      <c r="D54" s="4">
        <f t="shared" si="4"/>
        <v>2342140.4233292723</v>
      </c>
      <c r="E54" s="4">
        <f t="shared" si="6"/>
        <v>2219719.0190959796</v>
      </c>
      <c r="F54" s="5">
        <f t="shared" si="7"/>
        <v>0</v>
      </c>
      <c r="G54" s="5">
        <f t="shared" si="8"/>
        <v>0</v>
      </c>
      <c r="H54" s="4">
        <f t="shared" si="5"/>
        <v>2219719.0190959796</v>
      </c>
    </row>
    <row r="55" spans="1:8">
      <c r="A55" s="1">
        <v>41813</v>
      </c>
      <c r="B55" s="6">
        <f t="shared" si="3"/>
        <v>1</v>
      </c>
      <c r="C55" s="2">
        <v>0</v>
      </c>
      <c r="D55" s="4">
        <f t="shared" si="4"/>
        <v>2219719.0190959796</v>
      </c>
      <c r="E55" s="4">
        <f t="shared" si="6"/>
        <v>2098521.8289050199</v>
      </c>
      <c r="F55" s="5">
        <f t="shared" si="7"/>
        <v>0</v>
      </c>
      <c r="G55" s="5">
        <f t="shared" si="8"/>
        <v>0</v>
      </c>
      <c r="H55" s="4">
        <f t="shared" si="5"/>
        <v>2098521.8289050199</v>
      </c>
    </row>
    <row r="56" spans="1:8">
      <c r="A56" s="1">
        <v>41814</v>
      </c>
      <c r="B56" s="6">
        <f t="shared" si="3"/>
        <v>2</v>
      </c>
      <c r="C56" s="2">
        <v>0</v>
      </c>
      <c r="D56" s="4">
        <f t="shared" si="4"/>
        <v>2098521.8289050199</v>
      </c>
      <c r="E56" s="4">
        <f t="shared" si="6"/>
        <v>1978536.6106159696</v>
      </c>
      <c r="F56" s="5">
        <f t="shared" si="7"/>
        <v>0</v>
      </c>
      <c r="G56" s="5">
        <f t="shared" si="8"/>
        <v>0</v>
      </c>
      <c r="H56" s="4">
        <f t="shared" si="5"/>
        <v>1978536.6106159696</v>
      </c>
    </row>
    <row r="57" spans="1:8">
      <c r="A57" s="1">
        <v>41815</v>
      </c>
      <c r="B57" s="6">
        <f t="shared" si="3"/>
        <v>3</v>
      </c>
      <c r="C57" s="2">
        <v>0</v>
      </c>
      <c r="D57" s="4">
        <f t="shared" si="4"/>
        <v>1978536.6106159696</v>
      </c>
      <c r="E57" s="4">
        <f t="shared" si="6"/>
        <v>1859751.2445098099</v>
      </c>
      <c r="F57" s="5">
        <f t="shared" si="7"/>
        <v>0</v>
      </c>
      <c r="G57" s="5">
        <f t="shared" si="8"/>
        <v>0</v>
      </c>
      <c r="H57" s="4">
        <f t="shared" si="5"/>
        <v>1859751.2445098099</v>
      </c>
    </row>
    <row r="58" spans="1:8">
      <c r="A58" s="1">
        <v>41816</v>
      </c>
      <c r="B58" s="6">
        <f t="shared" si="3"/>
        <v>4</v>
      </c>
      <c r="C58" s="2">
        <v>1</v>
      </c>
      <c r="D58" s="4">
        <f t="shared" si="4"/>
        <v>1859751.2445098099</v>
      </c>
      <c r="E58" s="4">
        <f t="shared" si="6"/>
        <v>1915543.7818451042</v>
      </c>
      <c r="F58" s="5">
        <f t="shared" si="7"/>
        <v>0</v>
      </c>
      <c r="G58" s="5">
        <f t="shared" si="8"/>
        <v>0</v>
      </c>
      <c r="H58" s="4">
        <f t="shared" si="5"/>
        <v>1915543.7818451042</v>
      </c>
    </row>
    <row r="59" spans="1:8">
      <c r="A59" s="1">
        <v>41817</v>
      </c>
      <c r="B59" s="6">
        <f t="shared" si="3"/>
        <v>5</v>
      </c>
      <c r="C59" s="2">
        <v>0</v>
      </c>
      <c r="D59" s="4">
        <f t="shared" si="4"/>
        <v>1915543.7818451042</v>
      </c>
      <c r="E59" s="4">
        <f t="shared" si="6"/>
        <v>1797388.3440266531</v>
      </c>
      <c r="F59" s="5">
        <f t="shared" si="7"/>
        <v>0</v>
      </c>
      <c r="G59" s="5">
        <f t="shared" si="8"/>
        <v>0</v>
      </c>
      <c r="H59" s="4">
        <f t="shared" si="5"/>
        <v>1797388.3440266531</v>
      </c>
    </row>
    <row r="60" spans="1:8">
      <c r="A60" s="1">
        <v>41818</v>
      </c>
      <c r="B60" s="6">
        <f t="shared" si="3"/>
        <v>6</v>
      </c>
      <c r="C60" s="2">
        <v>1</v>
      </c>
      <c r="D60" s="4">
        <f t="shared" si="4"/>
        <v>1797388.3440266531</v>
      </c>
      <c r="E60" s="4">
        <f t="shared" si="6"/>
        <v>1851309.9943474527</v>
      </c>
      <c r="F60" s="5">
        <f t="shared" si="7"/>
        <v>0</v>
      </c>
      <c r="G60" s="5">
        <f t="shared" si="8"/>
        <v>500000</v>
      </c>
      <c r="H60" s="4">
        <f t="shared" si="5"/>
        <v>2351309.9943474527</v>
      </c>
    </row>
    <row r="61" spans="1:8">
      <c r="A61" s="1">
        <v>41819</v>
      </c>
      <c r="B61" s="6">
        <f t="shared" si="3"/>
        <v>7</v>
      </c>
      <c r="C61" s="2">
        <v>0</v>
      </c>
      <c r="D61" s="4">
        <f t="shared" si="4"/>
        <v>2351309.9943474527</v>
      </c>
      <c r="E61" s="4">
        <f t="shared" si="6"/>
        <v>2228796.8944039783</v>
      </c>
      <c r="F61" s="5">
        <f t="shared" si="7"/>
        <v>0</v>
      </c>
      <c r="G61" s="5">
        <f t="shared" si="8"/>
        <v>0</v>
      </c>
      <c r="H61" s="4">
        <f t="shared" si="5"/>
        <v>2228796.8944039783</v>
      </c>
    </row>
    <row r="62" spans="1:8">
      <c r="A62" s="1">
        <v>41820</v>
      </c>
      <c r="B62" s="6">
        <f t="shared" si="3"/>
        <v>1</v>
      </c>
      <c r="C62" s="2">
        <v>1</v>
      </c>
      <c r="D62" s="4">
        <f t="shared" si="4"/>
        <v>2228796.8944039783</v>
      </c>
      <c r="E62" s="4">
        <f t="shared" si="6"/>
        <v>2295660.8012360977</v>
      </c>
      <c r="F62" s="5">
        <f t="shared" si="7"/>
        <v>0</v>
      </c>
      <c r="G62" s="5">
        <f t="shared" si="8"/>
        <v>0</v>
      </c>
      <c r="H62" s="4">
        <f t="shared" si="5"/>
        <v>2295660.8012360977</v>
      </c>
    </row>
    <row r="63" spans="1:8">
      <c r="A63" s="1">
        <v>41821</v>
      </c>
      <c r="B63" s="6">
        <f t="shared" si="3"/>
        <v>2</v>
      </c>
      <c r="C63" s="2">
        <v>0</v>
      </c>
      <c r="D63" s="4">
        <f t="shared" si="4"/>
        <v>2295660.8012360977</v>
      </c>
      <c r="E63" s="4">
        <f t="shared" si="6"/>
        <v>2173704.1932237367</v>
      </c>
      <c r="F63" s="5">
        <f t="shared" si="7"/>
        <v>0</v>
      </c>
      <c r="G63" s="5">
        <f t="shared" si="8"/>
        <v>0</v>
      </c>
      <c r="H63" s="4">
        <f t="shared" si="5"/>
        <v>2173704.1932237367</v>
      </c>
    </row>
    <row r="64" spans="1:8">
      <c r="A64" s="1">
        <v>41822</v>
      </c>
      <c r="B64" s="6">
        <f t="shared" si="3"/>
        <v>3</v>
      </c>
      <c r="C64" s="2">
        <v>0</v>
      </c>
      <c r="D64" s="4">
        <f t="shared" si="4"/>
        <v>2173704.1932237367</v>
      </c>
      <c r="E64" s="4">
        <f t="shared" si="6"/>
        <v>2052967.1512914994</v>
      </c>
      <c r="F64" s="5">
        <f t="shared" si="7"/>
        <v>0</v>
      </c>
      <c r="G64" s="5">
        <f t="shared" si="8"/>
        <v>0</v>
      </c>
      <c r="H64" s="4">
        <f t="shared" si="5"/>
        <v>2052967.1512914994</v>
      </c>
    </row>
    <row r="65" spans="1:8">
      <c r="A65" s="1">
        <v>41823</v>
      </c>
      <c r="B65" s="6">
        <f t="shared" si="3"/>
        <v>4</v>
      </c>
      <c r="C65" s="2">
        <v>0</v>
      </c>
      <c r="D65" s="4">
        <f t="shared" si="4"/>
        <v>2052967.1512914994</v>
      </c>
      <c r="E65" s="4">
        <f t="shared" si="6"/>
        <v>1933437.4797785843</v>
      </c>
      <c r="F65" s="5">
        <f t="shared" si="7"/>
        <v>0</v>
      </c>
      <c r="G65" s="5">
        <f t="shared" si="8"/>
        <v>0</v>
      </c>
      <c r="H65" s="4">
        <f t="shared" si="5"/>
        <v>1933437.4797785843</v>
      </c>
    </row>
    <row r="66" spans="1:8">
      <c r="A66" s="1">
        <v>41824</v>
      </c>
      <c r="B66" s="6">
        <f t="shared" si="3"/>
        <v>5</v>
      </c>
      <c r="C66" s="2">
        <v>0</v>
      </c>
      <c r="D66" s="4">
        <f t="shared" si="4"/>
        <v>1933437.4797785843</v>
      </c>
      <c r="E66" s="4">
        <f t="shared" ref="E66:E97" si="9">IF(C66,103%*D66,99%*(D66-2*l_dzialek*powierzchnia))</f>
        <v>1815103.1049807984</v>
      </c>
      <c r="F66" s="5">
        <f t="shared" ref="F66:F97" si="10">IF(E66&gt;pojemnosc,E66-pojemnosc,0)</f>
        <v>0</v>
      </c>
      <c r="G66" s="5">
        <f t="shared" ref="G66:G97" si="11">IF(WEEKDAY(A66,2)=6,IF(F66&gt;0,0,MIN(pojemnosc-E66,500000)),0)</f>
        <v>0</v>
      </c>
      <c r="H66" s="4">
        <f t="shared" si="5"/>
        <v>1815103.1049807984</v>
      </c>
    </row>
    <row r="67" spans="1:8">
      <c r="A67" s="1">
        <v>41825</v>
      </c>
      <c r="B67" s="6">
        <f t="shared" ref="B67:B130" si="12">WEEKDAY(A67,2)</f>
        <v>6</v>
      </c>
      <c r="C67" s="2">
        <v>0</v>
      </c>
      <c r="D67" s="4">
        <f t="shared" si="4"/>
        <v>1815103.1049807984</v>
      </c>
      <c r="E67" s="4">
        <f t="shared" si="9"/>
        <v>1697952.0739309904</v>
      </c>
      <c r="F67" s="5">
        <f t="shared" si="10"/>
        <v>0</v>
      </c>
      <c r="G67" s="5">
        <f t="shared" si="11"/>
        <v>500000</v>
      </c>
      <c r="H67" s="4">
        <f t="shared" si="5"/>
        <v>2197952.0739309904</v>
      </c>
    </row>
    <row r="68" spans="1:8">
      <c r="A68" s="1">
        <v>41826</v>
      </c>
      <c r="B68" s="6">
        <f t="shared" si="12"/>
        <v>7</v>
      </c>
      <c r="C68" s="2">
        <v>0</v>
      </c>
      <c r="D68" s="4">
        <f t="shared" ref="D68:D131" si="13">H67</f>
        <v>2197952.0739309904</v>
      </c>
      <c r="E68" s="4">
        <f t="shared" si="9"/>
        <v>2076972.5531916805</v>
      </c>
      <c r="F68" s="5">
        <f t="shared" si="10"/>
        <v>0</v>
      </c>
      <c r="G68" s="5">
        <f t="shared" si="11"/>
        <v>0</v>
      </c>
      <c r="H68" s="4">
        <f t="shared" ref="H68:H131" si="14">E68-F68+G68</f>
        <v>2076972.5531916805</v>
      </c>
    </row>
    <row r="69" spans="1:8">
      <c r="A69" s="1">
        <v>41827</v>
      </c>
      <c r="B69" s="6">
        <f t="shared" si="12"/>
        <v>1</v>
      </c>
      <c r="C69" s="2">
        <v>0</v>
      </c>
      <c r="D69" s="4">
        <f t="shared" si="13"/>
        <v>2076972.5531916805</v>
      </c>
      <c r="E69" s="4">
        <f t="shared" si="9"/>
        <v>1957202.8276597636</v>
      </c>
      <c r="F69" s="5">
        <f t="shared" si="10"/>
        <v>0</v>
      </c>
      <c r="G69" s="5">
        <f t="shared" si="11"/>
        <v>0</v>
      </c>
      <c r="H69" s="4">
        <f t="shared" si="14"/>
        <v>1957202.8276597636</v>
      </c>
    </row>
    <row r="70" spans="1:8">
      <c r="A70" s="1">
        <v>41828</v>
      </c>
      <c r="B70" s="6">
        <f t="shared" si="12"/>
        <v>2</v>
      </c>
      <c r="C70" s="2">
        <v>1</v>
      </c>
      <c r="D70" s="4">
        <f t="shared" si="13"/>
        <v>1957202.8276597636</v>
      </c>
      <c r="E70" s="4">
        <f t="shared" si="9"/>
        <v>2015918.9124895565</v>
      </c>
      <c r="F70" s="5">
        <f t="shared" si="10"/>
        <v>0</v>
      </c>
      <c r="G70" s="5">
        <f t="shared" si="11"/>
        <v>0</v>
      </c>
      <c r="H70" s="4">
        <f t="shared" si="14"/>
        <v>2015918.9124895565</v>
      </c>
    </row>
    <row r="71" spans="1:8">
      <c r="A71" s="1">
        <v>41829</v>
      </c>
      <c r="B71" s="6">
        <f t="shared" si="12"/>
        <v>3</v>
      </c>
      <c r="C71" s="2">
        <v>1</v>
      </c>
      <c r="D71" s="4">
        <f t="shared" si="13"/>
        <v>2015918.9124895565</v>
      </c>
      <c r="E71" s="4">
        <f t="shared" si="9"/>
        <v>2076396.4798642432</v>
      </c>
      <c r="F71" s="5">
        <f t="shared" si="10"/>
        <v>0</v>
      </c>
      <c r="G71" s="5">
        <f t="shared" si="11"/>
        <v>0</v>
      </c>
      <c r="H71" s="4">
        <f t="shared" si="14"/>
        <v>2076396.4798642432</v>
      </c>
    </row>
    <row r="72" spans="1:8">
      <c r="A72" s="1">
        <v>41830</v>
      </c>
      <c r="B72" s="6">
        <f t="shared" si="12"/>
        <v>4</v>
      </c>
      <c r="C72" s="2">
        <v>1</v>
      </c>
      <c r="D72" s="4">
        <f t="shared" si="13"/>
        <v>2076396.4798642432</v>
      </c>
      <c r="E72" s="4">
        <f t="shared" si="9"/>
        <v>2138688.3742601704</v>
      </c>
      <c r="F72" s="5">
        <f t="shared" si="10"/>
        <v>0</v>
      </c>
      <c r="G72" s="5">
        <f t="shared" si="11"/>
        <v>0</v>
      </c>
      <c r="H72" s="4">
        <f t="shared" si="14"/>
        <v>2138688.3742601704</v>
      </c>
    </row>
    <row r="73" spans="1:8">
      <c r="A73" s="1">
        <v>41831</v>
      </c>
      <c r="B73" s="6">
        <f t="shared" si="12"/>
        <v>5</v>
      </c>
      <c r="C73" s="2">
        <v>1</v>
      </c>
      <c r="D73" s="4">
        <f t="shared" si="13"/>
        <v>2138688.3742601704</v>
      </c>
      <c r="E73" s="4">
        <f t="shared" si="9"/>
        <v>2202849.0254879757</v>
      </c>
      <c r="F73" s="5">
        <f t="shared" si="10"/>
        <v>0</v>
      </c>
      <c r="G73" s="5">
        <f t="shared" si="11"/>
        <v>0</v>
      </c>
      <c r="H73" s="4">
        <f t="shared" si="14"/>
        <v>2202849.0254879757</v>
      </c>
    </row>
    <row r="74" spans="1:8">
      <c r="A74" s="1">
        <v>41832</v>
      </c>
      <c r="B74" s="6">
        <f t="shared" si="12"/>
        <v>6</v>
      </c>
      <c r="C74" s="2">
        <v>1</v>
      </c>
      <c r="D74" s="4">
        <f t="shared" si="13"/>
        <v>2202849.0254879757</v>
      </c>
      <c r="E74" s="4">
        <f t="shared" si="9"/>
        <v>2268934.496252615</v>
      </c>
      <c r="F74" s="5">
        <f t="shared" si="10"/>
        <v>0</v>
      </c>
      <c r="G74" s="5">
        <f t="shared" si="11"/>
        <v>231065.503747385</v>
      </c>
      <c r="H74" s="4">
        <f t="shared" si="14"/>
        <v>2500000</v>
      </c>
    </row>
    <row r="75" spans="1:8">
      <c r="A75" s="1">
        <v>41833</v>
      </c>
      <c r="B75" s="6">
        <f t="shared" si="12"/>
        <v>7</v>
      </c>
      <c r="C75" s="2">
        <v>0</v>
      </c>
      <c r="D75" s="4">
        <f t="shared" si="13"/>
        <v>2500000</v>
      </c>
      <c r="E75" s="4">
        <f t="shared" si="9"/>
        <v>2376000</v>
      </c>
      <c r="F75" s="5">
        <f t="shared" si="10"/>
        <v>0</v>
      </c>
      <c r="G75" s="5">
        <f t="shared" si="11"/>
        <v>0</v>
      </c>
      <c r="H75" s="4">
        <f t="shared" si="14"/>
        <v>2376000</v>
      </c>
    </row>
    <row r="76" spans="1:8">
      <c r="A76" s="1">
        <v>41834</v>
      </c>
      <c r="B76" s="6">
        <f t="shared" si="12"/>
        <v>1</v>
      </c>
      <c r="C76" s="2">
        <v>0</v>
      </c>
      <c r="D76" s="4">
        <f t="shared" si="13"/>
        <v>2376000</v>
      </c>
      <c r="E76" s="4">
        <f t="shared" si="9"/>
        <v>2253240</v>
      </c>
      <c r="F76" s="5">
        <f t="shared" si="10"/>
        <v>0</v>
      </c>
      <c r="G76" s="5">
        <f t="shared" si="11"/>
        <v>0</v>
      </c>
      <c r="H76" s="4">
        <f t="shared" si="14"/>
        <v>2253240</v>
      </c>
    </row>
    <row r="77" spans="1:8">
      <c r="A77" s="1">
        <v>41835</v>
      </c>
      <c r="B77" s="6">
        <f t="shared" si="12"/>
        <v>2</v>
      </c>
      <c r="C77" s="2">
        <v>0</v>
      </c>
      <c r="D77" s="4">
        <f t="shared" si="13"/>
        <v>2253240</v>
      </c>
      <c r="E77" s="4">
        <f t="shared" si="9"/>
        <v>2131707.6</v>
      </c>
      <c r="F77" s="5">
        <f t="shared" si="10"/>
        <v>0</v>
      </c>
      <c r="G77" s="5">
        <f t="shared" si="11"/>
        <v>0</v>
      </c>
      <c r="H77" s="4">
        <f t="shared" si="14"/>
        <v>2131707.6</v>
      </c>
    </row>
    <row r="78" spans="1:8">
      <c r="A78" s="1">
        <v>41836</v>
      </c>
      <c r="B78" s="6">
        <f t="shared" si="12"/>
        <v>3</v>
      </c>
      <c r="C78" s="2">
        <v>1</v>
      </c>
      <c r="D78" s="4">
        <f t="shared" si="13"/>
        <v>2131707.6</v>
      </c>
      <c r="E78" s="4">
        <f t="shared" si="9"/>
        <v>2195658.8280000002</v>
      </c>
      <c r="F78" s="5">
        <f t="shared" si="10"/>
        <v>0</v>
      </c>
      <c r="G78" s="5">
        <f t="shared" si="11"/>
        <v>0</v>
      </c>
      <c r="H78" s="4">
        <f t="shared" si="14"/>
        <v>2195658.8280000002</v>
      </c>
    </row>
    <row r="79" spans="1:8">
      <c r="A79" s="1">
        <v>41837</v>
      </c>
      <c r="B79" s="6">
        <f t="shared" si="12"/>
        <v>4</v>
      </c>
      <c r="C79" s="2">
        <v>1</v>
      </c>
      <c r="D79" s="4">
        <f t="shared" si="13"/>
        <v>2195658.8280000002</v>
      </c>
      <c r="E79" s="4">
        <f t="shared" si="9"/>
        <v>2261528.5928400001</v>
      </c>
      <c r="F79" s="5">
        <f t="shared" si="10"/>
        <v>0</v>
      </c>
      <c r="G79" s="5">
        <f t="shared" si="11"/>
        <v>0</v>
      </c>
      <c r="H79" s="4">
        <f t="shared" si="14"/>
        <v>2261528.5928400001</v>
      </c>
    </row>
    <row r="80" spans="1:8">
      <c r="A80" s="1">
        <v>41838</v>
      </c>
      <c r="B80" s="6">
        <f t="shared" si="12"/>
        <v>5</v>
      </c>
      <c r="C80" s="2">
        <v>1</v>
      </c>
      <c r="D80" s="4">
        <f t="shared" si="13"/>
        <v>2261528.5928400001</v>
      </c>
      <c r="E80" s="4">
        <f t="shared" si="9"/>
        <v>2329374.4506252003</v>
      </c>
      <c r="F80" s="5">
        <f t="shared" si="10"/>
        <v>0</v>
      </c>
      <c r="G80" s="5">
        <f t="shared" si="11"/>
        <v>0</v>
      </c>
      <c r="H80" s="4">
        <f t="shared" si="14"/>
        <v>2329374.4506252003</v>
      </c>
    </row>
    <row r="81" spans="1:8">
      <c r="A81" s="1">
        <v>41839</v>
      </c>
      <c r="B81" s="6">
        <f t="shared" si="12"/>
        <v>6</v>
      </c>
      <c r="C81" s="2">
        <v>1</v>
      </c>
      <c r="D81" s="4">
        <f t="shared" si="13"/>
        <v>2329374.4506252003</v>
      </c>
      <c r="E81" s="4">
        <f t="shared" si="9"/>
        <v>2399255.6841439563</v>
      </c>
      <c r="F81" s="5">
        <f t="shared" si="10"/>
        <v>0</v>
      </c>
      <c r="G81" s="5">
        <f t="shared" si="11"/>
        <v>100744.31585604372</v>
      </c>
      <c r="H81" s="4">
        <f t="shared" si="14"/>
        <v>2500000</v>
      </c>
    </row>
    <row r="82" spans="1:8">
      <c r="A82" s="1">
        <v>41840</v>
      </c>
      <c r="B82" s="6">
        <f t="shared" si="12"/>
        <v>7</v>
      </c>
      <c r="C82" s="2">
        <v>1</v>
      </c>
      <c r="D82" s="4">
        <f t="shared" si="13"/>
        <v>2500000</v>
      </c>
      <c r="E82" s="4">
        <f t="shared" si="9"/>
        <v>2575000</v>
      </c>
      <c r="F82" s="5">
        <f t="shared" si="10"/>
        <v>75000</v>
      </c>
      <c r="G82" s="5">
        <f t="shared" si="11"/>
        <v>0</v>
      </c>
      <c r="H82" s="4">
        <f t="shared" si="14"/>
        <v>2500000</v>
      </c>
    </row>
    <row r="83" spans="1:8">
      <c r="A83" s="1">
        <v>41841</v>
      </c>
      <c r="B83" s="6">
        <f t="shared" si="12"/>
        <v>1</v>
      </c>
      <c r="C83" s="2">
        <v>1</v>
      </c>
      <c r="D83" s="4">
        <f t="shared" si="13"/>
        <v>2500000</v>
      </c>
      <c r="E83" s="4">
        <f t="shared" si="9"/>
        <v>2575000</v>
      </c>
      <c r="F83" s="5">
        <f t="shared" si="10"/>
        <v>75000</v>
      </c>
      <c r="G83" s="5">
        <f t="shared" si="11"/>
        <v>0</v>
      </c>
      <c r="H83" s="4">
        <f t="shared" si="14"/>
        <v>2500000</v>
      </c>
    </row>
    <row r="84" spans="1:8">
      <c r="A84" s="1">
        <v>41842</v>
      </c>
      <c r="B84" s="6">
        <f t="shared" si="12"/>
        <v>2</v>
      </c>
      <c r="C84" s="2">
        <v>0</v>
      </c>
      <c r="D84" s="4">
        <f t="shared" si="13"/>
        <v>2500000</v>
      </c>
      <c r="E84" s="4">
        <f t="shared" si="9"/>
        <v>2376000</v>
      </c>
      <c r="F84" s="5">
        <f t="shared" si="10"/>
        <v>0</v>
      </c>
      <c r="G84" s="5">
        <f t="shared" si="11"/>
        <v>0</v>
      </c>
      <c r="H84" s="4">
        <f t="shared" si="14"/>
        <v>2376000</v>
      </c>
    </row>
    <row r="85" spans="1:8">
      <c r="A85" s="1">
        <v>41843</v>
      </c>
      <c r="B85" s="6">
        <f t="shared" si="12"/>
        <v>3</v>
      </c>
      <c r="C85" s="2">
        <v>0</v>
      </c>
      <c r="D85" s="4">
        <f t="shared" si="13"/>
        <v>2376000</v>
      </c>
      <c r="E85" s="4">
        <f t="shared" si="9"/>
        <v>2253240</v>
      </c>
      <c r="F85" s="5">
        <f t="shared" si="10"/>
        <v>0</v>
      </c>
      <c r="G85" s="5">
        <f t="shared" si="11"/>
        <v>0</v>
      </c>
      <c r="H85" s="4">
        <f t="shared" si="14"/>
        <v>2253240</v>
      </c>
    </row>
    <row r="86" spans="1:8">
      <c r="A86" s="1">
        <v>41844</v>
      </c>
      <c r="B86" s="6">
        <f t="shared" si="12"/>
        <v>4</v>
      </c>
      <c r="C86" s="2">
        <v>0</v>
      </c>
      <c r="D86" s="4">
        <f t="shared" si="13"/>
        <v>2253240</v>
      </c>
      <c r="E86" s="4">
        <f t="shared" si="9"/>
        <v>2131707.6</v>
      </c>
      <c r="F86" s="5">
        <f t="shared" si="10"/>
        <v>0</v>
      </c>
      <c r="G86" s="5">
        <f t="shared" si="11"/>
        <v>0</v>
      </c>
      <c r="H86" s="4">
        <f t="shared" si="14"/>
        <v>2131707.6</v>
      </c>
    </row>
    <row r="87" spans="1:8">
      <c r="A87" s="1">
        <v>41845</v>
      </c>
      <c r="B87" s="6">
        <f t="shared" si="12"/>
        <v>5</v>
      </c>
      <c r="C87" s="2">
        <v>0</v>
      </c>
      <c r="D87" s="4">
        <f t="shared" si="13"/>
        <v>2131707.6</v>
      </c>
      <c r="E87" s="4">
        <f t="shared" si="9"/>
        <v>2011390.524</v>
      </c>
      <c r="F87" s="5">
        <f t="shared" si="10"/>
        <v>0</v>
      </c>
      <c r="G87" s="5">
        <f t="shared" si="11"/>
        <v>0</v>
      </c>
      <c r="H87" s="4">
        <f t="shared" si="14"/>
        <v>2011390.524</v>
      </c>
    </row>
    <row r="88" spans="1:8">
      <c r="A88" s="1">
        <v>41846</v>
      </c>
      <c r="B88" s="6">
        <f t="shared" si="12"/>
        <v>6</v>
      </c>
      <c r="C88" s="2">
        <v>0</v>
      </c>
      <c r="D88" s="4">
        <f t="shared" si="13"/>
        <v>2011390.524</v>
      </c>
      <c r="E88" s="4">
        <f t="shared" si="9"/>
        <v>1892276.61876</v>
      </c>
      <c r="F88" s="5">
        <f t="shared" si="10"/>
        <v>0</v>
      </c>
      <c r="G88" s="5">
        <f t="shared" si="11"/>
        <v>500000</v>
      </c>
      <c r="H88" s="4">
        <f t="shared" si="14"/>
        <v>2392276.61876</v>
      </c>
    </row>
    <row r="89" spans="1:8">
      <c r="A89" s="1">
        <v>41847</v>
      </c>
      <c r="B89" s="6">
        <f t="shared" si="12"/>
        <v>7</v>
      </c>
      <c r="C89" s="2">
        <v>0</v>
      </c>
      <c r="D89" s="4">
        <f t="shared" si="13"/>
        <v>2392276.61876</v>
      </c>
      <c r="E89" s="4">
        <f t="shared" si="9"/>
        <v>2269353.8525724001</v>
      </c>
      <c r="F89" s="5">
        <f t="shared" si="10"/>
        <v>0</v>
      </c>
      <c r="G89" s="5">
        <f t="shared" si="11"/>
        <v>0</v>
      </c>
      <c r="H89" s="4">
        <f t="shared" si="14"/>
        <v>2269353.8525724001</v>
      </c>
    </row>
    <row r="90" spans="1:8">
      <c r="A90" s="1">
        <v>41848</v>
      </c>
      <c r="B90" s="6">
        <f t="shared" si="12"/>
        <v>1</v>
      </c>
      <c r="C90" s="2">
        <v>1</v>
      </c>
      <c r="D90" s="4">
        <f t="shared" si="13"/>
        <v>2269353.8525724001</v>
      </c>
      <c r="E90" s="4">
        <f t="shared" si="9"/>
        <v>2337434.4681495721</v>
      </c>
      <c r="F90" s="5">
        <f t="shared" si="10"/>
        <v>0</v>
      </c>
      <c r="G90" s="5">
        <f t="shared" si="11"/>
        <v>0</v>
      </c>
      <c r="H90" s="4">
        <f t="shared" si="14"/>
        <v>2337434.4681495721</v>
      </c>
    </row>
    <row r="91" spans="1:8">
      <c r="A91" s="1">
        <v>41849</v>
      </c>
      <c r="B91" s="6">
        <f t="shared" si="12"/>
        <v>2</v>
      </c>
      <c r="C91" s="2">
        <v>1</v>
      </c>
      <c r="D91" s="4">
        <f t="shared" si="13"/>
        <v>2337434.4681495721</v>
      </c>
      <c r="E91" s="4">
        <f t="shared" si="9"/>
        <v>2407557.5021940595</v>
      </c>
      <c r="F91" s="5">
        <f t="shared" si="10"/>
        <v>0</v>
      </c>
      <c r="G91" s="5">
        <f t="shared" si="11"/>
        <v>0</v>
      </c>
      <c r="H91" s="4">
        <f t="shared" si="14"/>
        <v>2407557.5021940595</v>
      </c>
    </row>
    <row r="92" spans="1:8">
      <c r="A92" s="1">
        <v>41850</v>
      </c>
      <c r="B92" s="6">
        <f t="shared" si="12"/>
        <v>3</v>
      </c>
      <c r="C92" s="2">
        <v>0</v>
      </c>
      <c r="D92" s="4">
        <f t="shared" si="13"/>
        <v>2407557.5021940595</v>
      </c>
      <c r="E92" s="4">
        <f t="shared" si="9"/>
        <v>2284481.9271721188</v>
      </c>
      <c r="F92" s="5">
        <f t="shared" si="10"/>
        <v>0</v>
      </c>
      <c r="G92" s="5">
        <f t="shared" si="11"/>
        <v>0</v>
      </c>
      <c r="H92" s="4">
        <f t="shared" si="14"/>
        <v>2284481.9271721188</v>
      </c>
    </row>
    <row r="93" spans="1:8">
      <c r="A93" s="1">
        <v>41851</v>
      </c>
      <c r="B93" s="6">
        <f t="shared" si="12"/>
        <v>4</v>
      </c>
      <c r="C93" s="2">
        <v>0</v>
      </c>
      <c r="D93" s="4">
        <f t="shared" si="13"/>
        <v>2284481.9271721188</v>
      </c>
      <c r="E93" s="4">
        <f t="shared" si="9"/>
        <v>2162637.1079003974</v>
      </c>
      <c r="F93" s="5">
        <f t="shared" si="10"/>
        <v>0</v>
      </c>
      <c r="G93" s="5">
        <f t="shared" si="11"/>
        <v>0</v>
      </c>
      <c r="H93" s="4">
        <f t="shared" si="14"/>
        <v>2162637.1079003974</v>
      </c>
    </row>
    <row r="94" spans="1:8">
      <c r="A94" s="1">
        <v>41852</v>
      </c>
      <c r="B94" s="6">
        <f t="shared" si="12"/>
        <v>5</v>
      </c>
      <c r="C94" s="2">
        <v>0</v>
      </c>
      <c r="D94" s="4">
        <f t="shared" si="13"/>
        <v>2162637.1079003974</v>
      </c>
      <c r="E94" s="4">
        <f t="shared" si="9"/>
        <v>2042010.7368213935</v>
      </c>
      <c r="F94" s="5">
        <f t="shared" si="10"/>
        <v>0</v>
      </c>
      <c r="G94" s="5">
        <f t="shared" si="11"/>
        <v>0</v>
      </c>
      <c r="H94" s="4">
        <f t="shared" si="14"/>
        <v>2042010.7368213935</v>
      </c>
    </row>
    <row r="95" spans="1:8">
      <c r="A95" s="1">
        <v>41853</v>
      </c>
      <c r="B95" s="6">
        <f t="shared" si="12"/>
        <v>6</v>
      </c>
      <c r="C95" s="2">
        <v>0</v>
      </c>
      <c r="D95" s="4">
        <f t="shared" si="13"/>
        <v>2042010.7368213935</v>
      </c>
      <c r="E95" s="4">
        <f t="shared" si="9"/>
        <v>1922590.6294531794</v>
      </c>
      <c r="F95" s="5">
        <f t="shared" si="10"/>
        <v>0</v>
      </c>
      <c r="G95" s="5">
        <f t="shared" si="11"/>
        <v>500000</v>
      </c>
      <c r="H95" s="4">
        <f t="shared" si="14"/>
        <v>2422590.6294531794</v>
      </c>
    </row>
    <row r="96" spans="1:8">
      <c r="A96" s="1">
        <v>41854</v>
      </c>
      <c r="B96" s="6">
        <f t="shared" si="12"/>
        <v>7</v>
      </c>
      <c r="C96" s="2">
        <v>0</v>
      </c>
      <c r="D96" s="4">
        <f t="shared" si="13"/>
        <v>2422590.6294531794</v>
      </c>
      <c r="E96" s="4">
        <f t="shared" si="9"/>
        <v>2299364.7231586478</v>
      </c>
      <c r="F96" s="5">
        <f t="shared" si="10"/>
        <v>0</v>
      </c>
      <c r="G96" s="5">
        <f t="shared" si="11"/>
        <v>0</v>
      </c>
      <c r="H96" s="4">
        <f t="shared" si="14"/>
        <v>2299364.7231586478</v>
      </c>
    </row>
    <row r="97" spans="1:8">
      <c r="A97" s="1">
        <v>41855</v>
      </c>
      <c r="B97" s="6">
        <f t="shared" si="12"/>
        <v>1</v>
      </c>
      <c r="C97" s="2">
        <v>0</v>
      </c>
      <c r="D97" s="4">
        <f t="shared" si="13"/>
        <v>2299364.7231586478</v>
      </c>
      <c r="E97" s="4">
        <f t="shared" si="9"/>
        <v>2177371.0759270615</v>
      </c>
      <c r="F97" s="5">
        <f t="shared" si="10"/>
        <v>0</v>
      </c>
      <c r="G97" s="5">
        <f t="shared" si="11"/>
        <v>0</v>
      </c>
      <c r="H97" s="4">
        <f t="shared" si="14"/>
        <v>2177371.0759270615</v>
      </c>
    </row>
    <row r="98" spans="1:8">
      <c r="A98" s="1">
        <v>41856</v>
      </c>
      <c r="B98" s="6">
        <f t="shared" si="12"/>
        <v>2</v>
      </c>
      <c r="C98" s="2">
        <v>1</v>
      </c>
      <c r="D98" s="4">
        <f t="shared" si="13"/>
        <v>2177371.0759270615</v>
      </c>
      <c r="E98" s="4">
        <f t="shared" ref="E98:E129" si="15">IF(C98,103%*D98,99%*(D98-2*l_dzialek*powierzchnia))</f>
        <v>2242692.2082048734</v>
      </c>
      <c r="F98" s="5">
        <f t="shared" ref="F98:F129" si="16">IF(E98&gt;pojemnosc,E98-pojemnosc,0)</f>
        <v>0</v>
      </c>
      <c r="G98" s="5">
        <f t="shared" ref="G98:G129" si="17">IF(WEEKDAY(A98,2)=6,IF(F98&gt;0,0,MIN(pojemnosc-E98,500000)),0)</f>
        <v>0</v>
      </c>
      <c r="H98" s="4">
        <f t="shared" si="14"/>
        <v>2242692.2082048734</v>
      </c>
    </row>
    <row r="99" spans="1:8">
      <c r="A99" s="1">
        <v>41857</v>
      </c>
      <c r="B99" s="6">
        <f t="shared" si="12"/>
        <v>3</v>
      </c>
      <c r="C99" s="2">
        <v>0</v>
      </c>
      <c r="D99" s="4">
        <f t="shared" si="13"/>
        <v>2242692.2082048734</v>
      </c>
      <c r="E99" s="4">
        <f t="shared" si="15"/>
        <v>2121265.2861228245</v>
      </c>
      <c r="F99" s="5">
        <f t="shared" si="16"/>
        <v>0</v>
      </c>
      <c r="G99" s="5">
        <f t="shared" si="17"/>
        <v>0</v>
      </c>
      <c r="H99" s="4">
        <f t="shared" si="14"/>
        <v>2121265.2861228245</v>
      </c>
    </row>
    <row r="100" spans="1:8">
      <c r="A100" s="1">
        <v>41858</v>
      </c>
      <c r="B100" s="6">
        <f t="shared" si="12"/>
        <v>4</v>
      </c>
      <c r="C100" s="2">
        <v>1</v>
      </c>
      <c r="D100" s="4">
        <f t="shared" si="13"/>
        <v>2121265.2861228245</v>
      </c>
      <c r="E100" s="4">
        <f t="shared" si="15"/>
        <v>2184903.2447065092</v>
      </c>
      <c r="F100" s="5">
        <f t="shared" si="16"/>
        <v>0</v>
      </c>
      <c r="G100" s="5">
        <f t="shared" si="17"/>
        <v>0</v>
      </c>
      <c r="H100" s="4">
        <f t="shared" si="14"/>
        <v>2184903.2447065092</v>
      </c>
    </row>
    <row r="101" spans="1:8">
      <c r="A101" s="1">
        <v>41859</v>
      </c>
      <c r="B101" s="6">
        <f t="shared" si="12"/>
        <v>5</v>
      </c>
      <c r="C101" s="2">
        <v>1</v>
      </c>
      <c r="D101" s="4">
        <f t="shared" si="13"/>
        <v>2184903.2447065092</v>
      </c>
      <c r="E101" s="4">
        <f t="shared" si="15"/>
        <v>2250450.3420477044</v>
      </c>
      <c r="F101" s="5">
        <f t="shared" si="16"/>
        <v>0</v>
      </c>
      <c r="G101" s="5">
        <f t="shared" si="17"/>
        <v>0</v>
      </c>
      <c r="H101" s="4">
        <f t="shared" si="14"/>
        <v>2250450.3420477044</v>
      </c>
    </row>
    <row r="102" spans="1:8">
      <c r="A102" s="1">
        <v>41860</v>
      </c>
      <c r="B102" s="6">
        <f t="shared" si="12"/>
        <v>6</v>
      </c>
      <c r="C102" s="2">
        <v>0</v>
      </c>
      <c r="D102" s="4">
        <f t="shared" si="13"/>
        <v>2250450.3420477044</v>
      </c>
      <c r="E102" s="4">
        <f t="shared" si="15"/>
        <v>2128945.8386272271</v>
      </c>
      <c r="F102" s="5">
        <f t="shared" si="16"/>
        <v>0</v>
      </c>
      <c r="G102" s="5">
        <f t="shared" si="17"/>
        <v>371054.16137277288</v>
      </c>
      <c r="H102" s="4">
        <f t="shared" si="14"/>
        <v>2500000</v>
      </c>
    </row>
    <row r="103" spans="1:8">
      <c r="A103" s="1">
        <v>41861</v>
      </c>
      <c r="B103" s="6">
        <f t="shared" si="12"/>
        <v>7</v>
      </c>
      <c r="C103" s="2">
        <v>0</v>
      </c>
      <c r="D103" s="4">
        <f t="shared" si="13"/>
        <v>2500000</v>
      </c>
      <c r="E103" s="4">
        <f t="shared" si="15"/>
        <v>2376000</v>
      </c>
      <c r="F103" s="5">
        <f t="shared" si="16"/>
        <v>0</v>
      </c>
      <c r="G103" s="5">
        <f t="shared" si="17"/>
        <v>0</v>
      </c>
      <c r="H103" s="4">
        <f t="shared" si="14"/>
        <v>2376000</v>
      </c>
    </row>
    <row r="104" spans="1:8">
      <c r="A104" s="1">
        <v>41862</v>
      </c>
      <c r="B104" s="6">
        <f t="shared" si="12"/>
        <v>1</v>
      </c>
      <c r="C104" s="2">
        <v>0</v>
      </c>
      <c r="D104" s="4">
        <f t="shared" si="13"/>
        <v>2376000</v>
      </c>
      <c r="E104" s="4">
        <f t="shared" si="15"/>
        <v>2253240</v>
      </c>
      <c r="F104" s="5">
        <f t="shared" si="16"/>
        <v>0</v>
      </c>
      <c r="G104" s="5">
        <f t="shared" si="17"/>
        <v>0</v>
      </c>
      <c r="H104" s="4">
        <f t="shared" si="14"/>
        <v>2253240</v>
      </c>
    </row>
    <row r="105" spans="1:8">
      <c r="A105" s="1">
        <v>41863</v>
      </c>
      <c r="B105" s="6">
        <f t="shared" si="12"/>
        <v>2</v>
      </c>
      <c r="C105" s="2">
        <v>0</v>
      </c>
      <c r="D105" s="4">
        <f t="shared" si="13"/>
        <v>2253240</v>
      </c>
      <c r="E105" s="4">
        <f t="shared" si="15"/>
        <v>2131707.6</v>
      </c>
      <c r="F105" s="5">
        <f t="shared" si="16"/>
        <v>0</v>
      </c>
      <c r="G105" s="5">
        <f t="shared" si="17"/>
        <v>0</v>
      </c>
      <c r="H105" s="4">
        <f t="shared" si="14"/>
        <v>2131707.6</v>
      </c>
    </row>
    <row r="106" spans="1:8">
      <c r="A106" s="1">
        <v>41864</v>
      </c>
      <c r="B106" s="6">
        <f t="shared" si="12"/>
        <v>3</v>
      </c>
      <c r="C106" s="2">
        <v>1</v>
      </c>
      <c r="D106" s="4">
        <f t="shared" si="13"/>
        <v>2131707.6</v>
      </c>
      <c r="E106" s="4">
        <f t="shared" si="15"/>
        <v>2195658.8280000002</v>
      </c>
      <c r="F106" s="5">
        <f t="shared" si="16"/>
        <v>0</v>
      </c>
      <c r="G106" s="5">
        <f t="shared" si="17"/>
        <v>0</v>
      </c>
      <c r="H106" s="4">
        <f t="shared" si="14"/>
        <v>2195658.8280000002</v>
      </c>
    </row>
    <row r="107" spans="1:8">
      <c r="A107" s="1">
        <v>41865</v>
      </c>
      <c r="B107" s="6">
        <f t="shared" si="12"/>
        <v>4</v>
      </c>
      <c r="C107" s="2">
        <v>0</v>
      </c>
      <c r="D107" s="4">
        <f t="shared" si="13"/>
        <v>2195658.8280000002</v>
      </c>
      <c r="E107" s="4">
        <f t="shared" si="15"/>
        <v>2074702.2397200002</v>
      </c>
      <c r="F107" s="5">
        <f t="shared" si="16"/>
        <v>0</v>
      </c>
      <c r="G107" s="5">
        <f t="shared" si="17"/>
        <v>0</v>
      </c>
      <c r="H107" s="4">
        <f t="shared" si="14"/>
        <v>2074702.2397200002</v>
      </c>
    </row>
    <row r="108" spans="1:8">
      <c r="A108" s="1">
        <v>41866</v>
      </c>
      <c r="B108" s="6">
        <f t="shared" si="12"/>
        <v>5</v>
      </c>
      <c r="C108" s="2">
        <v>1</v>
      </c>
      <c r="D108" s="4">
        <f t="shared" si="13"/>
        <v>2074702.2397200002</v>
      </c>
      <c r="E108" s="4">
        <f t="shared" si="15"/>
        <v>2136943.3069116003</v>
      </c>
      <c r="F108" s="5">
        <f t="shared" si="16"/>
        <v>0</v>
      </c>
      <c r="G108" s="5">
        <f t="shared" si="17"/>
        <v>0</v>
      </c>
      <c r="H108" s="4">
        <f t="shared" si="14"/>
        <v>2136943.3069116003</v>
      </c>
    </row>
    <row r="109" spans="1:8">
      <c r="A109" s="1">
        <v>41867</v>
      </c>
      <c r="B109" s="6">
        <f t="shared" si="12"/>
        <v>6</v>
      </c>
      <c r="C109" s="2">
        <v>1</v>
      </c>
      <c r="D109" s="4">
        <f t="shared" si="13"/>
        <v>2136943.3069116003</v>
      </c>
      <c r="E109" s="4">
        <f t="shared" si="15"/>
        <v>2201051.6061189482</v>
      </c>
      <c r="F109" s="5">
        <f t="shared" si="16"/>
        <v>0</v>
      </c>
      <c r="G109" s="5">
        <f t="shared" si="17"/>
        <v>298948.3938810518</v>
      </c>
      <c r="H109" s="4">
        <f t="shared" si="14"/>
        <v>2500000</v>
      </c>
    </row>
    <row r="110" spans="1:8">
      <c r="A110" s="1">
        <v>41868</v>
      </c>
      <c r="B110" s="6">
        <f t="shared" si="12"/>
        <v>7</v>
      </c>
      <c r="C110" s="2">
        <v>1</v>
      </c>
      <c r="D110" s="4">
        <f t="shared" si="13"/>
        <v>2500000</v>
      </c>
      <c r="E110" s="4">
        <f t="shared" si="15"/>
        <v>2575000</v>
      </c>
      <c r="F110" s="5">
        <f t="shared" si="16"/>
        <v>75000</v>
      </c>
      <c r="G110" s="5">
        <f t="shared" si="17"/>
        <v>0</v>
      </c>
      <c r="H110" s="4">
        <f t="shared" si="14"/>
        <v>2500000</v>
      </c>
    </row>
    <row r="111" spans="1:8">
      <c r="A111" s="1">
        <v>41869</v>
      </c>
      <c r="B111" s="6">
        <f t="shared" si="12"/>
        <v>1</v>
      </c>
      <c r="C111" s="2">
        <v>0</v>
      </c>
      <c r="D111" s="4">
        <f t="shared" si="13"/>
        <v>2500000</v>
      </c>
      <c r="E111" s="4">
        <f t="shared" si="15"/>
        <v>2376000</v>
      </c>
      <c r="F111" s="5">
        <f t="shared" si="16"/>
        <v>0</v>
      </c>
      <c r="G111" s="5">
        <f t="shared" si="17"/>
        <v>0</v>
      </c>
      <c r="H111" s="4">
        <f t="shared" si="14"/>
        <v>2376000</v>
      </c>
    </row>
    <row r="112" spans="1:8">
      <c r="A112" s="1">
        <v>41870</v>
      </c>
      <c r="B112" s="6">
        <f t="shared" si="12"/>
        <v>2</v>
      </c>
      <c r="C112" s="2">
        <v>0</v>
      </c>
      <c r="D112" s="4">
        <f t="shared" si="13"/>
        <v>2376000</v>
      </c>
      <c r="E112" s="4">
        <f t="shared" si="15"/>
        <v>2253240</v>
      </c>
      <c r="F112" s="5">
        <f t="shared" si="16"/>
        <v>0</v>
      </c>
      <c r="G112" s="5">
        <f t="shared" si="17"/>
        <v>0</v>
      </c>
      <c r="H112" s="4">
        <f t="shared" si="14"/>
        <v>2253240</v>
      </c>
    </row>
    <row r="113" spans="1:8">
      <c r="A113" s="1">
        <v>41871</v>
      </c>
      <c r="B113" s="6">
        <f t="shared" si="12"/>
        <v>3</v>
      </c>
      <c r="C113" s="2">
        <v>0</v>
      </c>
      <c r="D113" s="4">
        <f t="shared" si="13"/>
        <v>2253240</v>
      </c>
      <c r="E113" s="4">
        <f t="shared" si="15"/>
        <v>2131707.6</v>
      </c>
      <c r="F113" s="5">
        <f t="shared" si="16"/>
        <v>0</v>
      </c>
      <c r="G113" s="5">
        <f t="shared" si="17"/>
        <v>0</v>
      </c>
      <c r="H113" s="4">
        <f t="shared" si="14"/>
        <v>2131707.6</v>
      </c>
    </row>
    <row r="114" spans="1:8">
      <c r="A114" s="1">
        <v>41872</v>
      </c>
      <c r="B114" s="6">
        <f t="shared" si="12"/>
        <v>4</v>
      </c>
      <c r="C114" s="2">
        <v>0</v>
      </c>
      <c r="D114" s="4">
        <f t="shared" si="13"/>
        <v>2131707.6</v>
      </c>
      <c r="E114" s="4">
        <f t="shared" si="15"/>
        <v>2011390.524</v>
      </c>
      <c r="F114" s="5">
        <f t="shared" si="16"/>
        <v>0</v>
      </c>
      <c r="G114" s="5">
        <f t="shared" si="17"/>
        <v>0</v>
      </c>
      <c r="H114" s="4">
        <f t="shared" si="14"/>
        <v>2011390.524</v>
      </c>
    </row>
    <row r="115" spans="1:8">
      <c r="A115" s="1">
        <v>41873</v>
      </c>
      <c r="B115" s="6">
        <f t="shared" si="12"/>
        <v>5</v>
      </c>
      <c r="C115" s="2">
        <v>0</v>
      </c>
      <c r="D115" s="4">
        <f t="shared" si="13"/>
        <v>2011390.524</v>
      </c>
      <c r="E115" s="4">
        <f t="shared" si="15"/>
        <v>1892276.61876</v>
      </c>
      <c r="F115" s="5">
        <f t="shared" si="16"/>
        <v>0</v>
      </c>
      <c r="G115" s="5">
        <f t="shared" si="17"/>
        <v>0</v>
      </c>
      <c r="H115" s="4">
        <f t="shared" si="14"/>
        <v>1892276.61876</v>
      </c>
    </row>
    <row r="116" spans="1:8">
      <c r="A116" s="1">
        <v>41874</v>
      </c>
      <c r="B116" s="6">
        <f t="shared" si="12"/>
        <v>6</v>
      </c>
      <c r="C116" s="2">
        <v>0</v>
      </c>
      <c r="D116" s="4">
        <f t="shared" si="13"/>
        <v>1892276.61876</v>
      </c>
      <c r="E116" s="4">
        <f t="shared" si="15"/>
        <v>1774353.8525723999</v>
      </c>
      <c r="F116" s="5">
        <f t="shared" si="16"/>
        <v>0</v>
      </c>
      <c r="G116" s="5">
        <f t="shared" si="17"/>
        <v>500000</v>
      </c>
      <c r="H116" s="4">
        <f t="shared" si="14"/>
        <v>2274353.8525724001</v>
      </c>
    </row>
    <row r="117" spans="1:8">
      <c r="A117" s="1">
        <v>41875</v>
      </c>
      <c r="B117" s="6">
        <f t="shared" si="12"/>
        <v>7</v>
      </c>
      <c r="C117" s="2">
        <v>0</v>
      </c>
      <c r="D117" s="4">
        <f t="shared" si="13"/>
        <v>2274353.8525724001</v>
      </c>
      <c r="E117" s="4">
        <f t="shared" si="15"/>
        <v>2152610.3140466763</v>
      </c>
      <c r="F117" s="5">
        <f t="shared" si="16"/>
        <v>0</v>
      </c>
      <c r="G117" s="5">
        <f t="shared" si="17"/>
        <v>0</v>
      </c>
      <c r="H117" s="4">
        <f t="shared" si="14"/>
        <v>2152610.3140466763</v>
      </c>
    </row>
    <row r="118" spans="1:8">
      <c r="A118" s="1">
        <v>41876</v>
      </c>
      <c r="B118" s="6">
        <f t="shared" si="12"/>
        <v>1</v>
      </c>
      <c r="C118" s="2">
        <v>0</v>
      </c>
      <c r="D118" s="4">
        <f t="shared" si="13"/>
        <v>2152610.3140466763</v>
      </c>
      <c r="E118" s="4">
        <f t="shared" si="15"/>
        <v>2032084.2109062094</v>
      </c>
      <c r="F118" s="5">
        <f t="shared" si="16"/>
        <v>0</v>
      </c>
      <c r="G118" s="5">
        <f t="shared" si="17"/>
        <v>0</v>
      </c>
      <c r="H118" s="4">
        <f t="shared" si="14"/>
        <v>2032084.2109062094</v>
      </c>
    </row>
    <row r="119" spans="1:8">
      <c r="A119" s="1">
        <v>41877</v>
      </c>
      <c r="B119" s="6">
        <f t="shared" si="12"/>
        <v>2</v>
      </c>
      <c r="C119" s="2">
        <v>0</v>
      </c>
      <c r="D119" s="4">
        <f t="shared" si="13"/>
        <v>2032084.2109062094</v>
      </c>
      <c r="E119" s="4">
        <f t="shared" si="15"/>
        <v>1912763.3687971474</v>
      </c>
      <c r="F119" s="5">
        <f t="shared" si="16"/>
        <v>0</v>
      </c>
      <c r="G119" s="5">
        <f t="shared" si="17"/>
        <v>0</v>
      </c>
      <c r="H119" s="4">
        <f t="shared" si="14"/>
        <v>1912763.3687971474</v>
      </c>
    </row>
    <row r="120" spans="1:8">
      <c r="A120" s="1">
        <v>41878</v>
      </c>
      <c r="B120" s="6">
        <f t="shared" si="12"/>
        <v>3</v>
      </c>
      <c r="C120" s="2">
        <v>0</v>
      </c>
      <c r="D120" s="4">
        <f t="shared" si="13"/>
        <v>1912763.3687971474</v>
      </c>
      <c r="E120" s="4">
        <f t="shared" si="15"/>
        <v>1794635.735109176</v>
      </c>
      <c r="F120" s="5">
        <f t="shared" si="16"/>
        <v>0</v>
      </c>
      <c r="G120" s="5">
        <f t="shared" si="17"/>
        <v>0</v>
      </c>
      <c r="H120" s="4">
        <f t="shared" si="14"/>
        <v>1794635.735109176</v>
      </c>
    </row>
    <row r="121" spans="1:8">
      <c r="A121" s="1">
        <v>41879</v>
      </c>
      <c r="B121" s="6">
        <f t="shared" si="12"/>
        <v>4</v>
      </c>
      <c r="C121" s="2">
        <v>1</v>
      </c>
      <c r="D121" s="4">
        <f t="shared" si="13"/>
        <v>1794635.735109176</v>
      </c>
      <c r="E121" s="4">
        <f t="shared" si="15"/>
        <v>1848474.8071624513</v>
      </c>
      <c r="F121" s="5">
        <f t="shared" si="16"/>
        <v>0</v>
      </c>
      <c r="G121" s="5">
        <f t="shared" si="17"/>
        <v>0</v>
      </c>
      <c r="H121" s="4">
        <f t="shared" si="14"/>
        <v>1848474.8071624513</v>
      </c>
    </row>
    <row r="122" spans="1:8">
      <c r="A122" s="1">
        <v>41880</v>
      </c>
      <c r="B122" s="6">
        <f t="shared" si="12"/>
        <v>5</v>
      </c>
      <c r="C122" s="2">
        <v>0</v>
      </c>
      <c r="D122" s="4">
        <f t="shared" si="13"/>
        <v>1848474.8071624513</v>
      </c>
      <c r="E122" s="4">
        <f t="shared" si="15"/>
        <v>1730990.0590908269</v>
      </c>
      <c r="F122" s="5">
        <f t="shared" si="16"/>
        <v>0</v>
      </c>
      <c r="G122" s="5">
        <f t="shared" si="17"/>
        <v>0</v>
      </c>
      <c r="H122" s="4">
        <f t="shared" si="14"/>
        <v>1730990.0590908269</v>
      </c>
    </row>
    <row r="123" spans="1:8">
      <c r="A123" s="1">
        <v>41881</v>
      </c>
      <c r="B123" s="6">
        <f t="shared" si="12"/>
        <v>6</v>
      </c>
      <c r="C123" s="2">
        <v>0</v>
      </c>
      <c r="D123" s="4">
        <f t="shared" si="13"/>
        <v>1730990.0590908269</v>
      </c>
      <c r="E123" s="4">
        <f t="shared" si="15"/>
        <v>1614680.1584999186</v>
      </c>
      <c r="F123" s="5">
        <f t="shared" si="16"/>
        <v>0</v>
      </c>
      <c r="G123" s="5">
        <f t="shared" si="17"/>
        <v>500000</v>
      </c>
      <c r="H123" s="4">
        <f t="shared" si="14"/>
        <v>2114680.1584999189</v>
      </c>
    </row>
    <row r="124" spans="1:8">
      <c r="A124" s="1">
        <v>41882</v>
      </c>
      <c r="B124" s="6">
        <f t="shared" si="12"/>
        <v>7</v>
      </c>
      <c r="C124" s="2">
        <v>1</v>
      </c>
      <c r="D124" s="4">
        <f t="shared" si="13"/>
        <v>2114680.1584999189</v>
      </c>
      <c r="E124" s="4">
        <f t="shared" si="15"/>
        <v>2178120.5632549166</v>
      </c>
      <c r="F124" s="5">
        <f t="shared" si="16"/>
        <v>0</v>
      </c>
      <c r="G124" s="5">
        <f t="shared" si="17"/>
        <v>0</v>
      </c>
      <c r="H124" s="4">
        <f t="shared" si="14"/>
        <v>2178120.5632549166</v>
      </c>
    </row>
    <row r="125" spans="1:8">
      <c r="A125" s="1">
        <v>41883</v>
      </c>
      <c r="B125" s="6">
        <f t="shared" si="12"/>
        <v>1</v>
      </c>
      <c r="C125" s="2">
        <v>0</v>
      </c>
      <c r="D125" s="4">
        <f t="shared" si="13"/>
        <v>2178120.5632549166</v>
      </c>
      <c r="E125" s="4">
        <f t="shared" si="15"/>
        <v>2057339.3576223673</v>
      </c>
      <c r="F125" s="5">
        <f t="shared" si="16"/>
        <v>0</v>
      </c>
      <c r="G125" s="5">
        <f t="shared" si="17"/>
        <v>0</v>
      </c>
      <c r="H125" s="4">
        <f t="shared" si="14"/>
        <v>2057339.3576223673</v>
      </c>
    </row>
    <row r="126" spans="1:8">
      <c r="A126" s="1">
        <v>41884</v>
      </c>
      <c r="B126" s="6">
        <f t="shared" si="12"/>
        <v>2</v>
      </c>
      <c r="C126" s="2">
        <v>0</v>
      </c>
      <c r="D126" s="4">
        <f t="shared" si="13"/>
        <v>2057339.3576223673</v>
      </c>
      <c r="E126" s="4">
        <f t="shared" si="15"/>
        <v>1937765.9640461437</v>
      </c>
      <c r="F126" s="5">
        <f t="shared" si="16"/>
        <v>0</v>
      </c>
      <c r="G126" s="5">
        <f t="shared" si="17"/>
        <v>0</v>
      </c>
      <c r="H126" s="4">
        <f t="shared" si="14"/>
        <v>1937765.9640461437</v>
      </c>
    </row>
    <row r="127" spans="1:8">
      <c r="A127" s="1">
        <v>41885</v>
      </c>
      <c r="B127" s="6">
        <f t="shared" si="12"/>
        <v>3</v>
      </c>
      <c r="C127" s="2">
        <v>0</v>
      </c>
      <c r="D127" s="4">
        <f t="shared" si="13"/>
        <v>1937765.9640461437</v>
      </c>
      <c r="E127" s="4">
        <f t="shared" si="15"/>
        <v>1819388.3044056823</v>
      </c>
      <c r="F127" s="5">
        <f t="shared" si="16"/>
        <v>0</v>
      </c>
      <c r="G127" s="5">
        <f t="shared" si="17"/>
        <v>0</v>
      </c>
      <c r="H127" s="4">
        <f t="shared" si="14"/>
        <v>1819388.3044056823</v>
      </c>
    </row>
    <row r="128" spans="1:8">
      <c r="A128" s="1">
        <v>41886</v>
      </c>
      <c r="B128" s="6">
        <f t="shared" si="12"/>
        <v>4</v>
      </c>
      <c r="C128" s="2">
        <v>0</v>
      </c>
      <c r="D128" s="4">
        <f t="shared" si="13"/>
        <v>1819388.3044056823</v>
      </c>
      <c r="E128" s="4">
        <f t="shared" si="15"/>
        <v>1702194.4213616254</v>
      </c>
      <c r="F128" s="5">
        <f t="shared" si="16"/>
        <v>0</v>
      </c>
      <c r="G128" s="5">
        <f t="shared" si="17"/>
        <v>0</v>
      </c>
      <c r="H128" s="4">
        <f t="shared" si="14"/>
        <v>1702194.4213616254</v>
      </c>
    </row>
    <row r="129" spans="1:8">
      <c r="A129" s="1">
        <v>41887</v>
      </c>
      <c r="B129" s="6">
        <f t="shared" si="12"/>
        <v>5</v>
      </c>
      <c r="C129" s="2">
        <v>0</v>
      </c>
      <c r="D129" s="4">
        <f t="shared" si="13"/>
        <v>1702194.4213616254</v>
      </c>
      <c r="E129" s="4">
        <f t="shared" si="15"/>
        <v>1586172.4771480092</v>
      </c>
      <c r="F129" s="5">
        <f t="shared" si="16"/>
        <v>0</v>
      </c>
      <c r="G129" s="5">
        <f t="shared" si="17"/>
        <v>0</v>
      </c>
      <c r="H129" s="4">
        <f t="shared" si="14"/>
        <v>1586172.4771480092</v>
      </c>
    </row>
    <row r="130" spans="1:8">
      <c r="A130" s="1">
        <v>41888</v>
      </c>
      <c r="B130" s="6">
        <f t="shared" si="12"/>
        <v>6</v>
      </c>
      <c r="C130" s="2">
        <v>0</v>
      </c>
      <c r="D130" s="4">
        <f t="shared" si="13"/>
        <v>1586172.4771480092</v>
      </c>
      <c r="E130" s="4">
        <f t="shared" ref="E130:E161" si="18">IF(C130,103%*D130,99%*(D130-2*l_dzialek*powierzchnia))</f>
        <v>1471310.7523765292</v>
      </c>
      <c r="F130" s="5">
        <f t="shared" ref="F130:F161" si="19">IF(E130&gt;pojemnosc,E130-pojemnosc,0)</f>
        <v>0</v>
      </c>
      <c r="G130" s="5">
        <f t="shared" ref="G130:G161" si="20">IF(WEEKDAY(A130,2)=6,IF(F130&gt;0,0,MIN(pojemnosc-E130,500000)),0)</f>
        <v>500000</v>
      </c>
      <c r="H130" s="4">
        <f t="shared" si="14"/>
        <v>1971310.7523765292</v>
      </c>
    </row>
    <row r="131" spans="1:8">
      <c r="A131" s="1">
        <v>41889</v>
      </c>
      <c r="B131" s="6">
        <f t="shared" ref="B131:B154" si="21">WEEKDAY(A131,2)</f>
        <v>7</v>
      </c>
      <c r="C131" s="2">
        <v>0</v>
      </c>
      <c r="D131" s="4">
        <f t="shared" si="13"/>
        <v>1971310.7523765292</v>
      </c>
      <c r="E131" s="4">
        <f t="shared" si="18"/>
        <v>1852597.6448527637</v>
      </c>
      <c r="F131" s="5">
        <f t="shared" si="19"/>
        <v>0</v>
      </c>
      <c r="G131" s="5">
        <f t="shared" si="20"/>
        <v>0</v>
      </c>
      <c r="H131" s="4">
        <f t="shared" si="14"/>
        <v>1852597.6448527637</v>
      </c>
    </row>
    <row r="132" spans="1:8">
      <c r="A132" s="1">
        <v>41890</v>
      </c>
      <c r="B132" s="6">
        <f t="shared" si="21"/>
        <v>1</v>
      </c>
      <c r="C132" s="2">
        <v>1</v>
      </c>
      <c r="D132" s="4">
        <f t="shared" ref="D132:D154" si="22">H131</f>
        <v>1852597.6448527637</v>
      </c>
      <c r="E132" s="4">
        <f t="shared" si="18"/>
        <v>1908175.5741983468</v>
      </c>
      <c r="F132" s="5">
        <f t="shared" si="19"/>
        <v>0</v>
      </c>
      <c r="G132" s="5">
        <f t="shared" si="20"/>
        <v>0</v>
      </c>
      <c r="H132" s="4">
        <f t="shared" ref="H132:H154" si="23">E132-F132+G132</f>
        <v>1908175.5741983468</v>
      </c>
    </row>
    <row r="133" spans="1:8">
      <c r="A133" s="1">
        <v>41891</v>
      </c>
      <c r="B133" s="6">
        <f t="shared" si="21"/>
        <v>2</v>
      </c>
      <c r="C133" s="2">
        <v>0</v>
      </c>
      <c r="D133" s="4">
        <f t="shared" si="22"/>
        <v>1908175.5741983468</v>
      </c>
      <c r="E133" s="4">
        <f t="shared" si="18"/>
        <v>1790093.8184563634</v>
      </c>
      <c r="F133" s="5">
        <f t="shared" si="19"/>
        <v>0</v>
      </c>
      <c r="G133" s="5">
        <f t="shared" si="20"/>
        <v>0</v>
      </c>
      <c r="H133" s="4">
        <f t="shared" si="23"/>
        <v>1790093.8184563634</v>
      </c>
    </row>
    <row r="134" spans="1:8">
      <c r="A134" s="1">
        <v>41892</v>
      </c>
      <c r="B134" s="6">
        <f t="shared" si="21"/>
        <v>3</v>
      </c>
      <c r="C134" s="2">
        <v>0</v>
      </c>
      <c r="D134" s="4">
        <f t="shared" si="22"/>
        <v>1790093.8184563634</v>
      </c>
      <c r="E134" s="4">
        <f t="shared" si="18"/>
        <v>1673192.8802717999</v>
      </c>
      <c r="F134" s="5">
        <f t="shared" si="19"/>
        <v>0</v>
      </c>
      <c r="G134" s="5">
        <f t="shared" si="20"/>
        <v>0</v>
      </c>
      <c r="H134" s="4">
        <f t="shared" si="23"/>
        <v>1673192.8802717999</v>
      </c>
    </row>
    <row r="135" spans="1:8">
      <c r="A135" s="1">
        <v>41893</v>
      </c>
      <c r="B135" s="6">
        <f t="shared" si="21"/>
        <v>4</v>
      </c>
      <c r="C135" s="2">
        <v>0</v>
      </c>
      <c r="D135" s="4">
        <f t="shared" si="22"/>
        <v>1673192.8802717999</v>
      </c>
      <c r="E135" s="4">
        <f t="shared" si="18"/>
        <v>1557460.9514690819</v>
      </c>
      <c r="F135" s="5">
        <f t="shared" si="19"/>
        <v>0</v>
      </c>
      <c r="G135" s="5">
        <f t="shared" si="20"/>
        <v>0</v>
      </c>
      <c r="H135" s="4">
        <f t="shared" si="23"/>
        <v>1557460.9514690819</v>
      </c>
    </row>
    <row r="136" spans="1:8">
      <c r="A136" s="1">
        <v>41894</v>
      </c>
      <c r="B136" s="6">
        <f t="shared" si="21"/>
        <v>5</v>
      </c>
      <c r="C136" s="2">
        <v>0</v>
      </c>
      <c r="D136" s="4">
        <f t="shared" si="22"/>
        <v>1557460.9514690819</v>
      </c>
      <c r="E136" s="4">
        <f t="shared" si="18"/>
        <v>1442886.341954391</v>
      </c>
      <c r="F136" s="5">
        <f t="shared" si="19"/>
        <v>0</v>
      </c>
      <c r="G136" s="5">
        <f t="shared" si="20"/>
        <v>0</v>
      </c>
      <c r="H136" s="4">
        <f t="shared" si="23"/>
        <v>1442886.341954391</v>
      </c>
    </row>
    <row r="137" spans="1:8">
      <c r="A137" s="1">
        <v>41895</v>
      </c>
      <c r="B137" s="6">
        <f t="shared" si="21"/>
        <v>6</v>
      </c>
      <c r="C137" s="2">
        <v>0</v>
      </c>
      <c r="D137" s="4">
        <f t="shared" si="22"/>
        <v>1442886.341954391</v>
      </c>
      <c r="E137" s="4">
        <f t="shared" si="18"/>
        <v>1329457.478534847</v>
      </c>
      <c r="F137" s="5">
        <f t="shared" si="19"/>
        <v>0</v>
      </c>
      <c r="G137" s="5">
        <f t="shared" si="20"/>
        <v>500000</v>
      </c>
      <c r="H137" s="4">
        <f t="shared" si="23"/>
        <v>1829457.478534847</v>
      </c>
    </row>
    <row r="138" spans="1:8">
      <c r="A138" s="1">
        <v>41896</v>
      </c>
      <c r="B138" s="6">
        <f t="shared" si="21"/>
        <v>7</v>
      </c>
      <c r="C138" s="2">
        <v>0</v>
      </c>
      <c r="D138" s="4">
        <f t="shared" si="22"/>
        <v>1829457.478534847</v>
      </c>
      <c r="E138" s="4">
        <f t="shared" si="18"/>
        <v>1712162.9037494985</v>
      </c>
      <c r="F138" s="5">
        <f t="shared" si="19"/>
        <v>0</v>
      </c>
      <c r="G138" s="5">
        <f t="shared" si="20"/>
        <v>0</v>
      </c>
      <c r="H138" s="4">
        <f t="shared" si="23"/>
        <v>1712162.9037494985</v>
      </c>
    </row>
    <row r="139" spans="1:8">
      <c r="A139" s="1">
        <v>41897</v>
      </c>
      <c r="B139" s="6">
        <f t="shared" si="21"/>
        <v>1</v>
      </c>
      <c r="C139" s="2">
        <v>1</v>
      </c>
      <c r="D139" s="4">
        <f t="shared" si="22"/>
        <v>1712162.9037494985</v>
      </c>
      <c r="E139" s="4">
        <f t="shared" si="18"/>
        <v>1763527.7908619836</v>
      </c>
      <c r="F139" s="5">
        <f t="shared" si="19"/>
        <v>0</v>
      </c>
      <c r="G139" s="5">
        <f t="shared" si="20"/>
        <v>0</v>
      </c>
      <c r="H139" s="4">
        <f t="shared" si="23"/>
        <v>1763527.7908619836</v>
      </c>
    </row>
    <row r="140" spans="1:8">
      <c r="A140" s="1">
        <v>41898</v>
      </c>
      <c r="B140" s="6">
        <f t="shared" si="21"/>
        <v>2</v>
      </c>
      <c r="C140" s="2">
        <v>0</v>
      </c>
      <c r="D140" s="4">
        <f t="shared" si="22"/>
        <v>1763527.7908619836</v>
      </c>
      <c r="E140" s="4">
        <f t="shared" si="18"/>
        <v>1646892.5129533636</v>
      </c>
      <c r="F140" s="5">
        <f t="shared" si="19"/>
        <v>0</v>
      </c>
      <c r="G140" s="5">
        <f t="shared" si="20"/>
        <v>0</v>
      </c>
      <c r="H140" s="4">
        <f t="shared" si="23"/>
        <v>1646892.5129533636</v>
      </c>
    </row>
    <row r="141" spans="1:8">
      <c r="A141" s="1">
        <v>41899</v>
      </c>
      <c r="B141" s="6">
        <f t="shared" si="21"/>
        <v>3</v>
      </c>
      <c r="C141" s="2">
        <v>0</v>
      </c>
      <c r="D141" s="4">
        <f t="shared" si="22"/>
        <v>1646892.5129533636</v>
      </c>
      <c r="E141" s="4">
        <f t="shared" si="18"/>
        <v>1531423.5878238298</v>
      </c>
      <c r="F141" s="5">
        <f t="shared" si="19"/>
        <v>0</v>
      </c>
      <c r="G141" s="5">
        <f t="shared" si="20"/>
        <v>0</v>
      </c>
      <c r="H141" s="4">
        <f t="shared" si="23"/>
        <v>1531423.5878238298</v>
      </c>
    </row>
    <row r="142" spans="1:8">
      <c r="A142" s="1">
        <v>41900</v>
      </c>
      <c r="B142" s="6">
        <f t="shared" si="21"/>
        <v>4</v>
      </c>
      <c r="C142" s="2">
        <v>0</v>
      </c>
      <c r="D142" s="4">
        <f t="shared" si="22"/>
        <v>1531423.5878238298</v>
      </c>
      <c r="E142" s="4">
        <f t="shared" si="18"/>
        <v>1417109.3519455916</v>
      </c>
      <c r="F142" s="5">
        <f t="shared" si="19"/>
        <v>0</v>
      </c>
      <c r="G142" s="5">
        <f t="shared" si="20"/>
        <v>0</v>
      </c>
      <c r="H142" s="4">
        <f t="shared" si="23"/>
        <v>1417109.3519455916</v>
      </c>
    </row>
    <row r="143" spans="1:8">
      <c r="A143" s="1">
        <v>41901</v>
      </c>
      <c r="B143" s="6">
        <f t="shared" si="21"/>
        <v>5</v>
      </c>
      <c r="C143" s="2">
        <v>0</v>
      </c>
      <c r="D143" s="4">
        <f t="shared" si="22"/>
        <v>1417109.3519455916</v>
      </c>
      <c r="E143" s="4">
        <f t="shared" si="18"/>
        <v>1303938.2584261356</v>
      </c>
      <c r="F143" s="5">
        <f t="shared" si="19"/>
        <v>0</v>
      </c>
      <c r="G143" s="5">
        <f t="shared" si="20"/>
        <v>0</v>
      </c>
      <c r="H143" s="4">
        <f t="shared" si="23"/>
        <v>1303938.2584261356</v>
      </c>
    </row>
    <row r="144" spans="1:8">
      <c r="A144" s="1">
        <v>41902</v>
      </c>
      <c r="B144" s="6">
        <f t="shared" si="21"/>
        <v>6</v>
      </c>
      <c r="C144" s="2">
        <v>0</v>
      </c>
      <c r="D144" s="4">
        <f t="shared" si="22"/>
        <v>1303938.2584261356</v>
      </c>
      <c r="E144" s="4">
        <f t="shared" si="18"/>
        <v>1191898.8758418742</v>
      </c>
      <c r="F144" s="5">
        <f t="shared" si="19"/>
        <v>0</v>
      </c>
      <c r="G144" s="5">
        <f t="shared" si="20"/>
        <v>500000</v>
      </c>
      <c r="H144" s="4">
        <f t="shared" si="23"/>
        <v>1691898.8758418742</v>
      </c>
    </row>
    <row r="145" spans="1:8">
      <c r="A145" s="1">
        <v>41903</v>
      </c>
      <c r="B145" s="6">
        <f t="shared" si="21"/>
        <v>7</v>
      </c>
      <c r="C145" s="2">
        <v>0</v>
      </c>
      <c r="D145" s="4">
        <f t="shared" si="22"/>
        <v>1691898.8758418742</v>
      </c>
      <c r="E145" s="4">
        <f t="shared" si="18"/>
        <v>1575979.8870834555</v>
      </c>
      <c r="F145" s="5">
        <f t="shared" si="19"/>
        <v>0</v>
      </c>
      <c r="G145" s="5">
        <f t="shared" si="20"/>
        <v>0</v>
      </c>
      <c r="H145" s="4">
        <f t="shared" si="23"/>
        <v>1575979.8870834555</v>
      </c>
    </row>
    <row r="146" spans="1:8">
      <c r="A146" s="1">
        <v>41904</v>
      </c>
      <c r="B146" s="6">
        <f t="shared" si="21"/>
        <v>1</v>
      </c>
      <c r="C146" s="2">
        <v>0</v>
      </c>
      <c r="D146" s="4">
        <f t="shared" si="22"/>
        <v>1575979.8870834555</v>
      </c>
      <c r="E146" s="4">
        <f t="shared" si="18"/>
        <v>1461220.0882126209</v>
      </c>
      <c r="F146" s="5">
        <f t="shared" si="19"/>
        <v>0</v>
      </c>
      <c r="G146" s="5">
        <f t="shared" si="20"/>
        <v>0</v>
      </c>
      <c r="H146" s="4">
        <f t="shared" si="23"/>
        <v>1461220.0882126209</v>
      </c>
    </row>
    <row r="147" spans="1:8">
      <c r="A147" s="1">
        <v>41905</v>
      </c>
      <c r="B147" s="6">
        <f t="shared" si="21"/>
        <v>2</v>
      </c>
      <c r="C147" s="2">
        <v>1</v>
      </c>
      <c r="D147" s="4">
        <f t="shared" si="22"/>
        <v>1461220.0882126209</v>
      </c>
      <c r="E147" s="4">
        <f t="shared" si="18"/>
        <v>1505056.6908589995</v>
      </c>
      <c r="F147" s="5">
        <f t="shared" si="19"/>
        <v>0</v>
      </c>
      <c r="G147" s="5">
        <f t="shared" si="20"/>
        <v>0</v>
      </c>
      <c r="H147" s="4">
        <f t="shared" si="23"/>
        <v>1505056.6908589995</v>
      </c>
    </row>
    <row r="148" spans="1:8">
      <c r="A148" s="1">
        <v>41906</v>
      </c>
      <c r="B148" s="6">
        <f t="shared" si="21"/>
        <v>3</v>
      </c>
      <c r="C148" s="2">
        <v>0</v>
      </c>
      <c r="D148" s="4">
        <f t="shared" si="22"/>
        <v>1505056.6908589995</v>
      </c>
      <c r="E148" s="4">
        <f t="shared" si="18"/>
        <v>1391006.1239504095</v>
      </c>
      <c r="F148" s="5">
        <f t="shared" si="19"/>
        <v>0</v>
      </c>
      <c r="G148" s="5">
        <f t="shared" si="20"/>
        <v>0</v>
      </c>
      <c r="H148" s="4">
        <f t="shared" si="23"/>
        <v>1391006.1239504095</v>
      </c>
    </row>
    <row r="149" spans="1:8">
      <c r="A149" s="1">
        <v>41907</v>
      </c>
      <c r="B149" s="6">
        <f t="shared" si="21"/>
        <v>4</v>
      </c>
      <c r="C149" s="2">
        <v>1</v>
      </c>
      <c r="D149" s="4">
        <f t="shared" si="22"/>
        <v>1391006.1239504095</v>
      </c>
      <c r="E149" s="4">
        <f t="shared" si="18"/>
        <v>1432736.3076689218</v>
      </c>
      <c r="F149" s="5">
        <f t="shared" si="19"/>
        <v>0</v>
      </c>
      <c r="G149" s="5">
        <f t="shared" si="20"/>
        <v>0</v>
      </c>
      <c r="H149" s="4">
        <f t="shared" si="23"/>
        <v>1432736.3076689218</v>
      </c>
    </row>
    <row r="150" spans="1:8">
      <c r="A150" s="1">
        <v>41908</v>
      </c>
      <c r="B150" s="6">
        <f t="shared" si="21"/>
        <v>5</v>
      </c>
      <c r="C150" s="2">
        <v>0</v>
      </c>
      <c r="D150" s="4">
        <f t="shared" si="22"/>
        <v>1432736.3076689218</v>
      </c>
      <c r="E150" s="4">
        <f t="shared" si="18"/>
        <v>1319408.9445922326</v>
      </c>
      <c r="F150" s="5">
        <f t="shared" si="19"/>
        <v>0</v>
      </c>
      <c r="G150" s="5">
        <f t="shared" si="20"/>
        <v>0</v>
      </c>
      <c r="H150" s="4">
        <f t="shared" si="23"/>
        <v>1319408.9445922326</v>
      </c>
    </row>
    <row r="151" spans="1:8">
      <c r="A151" s="1">
        <v>41909</v>
      </c>
      <c r="B151" s="6">
        <f t="shared" si="21"/>
        <v>6</v>
      </c>
      <c r="C151" s="2">
        <v>0</v>
      </c>
      <c r="D151" s="4">
        <f t="shared" si="22"/>
        <v>1319408.9445922326</v>
      </c>
      <c r="E151" s="4">
        <f t="shared" si="18"/>
        <v>1207214.8551463103</v>
      </c>
      <c r="F151" s="5">
        <f t="shared" si="19"/>
        <v>0</v>
      </c>
      <c r="G151" s="5">
        <f t="shared" si="20"/>
        <v>500000</v>
      </c>
      <c r="H151" s="4">
        <f t="shared" si="23"/>
        <v>1707214.8551463103</v>
      </c>
    </row>
    <row r="152" spans="1:8">
      <c r="A152" s="1">
        <v>41910</v>
      </c>
      <c r="B152" s="6">
        <f t="shared" si="21"/>
        <v>7</v>
      </c>
      <c r="C152" s="2">
        <v>0</v>
      </c>
      <c r="D152" s="4">
        <f t="shared" si="22"/>
        <v>1707214.8551463103</v>
      </c>
      <c r="E152" s="4">
        <f t="shared" si="18"/>
        <v>1591142.7065948471</v>
      </c>
      <c r="F152" s="5">
        <f t="shared" si="19"/>
        <v>0</v>
      </c>
      <c r="G152" s="5">
        <f t="shared" si="20"/>
        <v>0</v>
      </c>
      <c r="H152" s="4">
        <f t="shared" si="23"/>
        <v>1591142.7065948471</v>
      </c>
    </row>
    <row r="153" spans="1:8">
      <c r="A153" s="1">
        <v>41911</v>
      </c>
      <c r="B153" s="6">
        <f t="shared" si="21"/>
        <v>1</v>
      </c>
      <c r="C153" s="2">
        <v>1</v>
      </c>
      <c r="D153" s="4">
        <f t="shared" si="22"/>
        <v>1591142.7065948471</v>
      </c>
      <c r="E153" s="4">
        <f t="shared" si="18"/>
        <v>1638876.9877926926</v>
      </c>
      <c r="F153" s="5">
        <f t="shared" si="19"/>
        <v>0</v>
      </c>
      <c r="G153" s="5">
        <f t="shared" si="20"/>
        <v>0</v>
      </c>
      <c r="H153" s="4">
        <f t="shared" si="23"/>
        <v>1638876.9877926926</v>
      </c>
    </row>
    <row r="154" spans="1:8">
      <c r="A154" s="1">
        <v>41912</v>
      </c>
      <c r="B154" s="6">
        <f t="shared" si="21"/>
        <v>2</v>
      </c>
      <c r="C154" s="2">
        <v>1</v>
      </c>
      <c r="D154" s="4">
        <f t="shared" si="22"/>
        <v>1638876.9877926926</v>
      </c>
      <c r="E154" s="4">
        <f t="shared" si="18"/>
        <v>1688043.2974264733</v>
      </c>
      <c r="F154" s="5">
        <f t="shared" si="19"/>
        <v>0</v>
      </c>
      <c r="G154" s="5">
        <f t="shared" si="20"/>
        <v>0</v>
      </c>
      <c r="H154" s="4">
        <f t="shared" si="23"/>
        <v>1688043.2974264733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defaultRowHeight="14.25"/>
  <sheetData>
    <row r="1" spans="1:7">
      <c r="A1" s="8" t="s">
        <v>14</v>
      </c>
      <c r="B1" s="8"/>
      <c r="C1" s="8"/>
      <c r="D1" s="8"/>
      <c r="E1" s="8"/>
      <c r="F1" s="8"/>
      <c r="G1" s="8"/>
    </row>
    <row r="2" spans="1:7">
      <c r="A2" s="7" t="s">
        <v>15</v>
      </c>
      <c r="B2">
        <v>13</v>
      </c>
    </row>
    <row r="3" spans="1:7">
      <c r="A3" t="s">
        <v>16</v>
      </c>
      <c r="B3" s="4">
        <v>8289355.5719204126</v>
      </c>
      <c r="C3" t="s">
        <v>11</v>
      </c>
    </row>
    <row r="4" spans="1:7">
      <c r="A4" t="s">
        <v>18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4.25"/>
  <cols>
    <col min="1" max="1" width="19.375" bestFit="1" customWidth="1"/>
  </cols>
  <sheetData>
    <row r="1" spans="1:3">
      <c r="A1" t="s">
        <v>2</v>
      </c>
      <c r="B1">
        <v>500</v>
      </c>
      <c r="C1" t="s">
        <v>3</v>
      </c>
    </row>
    <row r="2" spans="1:3">
      <c r="A2" t="s">
        <v>4</v>
      </c>
      <c r="B2">
        <v>100</v>
      </c>
    </row>
    <row r="3" spans="1:3">
      <c r="A3" t="s">
        <v>10</v>
      </c>
      <c r="B3" s="4">
        <v>2500000</v>
      </c>
      <c r="C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+ F h E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+ F h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Y R F k s u i J X Q w E A A N 0 B A A A T A B w A R m 9 y b X V s Y X M v U 2 V j d G l v b j E u b S C i G A A o o B Q A A A A A A A A A A A A A A A A A A A A A A A A A A A C N k L F O w z A Q h m c i 5 R 2 s s K S S F d G q M I A y o L Z A h V S B 2 q k N g x s f x a r j i 2 y H N q m 6 9 J U 6 I b F V e S 9 c B V E G B r z 4 7 i x / 9 / + / g d Q K V G T c 3 O 0 b 3 / M 9 8 8 Y 0 c M L B V G l F Y i L B + h 5 x p / 7 Q h z 2 v d + i G P f M e 9 T E t M l A 2 v B M S o h 4 q 6 x o T B v f X y V C 9 o s 6 Y L Z c s e Z T M M N J N B u s U Z D K d C 9 R K L J O G H 9 m 1 D V p 0 1 g c p M m F B x 8 F Z Q E k P Z Z E p E 3 c o G a g U u V C L u N 2 5 v K D k u U A L Y 1 t K i E 9 l N E I F L y 3 a 6 D w P R m x R 7 w 7 7 1 V I Q J D n y V V l / m g p V m b m u E p g J C J y J C Z u 7 v 0 8 a M w d 6 A M Z B m / D H J S W z 7 6 d b K c c p k 0 y b 2 O r i 9 6 K p I y m X H B J b 5 i f k R D N l j g k 0 P i Z l D i b 8 n y y 6 2 Q S c W e Z C c E g g r o Y t J Z s A c 8 Z L 4 s Z D Z a + 6 0 Z G 5 3 b Z 8 T 6 i / x d x 8 A V B L A Q I t A B Q A A g A I A P h Y R F n u l y b x p A A A A P U A A A A S A A A A A A A A A A A A A A A A A A A A A A B D b 2 5 m a W c v U G F j a 2 F n Z S 5 4 b W x Q S w E C L Q A U A A I A C A D 4 W E R Z D 8 r p q 6 Q A A A D p A A A A E w A A A A A A A A A A A A A A A A D w A A A A W 0 N v b n R l b n R f V H l w Z X N d L n h t b F B L A Q I t A B Q A A g A I A P h Y R F k s u i J X Q w E A A N 0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J A A A A A A A A 8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m Y 5 N D c z M S 1 k N 2 M y L T Q 3 M 2 Q t Y j F l M C 0 3 M z N h N W E w N D c z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5 O j A 3 O j M 1 L j c 4 N D E 1 N D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e m N 6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I u O Z j g g A k S K f q u 8 3 i u m Z g A A A A A C A A A A A A A Q Z g A A A A E A A C A A A A D y z m U 1 2 o 7 2 t U + c 6 N G w y X 0 x o U + 7 f D + g l n d + v i c G 9 J u J y Q A A A A A O g A A A A A I A A C A A A A D O b H H 7 B H w s j D s F O D d l r 7 1 k n j O 7 z v W 6 e P P u + e G b 7 b K V M 1 A A A A C W F M y N c T N o D a O z S H d C e k b D w 8 D E o m i f I t f 0 g c O x W L n 2 x E z 7 I l K 8 m 6 W d s W N y 1 6 N 2 2 Q Q t + P C T J A f L Q w v U 7 R N h r M I Y + s j F d z G F 1 Q v k p J 4 O f Y z h E U A A A A C 9 o i w Y 7 H j J 9 G n j 3 5 m T s l s i + 9 l q B n m O u w 9 o / Q M g v / x J w V j 6 X 9 S l u k 1 I 6 6 J + 1 h a h h 0 i d 5 7 t g b u Q n f m e K Y 3 1 x Q f U u < / D a t a M a s h u p > 
</file>

<file path=customXml/itemProps1.xml><?xml version="1.0" encoding="utf-8"?>
<ds:datastoreItem xmlns:ds="http://schemas.openxmlformats.org/officeDocument/2006/customXml" ds:itemID="{3131A538-23DF-4F0A-A3A6-D9AAE1295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deszcz</vt:lpstr>
      <vt:lpstr>Odpowiedzi</vt:lpstr>
      <vt:lpstr>dane</vt:lpstr>
      <vt:lpstr>l_dzialek</vt:lpstr>
      <vt:lpstr>pojemnosc</vt:lpstr>
      <vt:lpstr>powierzchnia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TX13</cp:lastModifiedBy>
  <dcterms:created xsi:type="dcterms:W3CDTF">2024-10-04T09:06:47Z</dcterms:created>
  <dcterms:modified xsi:type="dcterms:W3CDTF">2024-10-04T11:10:54Z</dcterms:modified>
</cp:coreProperties>
</file>