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Informatyka\Klasa 4\Excel\03 pesele\"/>
    </mc:Choice>
  </mc:AlternateContent>
  <xr:revisionPtr revIDLastSave="0" documentId="13_ncr:1_{D581ABE4-9647-48C0-A87F-D403A18532D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rkusz3" sheetId="3" r:id="rId1"/>
    <sheet name="Arkusz1" sheetId="1" r:id="rId2"/>
  </sheets>
  <definedNames>
    <definedName name="pesel" localSheetId="1">Arkusz1!$A$11:$A$160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U4" i="1"/>
  <c r="U2" i="1"/>
  <c r="U3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1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Q20" i="1" s="1"/>
  <c r="L28" i="1"/>
  <c r="B29" i="1"/>
  <c r="C29" i="1"/>
  <c r="D29" i="1"/>
  <c r="E29" i="1"/>
  <c r="F29" i="1"/>
  <c r="G29" i="1"/>
  <c r="H29" i="1"/>
  <c r="I29" i="1"/>
  <c r="J29" i="1"/>
  <c r="K29" i="1"/>
  <c r="Q21" i="1" s="1"/>
  <c r="L29" i="1"/>
  <c r="B30" i="1"/>
  <c r="C30" i="1"/>
  <c r="D30" i="1"/>
  <c r="E30" i="1"/>
  <c r="F30" i="1"/>
  <c r="G30" i="1"/>
  <c r="H30" i="1"/>
  <c r="I30" i="1"/>
  <c r="J30" i="1"/>
  <c r="K30" i="1"/>
  <c r="Q22" i="1" s="1"/>
  <c r="L30" i="1"/>
  <c r="B31" i="1"/>
  <c r="C31" i="1"/>
  <c r="D31" i="1"/>
  <c r="E31" i="1"/>
  <c r="F31" i="1"/>
  <c r="G31" i="1"/>
  <c r="H31" i="1"/>
  <c r="I31" i="1"/>
  <c r="J31" i="1"/>
  <c r="K31" i="1"/>
  <c r="Q23" i="1" s="1"/>
  <c r="L31" i="1"/>
  <c r="B32" i="1"/>
  <c r="C32" i="1"/>
  <c r="D32" i="1"/>
  <c r="E32" i="1"/>
  <c r="F32" i="1"/>
  <c r="G32" i="1"/>
  <c r="H32" i="1"/>
  <c r="I32" i="1"/>
  <c r="J32" i="1"/>
  <c r="K32" i="1"/>
  <c r="Q24" i="1" s="1"/>
  <c r="L32" i="1"/>
  <c r="B11" i="1"/>
  <c r="C11" i="1"/>
  <c r="D11" i="1"/>
  <c r="E11" i="1"/>
  <c r="F11" i="1"/>
  <c r="G11" i="1"/>
  <c r="H11" i="1"/>
  <c r="I11" i="1"/>
  <c r="J11" i="1"/>
  <c r="K11" i="1"/>
  <c r="Q25" i="1" s="1"/>
  <c r="L11" i="1"/>
  <c r="B33" i="1"/>
  <c r="C33" i="1"/>
  <c r="D33" i="1"/>
  <c r="E33" i="1"/>
  <c r="F33" i="1"/>
  <c r="G33" i="1"/>
  <c r="H33" i="1"/>
  <c r="I33" i="1"/>
  <c r="J33" i="1"/>
  <c r="K33" i="1"/>
  <c r="Q26" i="1" s="1"/>
  <c r="L33" i="1"/>
  <c r="B34" i="1"/>
  <c r="C34" i="1"/>
  <c r="D34" i="1"/>
  <c r="E34" i="1"/>
  <c r="F34" i="1"/>
  <c r="G34" i="1"/>
  <c r="H34" i="1"/>
  <c r="I34" i="1"/>
  <c r="J34" i="1"/>
  <c r="K34" i="1"/>
  <c r="Q27" i="1" s="1"/>
  <c r="L34" i="1"/>
  <c r="B35" i="1"/>
  <c r="C35" i="1"/>
  <c r="D35" i="1"/>
  <c r="E35" i="1"/>
  <c r="F35" i="1"/>
  <c r="G35" i="1"/>
  <c r="H35" i="1"/>
  <c r="I35" i="1"/>
  <c r="J35" i="1"/>
  <c r="K35" i="1"/>
  <c r="Q28" i="1" s="1"/>
  <c r="L35" i="1"/>
  <c r="B12" i="1"/>
  <c r="C12" i="1"/>
  <c r="D12" i="1"/>
  <c r="E12" i="1"/>
  <c r="F12" i="1"/>
  <c r="G12" i="1"/>
  <c r="H12" i="1"/>
  <c r="I12" i="1"/>
  <c r="J12" i="1"/>
  <c r="K12" i="1"/>
  <c r="Q29" i="1" s="1"/>
  <c r="L12" i="1"/>
  <c r="B13" i="1"/>
  <c r="C13" i="1"/>
  <c r="D13" i="1"/>
  <c r="E13" i="1"/>
  <c r="F13" i="1"/>
  <c r="G13" i="1"/>
  <c r="H13" i="1"/>
  <c r="I13" i="1"/>
  <c r="J13" i="1"/>
  <c r="K13" i="1"/>
  <c r="Q30" i="1" s="1"/>
  <c r="L13" i="1"/>
  <c r="B14" i="1"/>
  <c r="C14" i="1"/>
  <c r="D14" i="1"/>
  <c r="E14" i="1"/>
  <c r="F14" i="1"/>
  <c r="G14" i="1"/>
  <c r="H14" i="1"/>
  <c r="I14" i="1"/>
  <c r="J14" i="1"/>
  <c r="K14" i="1"/>
  <c r="Q31" i="1" s="1"/>
  <c r="L14" i="1"/>
  <c r="B36" i="1"/>
  <c r="C36" i="1"/>
  <c r="D36" i="1"/>
  <c r="E36" i="1"/>
  <c r="F36" i="1"/>
  <c r="G36" i="1"/>
  <c r="H36" i="1"/>
  <c r="I36" i="1"/>
  <c r="J36" i="1"/>
  <c r="K36" i="1"/>
  <c r="Q32" i="1" s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Q35" i="1" s="1"/>
  <c r="L39" i="1"/>
  <c r="B40" i="1"/>
  <c r="C40" i="1"/>
  <c r="D40" i="1"/>
  <c r="E40" i="1"/>
  <c r="F40" i="1"/>
  <c r="G40" i="1"/>
  <c r="H40" i="1"/>
  <c r="I40" i="1"/>
  <c r="J40" i="1"/>
  <c r="K40" i="1"/>
  <c r="Q36" i="1" s="1"/>
  <c r="L40" i="1"/>
  <c r="B41" i="1"/>
  <c r="C41" i="1"/>
  <c r="D41" i="1"/>
  <c r="E41" i="1"/>
  <c r="F41" i="1"/>
  <c r="G41" i="1"/>
  <c r="H41" i="1"/>
  <c r="I41" i="1"/>
  <c r="J41" i="1"/>
  <c r="K41" i="1"/>
  <c r="Q37" i="1" s="1"/>
  <c r="L41" i="1"/>
  <c r="B42" i="1"/>
  <c r="C42" i="1"/>
  <c r="D42" i="1"/>
  <c r="E42" i="1"/>
  <c r="F42" i="1"/>
  <c r="G42" i="1"/>
  <c r="H42" i="1"/>
  <c r="I42" i="1"/>
  <c r="J42" i="1"/>
  <c r="K42" i="1"/>
  <c r="Q38" i="1" s="1"/>
  <c r="L42" i="1"/>
  <c r="B43" i="1"/>
  <c r="C43" i="1"/>
  <c r="D43" i="1"/>
  <c r="E43" i="1"/>
  <c r="F43" i="1"/>
  <c r="G43" i="1"/>
  <c r="H43" i="1"/>
  <c r="I43" i="1"/>
  <c r="J43" i="1"/>
  <c r="K43" i="1"/>
  <c r="Q39" i="1" s="1"/>
  <c r="L43" i="1"/>
  <c r="B44" i="1"/>
  <c r="C44" i="1"/>
  <c r="D44" i="1"/>
  <c r="E44" i="1"/>
  <c r="F44" i="1"/>
  <c r="G44" i="1"/>
  <c r="H44" i="1"/>
  <c r="I44" i="1"/>
  <c r="J44" i="1"/>
  <c r="K44" i="1"/>
  <c r="Q40" i="1" s="1"/>
  <c r="L44" i="1"/>
  <c r="B45" i="1"/>
  <c r="C45" i="1"/>
  <c r="D45" i="1"/>
  <c r="E45" i="1"/>
  <c r="F45" i="1"/>
  <c r="G45" i="1"/>
  <c r="H45" i="1"/>
  <c r="I45" i="1"/>
  <c r="J45" i="1"/>
  <c r="K45" i="1"/>
  <c r="Q41" i="1" s="1"/>
  <c r="L45" i="1"/>
  <c r="B46" i="1"/>
  <c r="C46" i="1"/>
  <c r="D46" i="1"/>
  <c r="E46" i="1"/>
  <c r="F46" i="1"/>
  <c r="G46" i="1"/>
  <c r="H46" i="1"/>
  <c r="I46" i="1"/>
  <c r="J46" i="1"/>
  <c r="K46" i="1"/>
  <c r="Q42" i="1" s="1"/>
  <c r="L46" i="1"/>
  <c r="B47" i="1"/>
  <c r="C47" i="1"/>
  <c r="D47" i="1"/>
  <c r="E47" i="1"/>
  <c r="F47" i="1"/>
  <c r="G47" i="1"/>
  <c r="H47" i="1"/>
  <c r="I47" i="1"/>
  <c r="J47" i="1"/>
  <c r="K47" i="1"/>
  <c r="Q43" i="1" s="1"/>
  <c r="L47" i="1"/>
  <c r="B48" i="1"/>
  <c r="C48" i="1"/>
  <c r="D48" i="1"/>
  <c r="E48" i="1"/>
  <c r="F48" i="1"/>
  <c r="G48" i="1"/>
  <c r="H48" i="1"/>
  <c r="I48" i="1"/>
  <c r="J48" i="1"/>
  <c r="K48" i="1"/>
  <c r="Q44" i="1" s="1"/>
  <c r="L48" i="1"/>
  <c r="B49" i="1"/>
  <c r="C49" i="1"/>
  <c r="D49" i="1"/>
  <c r="E49" i="1"/>
  <c r="F49" i="1"/>
  <c r="G49" i="1"/>
  <c r="H49" i="1"/>
  <c r="I49" i="1"/>
  <c r="J49" i="1"/>
  <c r="K49" i="1"/>
  <c r="Q45" i="1" s="1"/>
  <c r="L49" i="1"/>
  <c r="B15" i="1"/>
  <c r="C15" i="1"/>
  <c r="D15" i="1"/>
  <c r="E15" i="1"/>
  <c r="F15" i="1"/>
  <c r="G15" i="1"/>
  <c r="H15" i="1"/>
  <c r="I15" i="1"/>
  <c r="J15" i="1"/>
  <c r="K15" i="1"/>
  <c r="Q46" i="1" s="1"/>
  <c r="L15" i="1"/>
  <c r="B50" i="1"/>
  <c r="C50" i="1"/>
  <c r="D50" i="1"/>
  <c r="E50" i="1"/>
  <c r="F50" i="1"/>
  <c r="G50" i="1"/>
  <c r="H50" i="1"/>
  <c r="I50" i="1"/>
  <c r="J50" i="1"/>
  <c r="K50" i="1"/>
  <c r="Q47" i="1" s="1"/>
  <c r="L50" i="1"/>
  <c r="B51" i="1"/>
  <c r="C51" i="1"/>
  <c r="D51" i="1"/>
  <c r="E51" i="1"/>
  <c r="F51" i="1"/>
  <c r="G51" i="1"/>
  <c r="H51" i="1"/>
  <c r="I51" i="1"/>
  <c r="J51" i="1"/>
  <c r="K51" i="1"/>
  <c r="Q48" i="1" s="1"/>
  <c r="L51" i="1"/>
  <c r="B52" i="1"/>
  <c r="C52" i="1"/>
  <c r="D52" i="1"/>
  <c r="E52" i="1"/>
  <c r="F52" i="1"/>
  <c r="G52" i="1"/>
  <c r="H52" i="1"/>
  <c r="I52" i="1"/>
  <c r="J52" i="1"/>
  <c r="K52" i="1"/>
  <c r="Q49" i="1" s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Q51" i="1" s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Q55" i="1" s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Q59" i="1" s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Q63" i="1" s="1"/>
  <c r="L66" i="1"/>
  <c r="B16" i="1"/>
  <c r="C16" i="1"/>
  <c r="D16" i="1"/>
  <c r="E16" i="1"/>
  <c r="F16" i="1"/>
  <c r="G16" i="1"/>
  <c r="H16" i="1"/>
  <c r="I16" i="1"/>
  <c r="J16" i="1"/>
  <c r="K16" i="1"/>
  <c r="L1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Q67" i="1" s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Q71" i="1" s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Q75" i="1" s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Q79" i="1" s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Q83" i="1" s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Q87" i="1" s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Q91" i="1" s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Q95" i="1" s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Q99" i="1" s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Q103" i="1" s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Q107" i="1" s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Q111" i="1" s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Q115" i="1" s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Q119" i="1" s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Q123" i="1" s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Q127" i="1" s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Q131" i="1" s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Q135" i="1" s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Q139" i="1" s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Q143" i="1" s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Q147" i="1" s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7" i="1"/>
  <c r="C17" i="1"/>
  <c r="D17" i="1"/>
  <c r="E17" i="1"/>
  <c r="F17" i="1"/>
  <c r="G17" i="1"/>
  <c r="H17" i="1"/>
  <c r="I17" i="1"/>
  <c r="J17" i="1"/>
  <c r="K17" i="1"/>
  <c r="L17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8" i="1"/>
  <c r="C18" i="1"/>
  <c r="D18" i="1"/>
  <c r="E18" i="1"/>
  <c r="F18" i="1"/>
  <c r="G18" i="1"/>
  <c r="H18" i="1"/>
  <c r="I18" i="1"/>
  <c r="J18" i="1"/>
  <c r="K18" i="1"/>
  <c r="L18" i="1"/>
  <c r="B156" i="1"/>
  <c r="C156" i="1"/>
  <c r="D156" i="1"/>
  <c r="E156" i="1"/>
  <c r="F156" i="1"/>
  <c r="G156" i="1"/>
  <c r="H156" i="1"/>
  <c r="I156" i="1"/>
  <c r="J156" i="1"/>
  <c r="K156" i="1"/>
  <c r="Q156" i="1" s="1"/>
  <c r="L156" i="1"/>
  <c r="B157" i="1"/>
  <c r="C157" i="1"/>
  <c r="D157" i="1"/>
  <c r="E157" i="1"/>
  <c r="F157" i="1"/>
  <c r="G157" i="1"/>
  <c r="H157" i="1"/>
  <c r="I157" i="1"/>
  <c r="J157" i="1"/>
  <c r="K157" i="1"/>
  <c r="Q157" i="1" s="1"/>
  <c r="L157" i="1"/>
  <c r="B158" i="1"/>
  <c r="C158" i="1"/>
  <c r="D158" i="1"/>
  <c r="E158" i="1"/>
  <c r="F158" i="1"/>
  <c r="G158" i="1"/>
  <c r="H158" i="1"/>
  <c r="I158" i="1"/>
  <c r="J158" i="1"/>
  <c r="K158" i="1"/>
  <c r="Q158" i="1" s="1"/>
  <c r="L158" i="1"/>
  <c r="B159" i="1"/>
  <c r="C159" i="1"/>
  <c r="D159" i="1"/>
  <c r="E159" i="1"/>
  <c r="F159" i="1"/>
  <c r="G159" i="1"/>
  <c r="H159" i="1"/>
  <c r="I159" i="1"/>
  <c r="J159" i="1"/>
  <c r="K159" i="1"/>
  <c r="Q159" i="1" s="1"/>
  <c r="L159" i="1"/>
  <c r="B160" i="1"/>
  <c r="C160" i="1"/>
  <c r="D160" i="1"/>
  <c r="E160" i="1"/>
  <c r="F160" i="1"/>
  <c r="G160" i="1"/>
  <c r="H160" i="1"/>
  <c r="I160" i="1"/>
  <c r="J160" i="1"/>
  <c r="K160" i="1"/>
  <c r="Q160" i="1" s="1"/>
  <c r="L160" i="1"/>
  <c r="C19" i="1"/>
  <c r="D19" i="1"/>
  <c r="E19" i="1"/>
  <c r="F19" i="1"/>
  <c r="G19" i="1"/>
  <c r="H19" i="1"/>
  <c r="I19" i="1"/>
  <c r="J19" i="1"/>
  <c r="K19" i="1"/>
  <c r="Q11" i="1" s="1"/>
  <c r="L19" i="1"/>
  <c r="B19" i="1"/>
  <c r="Q64" i="1" l="1"/>
  <c r="Q60" i="1"/>
  <c r="Q56" i="1"/>
  <c r="Q52" i="1"/>
  <c r="Q154" i="1"/>
  <c r="Q153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34" i="1"/>
  <c r="Q18" i="1"/>
  <c r="Q14" i="1"/>
  <c r="Q19" i="1"/>
  <c r="Q15" i="1"/>
  <c r="Q155" i="1"/>
  <c r="Q152" i="1"/>
  <c r="Q148" i="1"/>
  <c r="Q144" i="1"/>
  <c r="Q140" i="1"/>
  <c r="Q136" i="1"/>
  <c r="Q151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16" i="1"/>
  <c r="Q12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33" i="1"/>
  <c r="Q17" i="1"/>
  <c r="Q13" i="1"/>
  <c r="M149" i="1"/>
  <c r="N149" i="1" s="1"/>
  <c r="O149" i="1" s="1"/>
  <c r="M141" i="1"/>
  <c r="N141" i="1" s="1"/>
  <c r="O141" i="1" s="1"/>
  <c r="M125" i="1"/>
  <c r="N125" i="1" s="1"/>
  <c r="O125" i="1" s="1"/>
  <c r="M121" i="1"/>
  <c r="N121" i="1" s="1"/>
  <c r="O121" i="1" s="1"/>
  <c r="M109" i="1"/>
  <c r="N109" i="1" s="1"/>
  <c r="O109" i="1" s="1"/>
  <c r="M105" i="1"/>
  <c r="N105" i="1" s="1"/>
  <c r="O105" i="1" s="1"/>
  <c r="M101" i="1"/>
  <c r="N101" i="1" s="1"/>
  <c r="O101" i="1" s="1"/>
  <c r="M90" i="1"/>
  <c r="N90" i="1" s="1"/>
  <c r="O90" i="1" s="1"/>
  <c r="M85" i="1"/>
  <c r="N85" i="1" s="1"/>
  <c r="O85" i="1" s="1"/>
  <c r="M81" i="1"/>
  <c r="N81" i="1" s="1"/>
  <c r="O81" i="1" s="1"/>
  <c r="M74" i="1"/>
  <c r="N74" i="1" s="1"/>
  <c r="O74" i="1" s="1"/>
  <c r="M69" i="1"/>
  <c r="N69" i="1" s="1"/>
  <c r="O69" i="1" s="1"/>
  <c r="M66" i="1"/>
  <c r="N66" i="1" s="1"/>
  <c r="O66" i="1" s="1"/>
  <c r="M59" i="1"/>
  <c r="N59" i="1" s="1"/>
  <c r="O59" i="1" s="1"/>
  <c r="M54" i="1"/>
  <c r="N54" i="1" s="1"/>
  <c r="O54" i="1" s="1"/>
  <c r="M50" i="1"/>
  <c r="N50" i="1" s="1"/>
  <c r="O50" i="1" s="1"/>
  <c r="M47" i="1"/>
  <c r="N47" i="1" s="1"/>
  <c r="O47" i="1" s="1"/>
  <c r="M39" i="1"/>
  <c r="N39" i="1" s="1"/>
  <c r="O39" i="1" s="1"/>
  <c r="M14" i="1"/>
  <c r="N14" i="1" s="1"/>
  <c r="O14" i="1" s="1"/>
  <c r="M31" i="1"/>
  <c r="N31" i="1" s="1"/>
  <c r="O31" i="1" s="1"/>
  <c r="M27" i="1"/>
  <c r="N27" i="1" s="1"/>
  <c r="O27" i="1" s="1"/>
  <c r="M23" i="1"/>
  <c r="N23" i="1" s="1"/>
  <c r="O23" i="1" s="1"/>
  <c r="M20" i="1"/>
  <c r="N20" i="1" s="1"/>
  <c r="O20" i="1" s="1"/>
  <c r="M159" i="1"/>
  <c r="N159" i="1" s="1"/>
  <c r="O159" i="1" s="1"/>
  <c r="M153" i="1"/>
  <c r="N153" i="1" s="1"/>
  <c r="O153" i="1" s="1"/>
  <c r="M145" i="1"/>
  <c r="N145" i="1" s="1"/>
  <c r="O145" i="1" s="1"/>
  <c r="M137" i="1"/>
  <c r="N137" i="1" s="1"/>
  <c r="O137" i="1" s="1"/>
  <c r="M133" i="1"/>
  <c r="N133" i="1" s="1"/>
  <c r="O133" i="1" s="1"/>
  <c r="M160" i="1"/>
  <c r="N160" i="1" s="1"/>
  <c r="O160" i="1" s="1"/>
  <c r="M18" i="1"/>
  <c r="N18" i="1" s="1"/>
  <c r="O18" i="1" s="1"/>
  <c r="M150" i="1"/>
  <c r="N150" i="1" s="1"/>
  <c r="O150" i="1" s="1"/>
  <c r="M142" i="1"/>
  <c r="N142" i="1" s="1"/>
  <c r="O142" i="1" s="1"/>
  <c r="M134" i="1"/>
  <c r="N134" i="1" s="1"/>
  <c r="O134" i="1" s="1"/>
  <c r="M129" i="1"/>
  <c r="N129" i="1" s="1"/>
  <c r="O129" i="1" s="1"/>
  <c r="M126" i="1"/>
  <c r="N126" i="1" s="1"/>
  <c r="O126" i="1" s="1"/>
  <c r="M118" i="1"/>
  <c r="N118" i="1" s="1"/>
  <c r="O118" i="1" s="1"/>
  <c r="M106" i="1"/>
  <c r="N106" i="1" s="1"/>
  <c r="O106" i="1" s="1"/>
  <c r="M98" i="1"/>
  <c r="N98" i="1" s="1"/>
  <c r="O98" i="1" s="1"/>
  <c r="M93" i="1"/>
  <c r="N93" i="1" s="1"/>
  <c r="O93" i="1" s="1"/>
  <c r="M86" i="1"/>
  <c r="N86" i="1" s="1"/>
  <c r="O86" i="1" s="1"/>
  <c r="M77" i="1"/>
  <c r="N77" i="1" s="1"/>
  <c r="O77" i="1" s="1"/>
  <c r="M63" i="1"/>
  <c r="N63" i="1" s="1"/>
  <c r="O63" i="1" s="1"/>
  <c r="M58" i="1"/>
  <c r="N58" i="1" s="1"/>
  <c r="O58" i="1" s="1"/>
  <c r="M51" i="1"/>
  <c r="N51" i="1" s="1"/>
  <c r="O51" i="1" s="1"/>
  <c r="M44" i="1"/>
  <c r="N44" i="1" s="1"/>
  <c r="O44" i="1" s="1"/>
  <c r="M35" i="1"/>
  <c r="N35" i="1" s="1"/>
  <c r="O35" i="1" s="1"/>
  <c r="M32" i="1"/>
  <c r="N32" i="1" s="1"/>
  <c r="O32" i="1" s="1"/>
  <c r="M24" i="1"/>
  <c r="N24" i="1" s="1"/>
  <c r="O24" i="1" s="1"/>
  <c r="M19" i="1"/>
  <c r="N19" i="1" s="1"/>
  <c r="O19" i="1" s="1"/>
  <c r="M155" i="1"/>
  <c r="N155" i="1" s="1"/>
  <c r="O155" i="1" s="1"/>
  <c r="M151" i="1"/>
  <c r="N151" i="1" s="1"/>
  <c r="O151" i="1" s="1"/>
  <c r="M147" i="1"/>
  <c r="N147" i="1" s="1"/>
  <c r="O147" i="1" s="1"/>
  <c r="M144" i="1"/>
  <c r="N144" i="1" s="1"/>
  <c r="O144" i="1" s="1"/>
  <c r="M139" i="1"/>
  <c r="N139" i="1" s="1"/>
  <c r="O139" i="1" s="1"/>
  <c r="M132" i="1"/>
  <c r="N132" i="1" s="1"/>
  <c r="O132" i="1" s="1"/>
  <c r="M128" i="1"/>
  <c r="N128" i="1" s="1"/>
  <c r="O128" i="1" s="1"/>
  <c r="M123" i="1"/>
  <c r="N123" i="1" s="1"/>
  <c r="O123" i="1" s="1"/>
  <c r="M120" i="1"/>
  <c r="N120" i="1" s="1"/>
  <c r="O120" i="1" s="1"/>
  <c r="M115" i="1"/>
  <c r="N115" i="1" s="1"/>
  <c r="O115" i="1" s="1"/>
  <c r="M111" i="1"/>
  <c r="N111" i="1" s="1"/>
  <c r="O111" i="1" s="1"/>
  <c r="M104" i="1"/>
  <c r="N104" i="1" s="1"/>
  <c r="O104" i="1" s="1"/>
  <c r="M95" i="1"/>
  <c r="N95" i="1" s="1"/>
  <c r="O95" i="1" s="1"/>
  <c r="M87" i="1"/>
  <c r="N87" i="1" s="1"/>
  <c r="O87" i="1" s="1"/>
  <c r="M84" i="1"/>
  <c r="N84" i="1" s="1"/>
  <c r="O84" i="1" s="1"/>
  <c r="M79" i="1"/>
  <c r="N79" i="1" s="1"/>
  <c r="O79" i="1" s="1"/>
  <c r="M75" i="1"/>
  <c r="N75" i="1" s="1"/>
  <c r="O75" i="1" s="1"/>
  <c r="M60" i="1"/>
  <c r="N60" i="1" s="1"/>
  <c r="O60" i="1" s="1"/>
  <c r="M56" i="1"/>
  <c r="N56" i="1" s="1"/>
  <c r="O56" i="1" s="1"/>
  <c r="M52" i="1"/>
  <c r="N52" i="1" s="1"/>
  <c r="O52" i="1" s="1"/>
  <c r="M45" i="1"/>
  <c r="N45" i="1" s="1"/>
  <c r="O45" i="1" s="1"/>
  <c r="M38" i="1"/>
  <c r="N38" i="1" s="1"/>
  <c r="O38" i="1" s="1"/>
  <c r="M13" i="1"/>
  <c r="N13" i="1" s="1"/>
  <c r="O13" i="1" s="1"/>
  <c r="M30" i="1"/>
  <c r="N30" i="1" s="1"/>
  <c r="O30" i="1" s="1"/>
  <c r="M26" i="1"/>
  <c r="N26" i="1" s="1"/>
  <c r="O26" i="1" s="1"/>
  <c r="M25" i="1"/>
  <c r="N25" i="1" s="1"/>
  <c r="O25" i="1" s="1"/>
  <c r="M22" i="1"/>
  <c r="N22" i="1" s="1"/>
  <c r="O22" i="1" s="1"/>
  <c r="M21" i="1"/>
  <c r="N21" i="1" s="1"/>
  <c r="O21" i="1" s="1"/>
  <c r="M114" i="1"/>
  <c r="N114" i="1" s="1"/>
  <c r="O114" i="1" s="1"/>
  <c r="M82" i="1"/>
  <c r="N82" i="1" s="1"/>
  <c r="O82" i="1" s="1"/>
  <c r="M16" i="1"/>
  <c r="N16" i="1" s="1"/>
  <c r="O16" i="1" s="1"/>
  <c r="M36" i="1"/>
  <c r="N36" i="1" s="1"/>
  <c r="O36" i="1" s="1"/>
  <c r="M158" i="1"/>
  <c r="N158" i="1" s="1"/>
  <c r="O158" i="1" s="1"/>
  <c r="M148" i="1"/>
  <c r="N148" i="1" s="1"/>
  <c r="O148" i="1" s="1"/>
  <c r="M140" i="1"/>
  <c r="N140" i="1" s="1"/>
  <c r="O140" i="1" s="1"/>
  <c r="M135" i="1"/>
  <c r="N135" i="1" s="1"/>
  <c r="O135" i="1" s="1"/>
  <c r="M131" i="1"/>
  <c r="N131" i="1" s="1"/>
  <c r="O131" i="1" s="1"/>
  <c r="M124" i="1"/>
  <c r="N124" i="1" s="1"/>
  <c r="O124" i="1" s="1"/>
  <c r="M108" i="1"/>
  <c r="N108" i="1" s="1"/>
  <c r="O108" i="1" s="1"/>
  <c r="M103" i="1"/>
  <c r="N103" i="1" s="1"/>
  <c r="O103" i="1" s="1"/>
  <c r="M99" i="1"/>
  <c r="N99" i="1" s="1"/>
  <c r="O99" i="1" s="1"/>
  <c r="M92" i="1"/>
  <c r="N92" i="1" s="1"/>
  <c r="O92" i="1" s="1"/>
  <c r="M80" i="1"/>
  <c r="N80" i="1" s="1"/>
  <c r="O80" i="1" s="1"/>
  <c r="M72" i="1"/>
  <c r="N72" i="1" s="1"/>
  <c r="O72" i="1" s="1"/>
  <c r="M68" i="1"/>
  <c r="N68" i="1" s="1"/>
  <c r="O68" i="1" s="1"/>
  <c r="M65" i="1"/>
  <c r="N65" i="1" s="1"/>
  <c r="O65" i="1" s="1"/>
  <c r="M15" i="1"/>
  <c r="N15" i="1" s="1"/>
  <c r="O15" i="1" s="1"/>
  <c r="M42" i="1"/>
  <c r="N42" i="1" s="1"/>
  <c r="O42" i="1" s="1"/>
  <c r="M12" i="1"/>
  <c r="N12" i="1" s="1"/>
  <c r="O12" i="1" s="1"/>
  <c r="M11" i="1"/>
  <c r="N11" i="1" s="1"/>
  <c r="O11" i="1" s="1"/>
  <c r="M29" i="1"/>
  <c r="N29" i="1" s="1"/>
  <c r="O29" i="1" s="1"/>
  <c r="M156" i="1"/>
  <c r="N156" i="1" s="1"/>
  <c r="O156" i="1" s="1"/>
  <c r="M152" i="1"/>
  <c r="N152" i="1" s="1"/>
  <c r="O152" i="1" s="1"/>
  <c r="M146" i="1"/>
  <c r="N146" i="1" s="1"/>
  <c r="O146" i="1" s="1"/>
  <c r="M138" i="1"/>
  <c r="N138" i="1" s="1"/>
  <c r="O138" i="1" s="1"/>
  <c r="M130" i="1"/>
  <c r="N130" i="1" s="1"/>
  <c r="O130" i="1" s="1"/>
  <c r="M122" i="1"/>
  <c r="N122" i="1" s="1"/>
  <c r="O122" i="1" s="1"/>
  <c r="M117" i="1"/>
  <c r="N117" i="1" s="1"/>
  <c r="O117" i="1" s="1"/>
  <c r="M113" i="1"/>
  <c r="N113" i="1" s="1"/>
  <c r="O113" i="1" s="1"/>
  <c r="M110" i="1"/>
  <c r="N110" i="1" s="1"/>
  <c r="O110" i="1" s="1"/>
  <c r="M102" i="1"/>
  <c r="N102" i="1" s="1"/>
  <c r="O102" i="1" s="1"/>
  <c r="M97" i="1"/>
  <c r="N97" i="1" s="1"/>
  <c r="O97" i="1" s="1"/>
  <c r="M94" i="1"/>
  <c r="N94" i="1" s="1"/>
  <c r="O94" i="1" s="1"/>
  <c r="M89" i="1"/>
  <c r="N89" i="1" s="1"/>
  <c r="O89" i="1" s="1"/>
  <c r="M78" i="1"/>
  <c r="N78" i="1" s="1"/>
  <c r="O78" i="1" s="1"/>
  <c r="M73" i="1"/>
  <c r="N73" i="1" s="1"/>
  <c r="O73" i="1" s="1"/>
  <c r="M70" i="1"/>
  <c r="N70" i="1" s="1"/>
  <c r="O70" i="1" s="1"/>
  <c r="M62" i="1"/>
  <c r="N62" i="1" s="1"/>
  <c r="O62" i="1" s="1"/>
  <c r="M55" i="1"/>
  <c r="N55" i="1" s="1"/>
  <c r="O55" i="1" s="1"/>
  <c r="M48" i="1"/>
  <c r="N48" i="1" s="1"/>
  <c r="O48" i="1" s="1"/>
  <c r="M43" i="1"/>
  <c r="N43" i="1" s="1"/>
  <c r="O43" i="1" s="1"/>
  <c r="M40" i="1"/>
  <c r="N40" i="1" s="1"/>
  <c r="O40" i="1" s="1"/>
  <c r="M34" i="1"/>
  <c r="N34" i="1" s="1"/>
  <c r="O34" i="1" s="1"/>
  <c r="M28" i="1"/>
  <c r="N28" i="1" s="1"/>
  <c r="O28" i="1" s="1"/>
  <c r="M157" i="1"/>
  <c r="N157" i="1" s="1"/>
  <c r="O157" i="1" s="1"/>
  <c r="M154" i="1"/>
  <c r="N154" i="1" s="1"/>
  <c r="O154" i="1" s="1"/>
  <c r="M17" i="1"/>
  <c r="N17" i="1" s="1"/>
  <c r="O17" i="1" s="1"/>
  <c r="M143" i="1"/>
  <c r="N143" i="1" s="1"/>
  <c r="O143" i="1" s="1"/>
  <c r="M136" i="1"/>
  <c r="N136" i="1" s="1"/>
  <c r="O136" i="1" s="1"/>
  <c r="M127" i="1"/>
  <c r="N127" i="1" s="1"/>
  <c r="O127" i="1" s="1"/>
  <c r="M119" i="1"/>
  <c r="N119" i="1" s="1"/>
  <c r="O119" i="1" s="1"/>
  <c r="M116" i="1"/>
  <c r="N116" i="1" s="1"/>
  <c r="O116" i="1" s="1"/>
  <c r="M112" i="1"/>
  <c r="N112" i="1" s="1"/>
  <c r="O112" i="1" s="1"/>
  <c r="M107" i="1"/>
  <c r="N107" i="1" s="1"/>
  <c r="O107" i="1" s="1"/>
  <c r="M100" i="1"/>
  <c r="N100" i="1" s="1"/>
  <c r="O100" i="1" s="1"/>
  <c r="M96" i="1"/>
  <c r="N96" i="1" s="1"/>
  <c r="O96" i="1" s="1"/>
  <c r="M91" i="1"/>
  <c r="N91" i="1" s="1"/>
  <c r="O91" i="1" s="1"/>
  <c r="M88" i="1"/>
  <c r="N88" i="1" s="1"/>
  <c r="O88" i="1" s="1"/>
  <c r="M83" i="1"/>
  <c r="N83" i="1" s="1"/>
  <c r="O83" i="1" s="1"/>
  <c r="M76" i="1"/>
  <c r="N76" i="1" s="1"/>
  <c r="O76" i="1" s="1"/>
  <c r="M71" i="1"/>
  <c r="N71" i="1" s="1"/>
  <c r="O71" i="1" s="1"/>
  <c r="M67" i="1"/>
  <c r="N67" i="1" s="1"/>
  <c r="O67" i="1" s="1"/>
  <c r="M64" i="1"/>
  <c r="N64" i="1" s="1"/>
  <c r="O64" i="1" s="1"/>
  <c r="M61" i="1"/>
  <c r="N61" i="1" s="1"/>
  <c r="O61" i="1" s="1"/>
  <c r="M57" i="1"/>
  <c r="N57" i="1" s="1"/>
  <c r="O57" i="1" s="1"/>
  <c r="M53" i="1"/>
  <c r="N53" i="1" s="1"/>
  <c r="O53" i="1" s="1"/>
  <c r="M49" i="1"/>
  <c r="N49" i="1" s="1"/>
  <c r="O49" i="1" s="1"/>
  <c r="M46" i="1"/>
  <c r="N46" i="1" s="1"/>
  <c r="O46" i="1" s="1"/>
  <c r="M41" i="1"/>
  <c r="N41" i="1" s="1"/>
  <c r="O41" i="1" s="1"/>
  <c r="M37" i="1"/>
  <c r="N37" i="1" s="1"/>
  <c r="O37" i="1" s="1"/>
  <c r="M33" i="1"/>
  <c r="N33" i="1" s="1"/>
  <c r="O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sel" type="6" refreshedVersion="5" background="1" saveData="1">
    <textPr codePage="852" sourceFile="E:\Informatyka\Klasa 4\Excel\03 pesele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<sst xmlns="http://schemas.openxmlformats.org/spreadsheetml/2006/main" count="19" uniqueCount="19">
  <si>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Pesel</t>
  </si>
  <si>
    <t>Cyfra kontrolna</t>
  </si>
  <si>
    <t>Wagi:</t>
  </si>
  <si>
    <t>Cyfra kontrolna etap 1</t>
  </si>
  <si>
    <t>Odpowiedzi</t>
  </si>
  <si>
    <t>a)</t>
  </si>
  <si>
    <t>Czy grudzień</t>
  </si>
  <si>
    <t>b)</t>
  </si>
  <si>
    <t>Płeć</t>
  </si>
  <si>
    <t>Czy prawidłowy</t>
  </si>
  <si>
    <t>Suma końcowa</t>
  </si>
  <si>
    <t>d)</t>
  </si>
  <si>
    <t>Rok urodzenia</t>
  </si>
  <si>
    <t xml:space="preserve">c) </t>
  </si>
  <si>
    <t>Dekada</t>
  </si>
  <si>
    <t>Liczba</t>
  </si>
  <si>
    <t>suma</t>
  </si>
  <si>
    <t>Liczba osób</t>
  </si>
  <si>
    <t>Dziesięciolecie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</si>
</sst>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ny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osób</a:t>
            </a:r>
            <a:r>
              <a:rPr lang="pl-PL"/>
              <a:t> urodzonych w danym dziesięcioleciu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Arkusz1!$U$10</c:f>
              <c:strCache>
                <c:ptCount val="1"/>
                <c:pt idx="0">
                  <c:v>Liczba osób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Arkusz1!$T$11:$T$15</c:f>
              <c:numCache>
                <c:formatCode>0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Arkusz1!$U$11:$U$15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E-4004-B319-C71FA7A534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9</xdr:row>
      <xdr:rowOff>80961</xdr:rowOff>
    </xdr:from>
    <xdr:to>
      <xdr:col>31</xdr:col>
      <xdr:colOff>561975</xdr:colOff>
      <xdr:row>27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E0A9E8-1969-EEBA-000C-14F881D2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łgorzata Bialik" refreshedDate="45546.772900810189" createdVersion="8" refreshedVersion="8" minRefreshableVersion="3" recordCount="150" xr:uid="{37A6A662-3B5E-4CE3-B2C7-48E07F6F5B46}">
  <cacheSource type="worksheet">
    <worksheetSource ref="A10:B160" sheet="Arkusz1"/>
  </cacheSource>
  <cacheFields count="2">
    <cacheField name="Pesel" numFmtId="49">
      <sharedItems containsSemiMixedTypes="0" containsString="0" containsNumber="1" containsInteger="1" minValue="50021011352" maxValue="92080709353"/>
    </cacheField>
    <cacheField name="1" numFmtId="1">
      <sharedItems containsSemiMixedTypes="0" containsString="0" containsNumber="1" containsInteger="1" minValue="5" maxValue="9" count="5">
        <n v="9"/>
        <n v="7"/>
        <n v="8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91032272651"/>
    <x v="0"/>
  </r>
  <r>
    <n v="77072919805"/>
    <x v="1"/>
  </r>
  <r>
    <n v="92022716243"/>
    <x v="0"/>
  </r>
  <r>
    <n v="83041812338"/>
    <x v="2"/>
  </r>
  <r>
    <n v="89081421445"/>
    <x v="2"/>
  </r>
  <r>
    <n v="54043010088"/>
    <x v="3"/>
  </r>
  <r>
    <n v="60061144469"/>
    <x v="4"/>
  </r>
  <r>
    <n v="77120835871"/>
    <x v="1"/>
  </r>
  <r>
    <n v="53082806059"/>
    <x v="3"/>
  </r>
  <r>
    <n v="89100192752"/>
    <x v="2"/>
  </r>
  <r>
    <n v="85111779283"/>
    <x v="2"/>
  </r>
  <r>
    <n v="86080941169"/>
    <x v="2"/>
  </r>
  <r>
    <n v="89011129700"/>
    <x v="2"/>
  </r>
  <r>
    <n v="62033089803"/>
    <x v="4"/>
  </r>
  <r>
    <n v="62092569090"/>
    <x v="4"/>
  </r>
  <r>
    <n v="64063159211"/>
    <x v="4"/>
  </r>
  <r>
    <n v="88120262427"/>
    <x v="2"/>
  </r>
  <r>
    <n v="75121005045"/>
    <x v="1"/>
  </r>
  <r>
    <n v="74121108598"/>
    <x v="1"/>
  </r>
  <r>
    <n v="67112966668"/>
    <x v="4"/>
  </r>
  <r>
    <n v="89010737704"/>
    <x v="2"/>
  </r>
  <r>
    <n v="52101156863"/>
    <x v="3"/>
  </r>
  <r>
    <n v="75032006098"/>
    <x v="1"/>
  </r>
  <r>
    <n v="55110906690"/>
    <x v="3"/>
  </r>
  <r>
    <n v="67103111042"/>
    <x v="4"/>
  </r>
  <r>
    <n v="86072032543"/>
    <x v="2"/>
  </r>
  <r>
    <n v="71110410883"/>
    <x v="1"/>
  </r>
  <r>
    <n v="73070871368"/>
    <x v="1"/>
  </r>
  <r>
    <n v="74040249598"/>
    <x v="1"/>
  </r>
  <r>
    <n v="85052135674"/>
    <x v="2"/>
  </r>
  <r>
    <n v="70053179170"/>
    <x v="1"/>
  </r>
  <r>
    <n v="89021468413"/>
    <x v="2"/>
  </r>
  <r>
    <n v="64040919575"/>
    <x v="4"/>
  </r>
  <r>
    <n v="66100294134"/>
    <x v="4"/>
  </r>
  <r>
    <n v="63102092944"/>
    <x v="4"/>
  </r>
  <r>
    <n v="89040205480"/>
    <x v="2"/>
  </r>
  <r>
    <n v="74123184206"/>
    <x v="1"/>
  </r>
  <r>
    <n v="88080204509"/>
    <x v="2"/>
  </r>
  <r>
    <n v="70032057433"/>
    <x v="1"/>
  </r>
  <r>
    <n v="66113183995"/>
    <x v="4"/>
  </r>
  <r>
    <n v="56111161549"/>
    <x v="3"/>
  </r>
  <r>
    <n v="78103188695"/>
    <x v="1"/>
  </r>
  <r>
    <n v="88080601948"/>
    <x v="2"/>
  </r>
  <r>
    <n v="71093058856"/>
    <x v="1"/>
  </r>
  <r>
    <n v="64022301455"/>
    <x v="4"/>
  </r>
  <r>
    <n v="65102086116"/>
    <x v="4"/>
  </r>
  <r>
    <n v="68112117597"/>
    <x v="4"/>
  </r>
  <r>
    <n v="70101195486"/>
    <x v="1"/>
  </r>
  <r>
    <n v="77111084850"/>
    <x v="1"/>
  </r>
  <r>
    <n v="78123189018"/>
    <x v="1"/>
  </r>
  <r>
    <n v="79110673709"/>
    <x v="1"/>
  </r>
  <r>
    <n v="74120284541"/>
    <x v="1"/>
  </r>
  <r>
    <n v="89082179879"/>
    <x v="2"/>
  </r>
  <r>
    <n v="86070630583"/>
    <x v="2"/>
  </r>
  <r>
    <n v="63122755182"/>
    <x v="4"/>
  </r>
  <r>
    <n v="90112004373"/>
    <x v="0"/>
  </r>
  <r>
    <n v="69122174118"/>
    <x v="4"/>
  </r>
  <r>
    <n v="84051294894"/>
    <x v="2"/>
  </r>
  <r>
    <n v="66111176164"/>
    <x v="4"/>
  </r>
  <r>
    <n v="71112677514"/>
    <x v="1"/>
  </r>
  <r>
    <n v="89040633348"/>
    <x v="2"/>
  </r>
  <r>
    <n v="90053120136"/>
    <x v="0"/>
  </r>
  <r>
    <n v="75123199317"/>
    <x v="1"/>
  </r>
  <r>
    <n v="73112328551"/>
    <x v="1"/>
  </r>
  <r>
    <n v="85031079443"/>
    <x v="2"/>
  </r>
  <r>
    <n v="85052568643"/>
    <x v="2"/>
  </r>
  <r>
    <n v="55022153432"/>
    <x v="3"/>
  </r>
  <r>
    <n v="83041947282"/>
    <x v="2"/>
  </r>
  <r>
    <n v="86081443325"/>
    <x v="2"/>
  </r>
  <r>
    <n v="59110570565"/>
    <x v="3"/>
  </r>
  <r>
    <n v="66063014631"/>
    <x v="4"/>
  </r>
  <r>
    <n v="67120749923"/>
    <x v="4"/>
  </r>
  <r>
    <n v="89081519801"/>
    <x v="2"/>
  </r>
  <r>
    <n v="70120794633"/>
    <x v="1"/>
  </r>
  <r>
    <n v="76121186303"/>
    <x v="1"/>
  </r>
  <r>
    <n v="72031096705"/>
    <x v="1"/>
  </r>
  <r>
    <n v="61100157652"/>
    <x v="4"/>
  </r>
  <r>
    <n v="79012564484"/>
    <x v="1"/>
  </r>
  <r>
    <n v="88111094545"/>
    <x v="2"/>
  </r>
  <r>
    <n v="89040876453"/>
    <x v="2"/>
  </r>
  <r>
    <n v="89120952161"/>
    <x v="2"/>
  </r>
  <r>
    <n v="59083036077"/>
    <x v="3"/>
  </r>
  <r>
    <n v="61121020469"/>
    <x v="4"/>
  </r>
  <r>
    <n v="89040185241"/>
    <x v="2"/>
  </r>
  <r>
    <n v="88080416256"/>
    <x v="2"/>
  </r>
  <r>
    <n v="61032479116"/>
    <x v="4"/>
  </r>
  <r>
    <n v="54020837137"/>
    <x v="3"/>
  </r>
  <r>
    <n v="87072724289"/>
    <x v="2"/>
  </r>
  <r>
    <n v="88103032931"/>
    <x v="2"/>
  </r>
  <r>
    <n v="59042989686"/>
    <x v="3"/>
  </r>
  <r>
    <n v="91023191330"/>
    <x v="0"/>
  </r>
  <r>
    <n v="59031152059"/>
    <x v="3"/>
  </r>
  <r>
    <n v="84112185145"/>
    <x v="2"/>
  </r>
  <r>
    <n v="60102890107"/>
    <x v="4"/>
  </r>
  <r>
    <n v="84050694367"/>
    <x v="2"/>
  </r>
  <r>
    <n v="89041133472"/>
    <x v="2"/>
  </r>
  <r>
    <n v="82072219267"/>
    <x v="2"/>
  </r>
  <r>
    <n v="57102202414"/>
    <x v="3"/>
  </r>
  <r>
    <n v="55123128973"/>
    <x v="3"/>
  </r>
  <r>
    <n v="86070511185"/>
    <x v="2"/>
  </r>
  <r>
    <n v="81101148770"/>
    <x v="2"/>
  </r>
  <r>
    <n v="87071164662"/>
    <x v="2"/>
  </r>
  <r>
    <n v="51011153311"/>
    <x v="3"/>
  </r>
  <r>
    <n v="89052085069"/>
    <x v="2"/>
  </r>
  <r>
    <n v="50102636355"/>
    <x v="3"/>
  </r>
  <r>
    <n v="89011581319"/>
    <x v="2"/>
  </r>
  <r>
    <n v="53122299122"/>
    <x v="3"/>
  </r>
  <r>
    <n v="75113162747"/>
    <x v="1"/>
  </r>
  <r>
    <n v="89102588171"/>
    <x v="2"/>
  </r>
  <r>
    <n v="89022379914"/>
    <x v="2"/>
  </r>
  <r>
    <n v="92080709353"/>
    <x v="0"/>
  </r>
  <r>
    <n v="50101111305"/>
    <x v="3"/>
  </r>
  <r>
    <n v="89042620494"/>
    <x v="2"/>
  </r>
  <r>
    <n v="51102573842"/>
    <x v="3"/>
  </r>
  <r>
    <n v="89021697637"/>
    <x v="2"/>
  </r>
  <r>
    <n v="63092608644"/>
    <x v="4"/>
  </r>
  <r>
    <n v="78102945963"/>
    <x v="1"/>
  </r>
  <r>
    <n v="86061995325"/>
    <x v="2"/>
  </r>
  <r>
    <n v="78011115028"/>
    <x v="1"/>
  </r>
  <r>
    <n v="89042750933"/>
    <x v="2"/>
  </r>
  <r>
    <n v="89112466825"/>
    <x v="2"/>
  </r>
  <r>
    <n v="89020265394"/>
    <x v="2"/>
  </r>
  <r>
    <n v="66100651663"/>
    <x v="4"/>
  </r>
  <r>
    <n v="65062892381"/>
    <x v="4"/>
  </r>
  <r>
    <n v="69030626134"/>
    <x v="4"/>
  </r>
  <r>
    <n v="67113048790"/>
    <x v="4"/>
  </r>
  <r>
    <n v="84051840149"/>
    <x v="2"/>
  </r>
  <r>
    <n v="57073163051"/>
    <x v="3"/>
  </r>
  <r>
    <n v="81081010863"/>
    <x v="2"/>
  </r>
  <r>
    <n v="89062644823"/>
    <x v="2"/>
  </r>
  <r>
    <n v="52110446139"/>
    <x v="3"/>
  </r>
  <r>
    <n v="50021011352"/>
    <x v="3"/>
  </r>
  <r>
    <n v="65092056892"/>
    <x v="4"/>
  </r>
  <r>
    <n v="85052605175"/>
    <x v="2"/>
  </r>
  <r>
    <n v="89032143350"/>
    <x v="2"/>
  </r>
  <r>
    <n v="71123061643"/>
    <x v="1"/>
  </r>
  <r>
    <n v="73103000844"/>
    <x v="1"/>
  </r>
  <r>
    <n v="89012630357"/>
    <x v="2"/>
  </r>
  <r>
    <n v="73010399576"/>
    <x v="1"/>
  </r>
  <r>
    <n v="87070895372"/>
    <x v="2"/>
  </r>
  <r>
    <n v="76043169949"/>
    <x v="1"/>
  </r>
  <r>
    <n v="79101146737"/>
    <x v="1"/>
  </r>
  <r>
    <n v="76043054555"/>
    <x v="1"/>
  </r>
  <r>
    <n v="89082608599"/>
    <x v="2"/>
  </r>
  <r>
    <n v="76122752028"/>
    <x v="1"/>
  </r>
  <r>
    <n v="89010293604"/>
    <x v="2"/>
  </r>
  <r>
    <n v="89091482250"/>
    <x v="2"/>
  </r>
  <r>
    <n v="58122188027"/>
    <x v="3"/>
  </r>
  <r>
    <n v="89052295172"/>
    <x v="2"/>
  </r>
  <r>
    <n v="7907062783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AEBAD-E96C-4383-B09C-DB286628E9F6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ekada">
  <location ref="A3:B9" firstHeaderRow="1" firstDataRow="1" firstDataCol="1"/>
  <pivotFields count="2">
    <pivotField dataField="1" numFmtId="49" showAll="0"/>
    <pivotField axis="axisRow" numFmtId="1" showAll="0">
      <items count="6">
        <item x="3"/>
        <item x="4"/>
        <item x="1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0A1F-9956-457C-90D7-D47EC838E6E5}">
  <dimension ref="A3:B9"/>
  <sheetViews>
    <sheetView workbookViewId="0">
      <selection activeCell="A4" sqref="A4:B8"/>
      <pivotSelection pane="bottomRight" showHeader="1" extendable="1" axis="axisRow" max="6" activeRow="3" previousRow="7" click="1" r:id="rId1">
        <pivotArea dataOnly="0" axis="axisRow" fieldPosition="0">
          <references count="1">
            <reference field="1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5" x14ac:dyDescent="0.25"/>
  <cols>
    <col min="1" max="1" width="14.28515625" bestFit="1" customWidth="1"/>
    <col min="2" max="2" width="6.28515625" bestFit="1" customWidth="1"/>
  </cols>
  <sheetData>
    <row r="3" spans="1:2" x14ac:dyDescent="0.25">
      <c r="A3" s="4" t="s">
        <v>14</v>
      </c>
      <c r="B3" t="s">
        <v>15</v>
      </c>
    </row>
    <row r="4" spans="1:2" x14ac:dyDescent="0.25">
      <c r="A4" s="6">
        <v>5</v>
      </c>
      <c r="B4" s="5">
        <v>22</v>
      </c>
    </row>
    <row r="5" spans="1:2" x14ac:dyDescent="0.25">
      <c r="A5" s="6">
        <v>6</v>
      </c>
      <c r="B5" s="5">
        <v>28</v>
      </c>
    </row>
    <row r="6" spans="1:2" x14ac:dyDescent="0.25">
      <c r="A6" s="6">
        <v>7</v>
      </c>
      <c r="B6" s="5">
        <v>36</v>
      </c>
    </row>
    <row r="7" spans="1:2" x14ac:dyDescent="0.25">
      <c r="A7" s="6">
        <v>8</v>
      </c>
      <c r="B7" s="5">
        <v>58</v>
      </c>
    </row>
    <row r="8" spans="1:2" x14ac:dyDescent="0.25">
      <c r="A8" s="6">
        <v>9</v>
      </c>
      <c r="B8" s="5">
        <v>6</v>
      </c>
    </row>
    <row r="9" spans="1:2" x14ac:dyDescent="0.25">
      <c r="A9" s="6" t="s">
        <v>10</v>
      </c>
      <c r="B9" s="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"/>
  <sheetViews>
    <sheetView tabSelected="1" topLeftCell="A4" workbookViewId="0">
      <selection activeCell="S20" sqref="S20"/>
    </sheetView>
  </sheetViews>
  <sheetFormatPr defaultRowHeight="15" x14ac:dyDescent="0.25"/>
  <cols>
    <col min="1" max="1" width="12" style="1" bestFit="1" customWidth="1"/>
    <col min="2" max="12" width="3.7109375" customWidth="1"/>
    <col min="13" max="13" width="20.7109375" bestFit="1" customWidth="1"/>
    <col min="14" max="14" width="14.5703125" customWidth="1"/>
    <col min="15" max="15" width="15" bestFit="1" customWidth="1"/>
    <col min="16" max="16" width="12.140625" bestFit="1" customWidth="1"/>
    <col min="17" max="17" width="11.140625" bestFit="1" customWidth="1"/>
    <col min="18" max="18" width="13.7109375" bestFit="1" customWidth="1"/>
    <col min="19" max="19" width="13.7109375" customWidth="1"/>
    <col min="20" max="20" width="14.28515625" bestFit="1" customWidth="1"/>
    <col min="21" max="21" width="11" bestFit="1" customWidth="1"/>
    <col min="24" max="24" width="14.7109375" bestFit="1" customWidth="1"/>
  </cols>
  <sheetData>
    <row r="1" spans="1:24" x14ac:dyDescent="0.25">
      <c r="T1" s="3" t="s">
        <v>4</v>
      </c>
      <c r="U1" s="3"/>
      <c r="V1" s="3"/>
      <c r="W1" t="s">
        <v>11</v>
      </c>
      <c r="X1" s="2">
        <v>54043010088</v>
      </c>
    </row>
    <row r="2" spans="1:24" x14ac:dyDescent="0.25">
      <c r="T2" t="s">
        <v>5</v>
      </c>
      <c r="U2">
        <f>COUNTIF(P11:P160,TRUE)</f>
        <v>20</v>
      </c>
      <c r="X2" s="2">
        <v>60061144469</v>
      </c>
    </row>
    <row r="3" spans="1:24" x14ac:dyDescent="0.25">
      <c r="T3" t="s">
        <v>7</v>
      </c>
      <c r="U3">
        <f>COUNTIF(Q11:Q160,0)</f>
        <v>74</v>
      </c>
      <c r="X3" s="2">
        <v>77072919805</v>
      </c>
    </row>
    <row r="4" spans="1:24" x14ac:dyDescent="0.25">
      <c r="T4" t="s">
        <v>13</v>
      </c>
      <c r="U4">
        <f>MODE(R11:R160)</f>
        <v>89</v>
      </c>
      <c r="X4" s="2">
        <v>77120835871</v>
      </c>
    </row>
    <row r="5" spans="1:24" x14ac:dyDescent="0.25">
      <c r="X5" s="2">
        <v>83041812338</v>
      </c>
    </row>
    <row r="6" spans="1:24" x14ac:dyDescent="0.25">
      <c r="X6" s="2">
        <v>89081421445</v>
      </c>
    </row>
    <row r="7" spans="1:24" x14ac:dyDescent="0.25">
      <c r="X7" s="2">
        <v>91032272651</v>
      </c>
    </row>
    <row r="8" spans="1:24" x14ac:dyDescent="0.25">
      <c r="A8" s="1" t="s">
        <v>2</v>
      </c>
      <c r="B8">
        <v>1</v>
      </c>
      <c r="C8">
        <v>3</v>
      </c>
      <c r="D8">
        <v>7</v>
      </c>
      <c r="E8">
        <v>9</v>
      </c>
      <c r="F8">
        <v>1</v>
      </c>
      <c r="G8">
        <v>3</v>
      </c>
      <c r="H8">
        <v>7</v>
      </c>
      <c r="I8">
        <v>9</v>
      </c>
      <c r="J8">
        <v>1</v>
      </c>
      <c r="K8">
        <v>3</v>
      </c>
      <c r="X8" s="2">
        <v>92022716243</v>
      </c>
    </row>
    <row r="10" spans="1:24" x14ac:dyDescent="0.25">
      <c r="A10" s="1" t="s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 t="s">
        <v>3</v>
      </c>
      <c r="N10" t="s">
        <v>1</v>
      </c>
      <c r="O10" t="s">
        <v>9</v>
      </c>
      <c r="P10" t="s">
        <v>6</v>
      </c>
      <c r="Q10" t="s">
        <v>8</v>
      </c>
      <c r="R10" t="s">
        <v>12</v>
      </c>
      <c r="T10" t="s">
        <v>18</v>
      </c>
      <c r="U10" t="s">
        <v>17</v>
      </c>
    </row>
    <row r="11" spans="1:24" x14ac:dyDescent="0.25">
      <c r="A11" s="1">
        <v>91032272651</v>
      </c>
      <c r="B11" s="2">
        <f>MID($A11,B$10,1)*1</f>
        <v>9</v>
      </c>
      <c r="C11" s="2">
        <f>MID($A11,C$10,1)*1</f>
        <v>1</v>
      </c>
      <c r="D11" s="2">
        <f>MID($A11,D$10,1)*1</f>
        <v>0</v>
      </c>
      <c r="E11" s="2">
        <f>MID($A11,E$10,1)*1</f>
        <v>3</v>
      </c>
      <c r="F11" s="2">
        <f>MID($A11,F$10,1)*1</f>
        <v>2</v>
      </c>
      <c r="G11" s="2">
        <f>MID($A11,G$10,1)*1</f>
        <v>2</v>
      </c>
      <c r="H11" s="2">
        <f>MID($A11,H$10,1)*1</f>
        <v>7</v>
      </c>
      <c r="I11" s="2">
        <f>MID($A11,I$10,1)*1</f>
        <v>2</v>
      </c>
      <c r="J11" s="2">
        <f>MID($A11,J$10,1)*1</f>
        <v>6</v>
      </c>
      <c r="K11" s="2">
        <f>MID($A11,K$10,1)*1</f>
        <v>5</v>
      </c>
      <c r="L11" s="2">
        <f>MID($A11,L$10,1)*1</f>
        <v>1</v>
      </c>
      <c r="M11">
        <f>MOD(SUMPRODUCT(B$8:K$8,B11:K11),10)</f>
        <v>5</v>
      </c>
      <c r="N11" s="2">
        <f>IF(M11=0,0,10-M11)</f>
        <v>5</v>
      </c>
      <c r="O11" s="2" t="b">
        <f>N11=L11</f>
        <v>0</v>
      </c>
      <c r="P11" t="b">
        <f>MID(A11,3,2)="12"</f>
        <v>0</v>
      </c>
      <c r="Q11" s="2">
        <f>MOD(K11,2)</f>
        <v>1</v>
      </c>
      <c r="R11" s="2">
        <f>LEFT(A11,2)*1</f>
        <v>91</v>
      </c>
      <c r="T11" s="6">
        <v>50</v>
      </c>
      <c r="U11" s="5">
        <v>22</v>
      </c>
    </row>
    <row r="12" spans="1:24" x14ac:dyDescent="0.25">
      <c r="A12" s="1">
        <v>77072919805</v>
      </c>
      <c r="B12" s="2">
        <f>MID($A12,B$10,1)*1</f>
        <v>7</v>
      </c>
      <c r="C12" s="2">
        <f>MID($A12,C$10,1)*1</f>
        <v>7</v>
      </c>
      <c r="D12" s="2">
        <f>MID($A12,D$10,1)*1</f>
        <v>0</v>
      </c>
      <c r="E12" s="2">
        <f>MID($A12,E$10,1)*1</f>
        <v>7</v>
      </c>
      <c r="F12" s="2">
        <f>MID($A12,F$10,1)*1</f>
        <v>2</v>
      </c>
      <c r="G12" s="2">
        <f>MID($A12,G$10,1)*1</f>
        <v>9</v>
      </c>
      <c r="H12" s="2">
        <f>MID($A12,H$10,1)*1</f>
        <v>1</v>
      </c>
      <c r="I12" s="2">
        <f>MID($A12,I$10,1)*1</f>
        <v>9</v>
      </c>
      <c r="J12" s="2">
        <f>MID($A12,J$10,1)*1</f>
        <v>8</v>
      </c>
      <c r="K12" s="2">
        <f>MID($A12,K$10,1)*1</f>
        <v>0</v>
      </c>
      <c r="L12" s="2">
        <f>MID($A12,L$10,1)*1</f>
        <v>5</v>
      </c>
      <c r="M12">
        <f>MOD(SUMPRODUCT(B$8:K$8,B12:K12),10)</f>
        <v>6</v>
      </c>
      <c r="N12" s="2">
        <f>IF(M12=0,0,10-M12)</f>
        <v>4</v>
      </c>
      <c r="O12" s="2" t="b">
        <f>N12=L12</f>
        <v>0</v>
      </c>
      <c r="P12" t="b">
        <f t="shared" ref="P12:P75" si="0">MID(A12,3,2)="12"</f>
        <v>0</v>
      </c>
      <c r="Q12" s="2">
        <f t="shared" ref="Q12:Q75" si="1">MOD(K12,2)</f>
        <v>0</v>
      </c>
      <c r="R12" s="2">
        <f t="shared" ref="R12:R75" si="2">LEFT(A12,2)*1</f>
        <v>77</v>
      </c>
      <c r="T12" s="6">
        <v>60</v>
      </c>
      <c r="U12" s="5">
        <v>28</v>
      </c>
    </row>
    <row r="13" spans="1:24" x14ac:dyDescent="0.25">
      <c r="A13" s="1">
        <v>92022716243</v>
      </c>
      <c r="B13" s="2">
        <f>MID($A13,B$10,1)*1</f>
        <v>9</v>
      </c>
      <c r="C13" s="2">
        <f>MID($A13,C$10,1)*1</f>
        <v>2</v>
      </c>
      <c r="D13" s="2">
        <f>MID($A13,D$10,1)*1</f>
        <v>0</v>
      </c>
      <c r="E13" s="2">
        <f>MID($A13,E$10,1)*1</f>
        <v>2</v>
      </c>
      <c r="F13" s="2">
        <f>MID($A13,F$10,1)*1</f>
        <v>2</v>
      </c>
      <c r="G13" s="2">
        <f>MID($A13,G$10,1)*1</f>
        <v>7</v>
      </c>
      <c r="H13" s="2">
        <f>MID($A13,H$10,1)*1</f>
        <v>1</v>
      </c>
      <c r="I13" s="2">
        <f>MID($A13,I$10,1)*1</f>
        <v>6</v>
      </c>
      <c r="J13" s="2">
        <f>MID($A13,J$10,1)*1</f>
        <v>2</v>
      </c>
      <c r="K13" s="2">
        <f>MID($A13,K$10,1)*1</f>
        <v>4</v>
      </c>
      <c r="L13" s="2">
        <f>MID($A13,L$10,1)*1</f>
        <v>3</v>
      </c>
      <c r="M13">
        <f>MOD(SUMPRODUCT(B$8:K$8,B13:K13),10)</f>
        <v>1</v>
      </c>
      <c r="N13" s="2">
        <f>IF(M13=0,0,10-M13)</f>
        <v>9</v>
      </c>
      <c r="O13" s="2" t="b">
        <f>N13=L13</f>
        <v>0</v>
      </c>
      <c r="P13" t="b">
        <f t="shared" si="0"/>
        <v>0</v>
      </c>
      <c r="Q13" s="2">
        <f t="shared" si="1"/>
        <v>0</v>
      </c>
      <c r="R13" s="2">
        <f t="shared" si="2"/>
        <v>92</v>
      </c>
      <c r="T13" s="6">
        <v>70</v>
      </c>
      <c r="U13" s="5">
        <v>36</v>
      </c>
    </row>
    <row r="14" spans="1:24" x14ac:dyDescent="0.25">
      <c r="A14" s="1">
        <v>83041812338</v>
      </c>
      <c r="B14" s="2">
        <f>MID($A14,B$10,1)*1</f>
        <v>8</v>
      </c>
      <c r="C14" s="2">
        <f>MID($A14,C$10,1)*1</f>
        <v>3</v>
      </c>
      <c r="D14" s="2">
        <f>MID($A14,D$10,1)*1</f>
        <v>0</v>
      </c>
      <c r="E14" s="2">
        <f>MID($A14,E$10,1)*1</f>
        <v>4</v>
      </c>
      <c r="F14" s="2">
        <f>MID($A14,F$10,1)*1</f>
        <v>1</v>
      </c>
      <c r="G14" s="2">
        <f>MID($A14,G$10,1)*1</f>
        <v>8</v>
      </c>
      <c r="H14" s="2">
        <f>MID($A14,H$10,1)*1</f>
        <v>1</v>
      </c>
      <c r="I14" s="2">
        <f>MID($A14,I$10,1)*1</f>
        <v>2</v>
      </c>
      <c r="J14" s="2">
        <f>MID($A14,J$10,1)*1</f>
        <v>3</v>
      </c>
      <c r="K14" s="2">
        <f>MID($A14,K$10,1)*1</f>
        <v>3</v>
      </c>
      <c r="L14" s="2">
        <f>MID($A14,L$10,1)*1</f>
        <v>8</v>
      </c>
      <c r="M14">
        <f>MOD(SUMPRODUCT(B$8:K$8,B14:K14),10)</f>
        <v>5</v>
      </c>
      <c r="N14" s="2">
        <f>IF(M14=0,0,10-M14)</f>
        <v>5</v>
      </c>
      <c r="O14" s="2" t="b">
        <f>N14=L14</f>
        <v>0</v>
      </c>
      <c r="P14" t="b">
        <f t="shared" si="0"/>
        <v>0</v>
      </c>
      <c r="Q14" s="2">
        <f t="shared" si="1"/>
        <v>1</v>
      </c>
      <c r="R14" s="2">
        <f t="shared" si="2"/>
        <v>83</v>
      </c>
      <c r="T14" s="6">
        <v>80</v>
      </c>
      <c r="U14" s="5">
        <v>58</v>
      </c>
    </row>
    <row r="15" spans="1:24" x14ac:dyDescent="0.25">
      <c r="A15" s="1">
        <v>89081421445</v>
      </c>
      <c r="B15" s="2">
        <f>MID($A15,B$10,1)*1</f>
        <v>8</v>
      </c>
      <c r="C15" s="2">
        <f>MID($A15,C$10,1)*1</f>
        <v>9</v>
      </c>
      <c r="D15" s="2">
        <f>MID($A15,D$10,1)*1</f>
        <v>0</v>
      </c>
      <c r="E15" s="2">
        <f>MID($A15,E$10,1)*1</f>
        <v>8</v>
      </c>
      <c r="F15" s="2">
        <f>MID($A15,F$10,1)*1</f>
        <v>1</v>
      </c>
      <c r="G15" s="2">
        <f>MID($A15,G$10,1)*1</f>
        <v>4</v>
      </c>
      <c r="H15" s="2">
        <f>MID($A15,H$10,1)*1</f>
        <v>2</v>
      </c>
      <c r="I15" s="2">
        <f>MID($A15,I$10,1)*1</f>
        <v>1</v>
      </c>
      <c r="J15" s="2">
        <f>MID($A15,J$10,1)*1</f>
        <v>4</v>
      </c>
      <c r="K15" s="2">
        <f>MID($A15,K$10,1)*1</f>
        <v>4</v>
      </c>
      <c r="L15" s="2">
        <f>MID($A15,L$10,1)*1</f>
        <v>5</v>
      </c>
      <c r="M15">
        <f>MOD(SUMPRODUCT(B$8:K$8,B15:K15),10)</f>
        <v>9</v>
      </c>
      <c r="N15" s="2">
        <f>IF(M15=0,0,10-M15)</f>
        <v>1</v>
      </c>
      <c r="O15" s="2" t="b">
        <f>N15=L15</f>
        <v>0</v>
      </c>
      <c r="P15" t="b">
        <f t="shared" si="0"/>
        <v>0</v>
      </c>
      <c r="Q15" s="2">
        <f t="shared" si="1"/>
        <v>0</v>
      </c>
      <c r="R15" s="2">
        <f t="shared" si="2"/>
        <v>89</v>
      </c>
      <c r="T15" s="6">
        <v>90</v>
      </c>
      <c r="U15" s="5">
        <v>6</v>
      </c>
    </row>
    <row r="16" spans="1:24" x14ac:dyDescent="0.25">
      <c r="A16" s="1">
        <v>54043010088</v>
      </c>
      <c r="B16" s="2">
        <f>MID($A16,B$10,1)*1</f>
        <v>5</v>
      </c>
      <c r="C16" s="2">
        <f>MID($A16,C$10,1)*1</f>
        <v>4</v>
      </c>
      <c r="D16" s="2">
        <f>MID($A16,D$10,1)*1</f>
        <v>0</v>
      </c>
      <c r="E16" s="2">
        <f>MID($A16,E$10,1)*1</f>
        <v>4</v>
      </c>
      <c r="F16" s="2">
        <f>MID($A16,F$10,1)*1</f>
        <v>3</v>
      </c>
      <c r="G16" s="2">
        <f>MID($A16,G$10,1)*1</f>
        <v>0</v>
      </c>
      <c r="H16" s="2">
        <f>MID($A16,H$10,1)*1</f>
        <v>1</v>
      </c>
      <c r="I16" s="2">
        <f>MID($A16,I$10,1)*1</f>
        <v>0</v>
      </c>
      <c r="J16" s="2">
        <f>MID($A16,J$10,1)*1</f>
        <v>0</v>
      </c>
      <c r="K16" s="2">
        <f>MID($A16,K$10,1)*1</f>
        <v>8</v>
      </c>
      <c r="L16" s="2">
        <f>MID($A16,L$10,1)*1</f>
        <v>8</v>
      </c>
      <c r="M16">
        <f>MOD(SUMPRODUCT(B$8:K$8,B16:K16),10)</f>
        <v>7</v>
      </c>
      <c r="N16" s="2">
        <f>IF(M16=0,0,10-M16)</f>
        <v>3</v>
      </c>
      <c r="O16" s="2" t="b">
        <f>N16=L16</f>
        <v>0</v>
      </c>
      <c r="P16" t="b">
        <f t="shared" si="0"/>
        <v>0</v>
      </c>
      <c r="Q16" s="2">
        <f t="shared" si="1"/>
        <v>0</v>
      </c>
      <c r="R16" s="2">
        <f t="shared" si="2"/>
        <v>54</v>
      </c>
      <c r="T16" t="s">
        <v>16</v>
      </c>
      <c r="U16">
        <f>SUM(U11:U15)</f>
        <v>150</v>
      </c>
    </row>
    <row r="17" spans="1:18" x14ac:dyDescent="0.25">
      <c r="A17" s="1">
        <v>60061144469</v>
      </c>
      <c r="B17" s="2">
        <f>MID($A17,B$10,1)*1</f>
        <v>6</v>
      </c>
      <c r="C17" s="2">
        <f>MID($A17,C$10,1)*1</f>
        <v>0</v>
      </c>
      <c r="D17" s="2">
        <f>MID($A17,D$10,1)*1</f>
        <v>0</v>
      </c>
      <c r="E17" s="2">
        <f>MID($A17,E$10,1)*1</f>
        <v>6</v>
      </c>
      <c r="F17" s="2">
        <f>MID($A17,F$10,1)*1</f>
        <v>1</v>
      </c>
      <c r="G17" s="2">
        <f>MID($A17,G$10,1)*1</f>
        <v>1</v>
      </c>
      <c r="H17" s="2">
        <f>MID($A17,H$10,1)*1</f>
        <v>4</v>
      </c>
      <c r="I17" s="2">
        <f>MID($A17,I$10,1)*1</f>
        <v>4</v>
      </c>
      <c r="J17" s="2">
        <f>MID($A17,J$10,1)*1</f>
        <v>4</v>
      </c>
      <c r="K17" s="2">
        <f>MID($A17,K$10,1)*1</f>
        <v>6</v>
      </c>
      <c r="L17" s="2">
        <f>MID($A17,L$10,1)*1</f>
        <v>9</v>
      </c>
      <c r="M17">
        <f>MOD(SUMPRODUCT(B$8:K$8,B17:K17),10)</f>
        <v>0</v>
      </c>
      <c r="N17" s="2">
        <f>IF(M17=0,0,10-M17)</f>
        <v>0</v>
      </c>
      <c r="O17" s="2" t="b">
        <f>N17=L17</f>
        <v>0</v>
      </c>
      <c r="P17" t="b">
        <f t="shared" si="0"/>
        <v>0</v>
      </c>
      <c r="Q17" s="2">
        <f t="shared" si="1"/>
        <v>0</v>
      </c>
      <c r="R17" s="2">
        <f t="shared" si="2"/>
        <v>60</v>
      </c>
    </row>
    <row r="18" spans="1:18" x14ac:dyDescent="0.25">
      <c r="A18" s="1">
        <v>77120835871</v>
      </c>
      <c r="B18" s="2">
        <f>MID($A18,B$10,1)*1</f>
        <v>7</v>
      </c>
      <c r="C18" s="2">
        <f>MID($A18,C$10,1)*1</f>
        <v>7</v>
      </c>
      <c r="D18" s="2">
        <f>MID($A18,D$10,1)*1</f>
        <v>1</v>
      </c>
      <c r="E18" s="2">
        <f>MID($A18,E$10,1)*1</f>
        <v>2</v>
      </c>
      <c r="F18" s="2">
        <f>MID($A18,F$10,1)*1</f>
        <v>0</v>
      </c>
      <c r="G18" s="2">
        <f>MID($A18,G$10,1)*1</f>
        <v>8</v>
      </c>
      <c r="H18" s="2">
        <f>MID($A18,H$10,1)*1</f>
        <v>3</v>
      </c>
      <c r="I18" s="2">
        <f>MID($A18,I$10,1)*1</f>
        <v>5</v>
      </c>
      <c r="J18" s="2">
        <f>MID($A18,J$10,1)*1</f>
        <v>8</v>
      </c>
      <c r="K18" s="2">
        <f>MID($A18,K$10,1)*1</f>
        <v>7</v>
      </c>
      <c r="L18" s="2">
        <f>MID($A18,L$10,1)*1</f>
        <v>1</v>
      </c>
      <c r="M18">
        <f>MOD(SUMPRODUCT(B$8:K$8,B18:K18),10)</f>
        <v>2</v>
      </c>
      <c r="N18" s="2">
        <f>IF(M18=0,0,10-M18)</f>
        <v>8</v>
      </c>
      <c r="O18" s="2" t="b">
        <f>N18=L18</f>
        <v>0</v>
      </c>
      <c r="P18" t="b">
        <f t="shared" si="0"/>
        <v>1</v>
      </c>
      <c r="Q18" s="2">
        <f t="shared" si="1"/>
        <v>1</v>
      </c>
      <c r="R18" s="2">
        <f t="shared" si="2"/>
        <v>77</v>
      </c>
    </row>
    <row r="19" spans="1:18" x14ac:dyDescent="0.25">
      <c r="A19" s="1">
        <v>53082806059</v>
      </c>
      <c r="B19" s="2">
        <f>MID($A19,B$10,1)*1</f>
        <v>5</v>
      </c>
      <c r="C19" s="2">
        <f>MID($A19,C$10,1)*1</f>
        <v>3</v>
      </c>
      <c r="D19" s="2">
        <f>MID($A19,D$10,1)*1</f>
        <v>0</v>
      </c>
      <c r="E19" s="2">
        <f>MID($A19,E$10,1)*1</f>
        <v>8</v>
      </c>
      <c r="F19" s="2">
        <f>MID($A19,F$10,1)*1</f>
        <v>2</v>
      </c>
      <c r="G19" s="2">
        <f>MID($A19,G$10,1)*1</f>
        <v>8</v>
      </c>
      <c r="H19" s="2">
        <f>MID($A19,H$10,1)*1</f>
        <v>0</v>
      </c>
      <c r="I19" s="2">
        <f>MID($A19,I$10,1)*1</f>
        <v>6</v>
      </c>
      <c r="J19" s="2">
        <f>MID($A19,J$10,1)*1</f>
        <v>0</v>
      </c>
      <c r="K19" s="2">
        <f>MID($A19,K$10,1)*1</f>
        <v>5</v>
      </c>
      <c r="L19" s="2">
        <f>MID($A19,L$10,1)*1</f>
        <v>9</v>
      </c>
      <c r="M19">
        <f>MOD(SUMPRODUCT(B$8:K$8,B19:K19),10)</f>
        <v>1</v>
      </c>
      <c r="N19" s="2">
        <f>IF(M19=0,0,10-M19)</f>
        <v>9</v>
      </c>
      <c r="O19" s="2" t="b">
        <f>N19=L19</f>
        <v>1</v>
      </c>
      <c r="P19" t="b">
        <f t="shared" si="0"/>
        <v>0</v>
      </c>
      <c r="Q19" s="2">
        <f t="shared" si="1"/>
        <v>1</v>
      </c>
      <c r="R19" s="2">
        <f t="shared" si="2"/>
        <v>53</v>
      </c>
    </row>
    <row r="20" spans="1:18" x14ac:dyDescent="0.25">
      <c r="A20" s="1">
        <v>89100192752</v>
      </c>
      <c r="B20" s="2">
        <f>MID($A20,B$10,1)*1</f>
        <v>8</v>
      </c>
      <c r="C20" s="2">
        <f>MID($A20,C$10,1)*1</f>
        <v>9</v>
      </c>
      <c r="D20" s="2">
        <f>MID($A20,D$10,1)*1</f>
        <v>1</v>
      </c>
      <c r="E20" s="2">
        <f>MID($A20,E$10,1)*1</f>
        <v>0</v>
      </c>
      <c r="F20" s="2">
        <f>MID($A20,F$10,1)*1</f>
        <v>0</v>
      </c>
      <c r="G20" s="2">
        <f>MID($A20,G$10,1)*1</f>
        <v>1</v>
      </c>
      <c r="H20" s="2">
        <f>MID($A20,H$10,1)*1</f>
        <v>9</v>
      </c>
      <c r="I20" s="2">
        <f>MID($A20,I$10,1)*1</f>
        <v>2</v>
      </c>
      <c r="J20" s="2">
        <f>MID($A20,J$10,1)*1</f>
        <v>7</v>
      </c>
      <c r="K20" s="2">
        <f>MID($A20,K$10,1)*1</f>
        <v>5</v>
      </c>
      <c r="L20" s="2">
        <f>MID($A20,L$10,1)*1</f>
        <v>2</v>
      </c>
      <c r="M20">
        <f>MOD(SUMPRODUCT(B$8:K$8,B20:K20),10)</f>
        <v>8</v>
      </c>
      <c r="N20" s="2">
        <f>IF(M20=0,0,10-M20)</f>
        <v>2</v>
      </c>
      <c r="O20" s="2" t="b">
        <f>N20=L20</f>
        <v>1</v>
      </c>
      <c r="P20" t="b">
        <f t="shared" si="0"/>
        <v>0</v>
      </c>
      <c r="Q20" s="2">
        <f t="shared" si="1"/>
        <v>1</v>
      </c>
      <c r="R20" s="2">
        <f t="shared" si="2"/>
        <v>89</v>
      </c>
    </row>
    <row r="21" spans="1:18" x14ac:dyDescent="0.25">
      <c r="A21" s="1">
        <v>85111779283</v>
      </c>
      <c r="B21" s="2">
        <f>MID($A21,B$10,1)*1</f>
        <v>8</v>
      </c>
      <c r="C21" s="2">
        <f>MID($A21,C$10,1)*1</f>
        <v>5</v>
      </c>
      <c r="D21" s="2">
        <f>MID($A21,D$10,1)*1</f>
        <v>1</v>
      </c>
      <c r="E21" s="2">
        <f>MID($A21,E$10,1)*1</f>
        <v>1</v>
      </c>
      <c r="F21" s="2">
        <f>MID($A21,F$10,1)*1</f>
        <v>1</v>
      </c>
      <c r="G21" s="2">
        <f>MID($A21,G$10,1)*1</f>
        <v>7</v>
      </c>
      <c r="H21" s="2">
        <f>MID($A21,H$10,1)*1</f>
        <v>7</v>
      </c>
      <c r="I21" s="2">
        <f>MID($A21,I$10,1)*1</f>
        <v>9</v>
      </c>
      <c r="J21" s="2">
        <f>MID($A21,J$10,1)*1</f>
        <v>2</v>
      </c>
      <c r="K21" s="2">
        <f>MID($A21,K$10,1)*1</f>
        <v>8</v>
      </c>
      <c r="L21" s="2">
        <f>MID($A21,L$10,1)*1</f>
        <v>3</v>
      </c>
      <c r="M21">
        <f>MOD(SUMPRODUCT(B$8:K$8,B21:K21),10)</f>
        <v>7</v>
      </c>
      <c r="N21" s="2">
        <f>IF(M21=0,0,10-M21)</f>
        <v>3</v>
      </c>
      <c r="O21" s="2" t="b">
        <f>N21=L21</f>
        <v>1</v>
      </c>
      <c r="P21" t="b">
        <f t="shared" si="0"/>
        <v>0</v>
      </c>
      <c r="Q21" s="2">
        <f t="shared" si="1"/>
        <v>0</v>
      </c>
      <c r="R21" s="2">
        <f t="shared" si="2"/>
        <v>85</v>
      </c>
    </row>
    <row r="22" spans="1:18" x14ac:dyDescent="0.25">
      <c r="A22" s="1">
        <v>86080941169</v>
      </c>
      <c r="B22" s="2">
        <f>MID($A22,B$10,1)*1</f>
        <v>8</v>
      </c>
      <c r="C22" s="2">
        <f>MID($A22,C$10,1)*1</f>
        <v>6</v>
      </c>
      <c r="D22" s="2">
        <f>MID($A22,D$10,1)*1</f>
        <v>0</v>
      </c>
      <c r="E22" s="2">
        <f>MID($A22,E$10,1)*1</f>
        <v>8</v>
      </c>
      <c r="F22" s="2">
        <f>MID($A22,F$10,1)*1</f>
        <v>0</v>
      </c>
      <c r="G22" s="2">
        <f>MID($A22,G$10,1)*1</f>
        <v>9</v>
      </c>
      <c r="H22" s="2">
        <f>MID($A22,H$10,1)*1</f>
        <v>4</v>
      </c>
      <c r="I22" s="2">
        <f>MID($A22,I$10,1)*1</f>
        <v>1</v>
      </c>
      <c r="J22" s="2">
        <f>MID($A22,J$10,1)*1</f>
        <v>1</v>
      </c>
      <c r="K22" s="2">
        <f>MID($A22,K$10,1)*1</f>
        <v>6</v>
      </c>
      <c r="L22" s="2">
        <f>MID($A22,L$10,1)*1</f>
        <v>9</v>
      </c>
      <c r="M22">
        <f>MOD(SUMPRODUCT(B$8:K$8,B22:K22),10)</f>
        <v>1</v>
      </c>
      <c r="N22" s="2">
        <f>IF(M22=0,0,10-M22)</f>
        <v>9</v>
      </c>
      <c r="O22" s="2" t="b">
        <f>N22=L22</f>
        <v>1</v>
      </c>
      <c r="P22" t="b">
        <f t="shared" si="0"/>
        <v>0</v>
      </c>
      <c r="Q22" s="2">
        <f t="shared" si="1"/>
        <v>0</v>
      </c>
      <c r="R22" s="2">
        <f t="shared" si="2"/>
        <v>86</v>
      </c>
    </row>
    <row r="23" spans="1:18" x14ac:dyDescent="0.25">
      <c r="A23" s="1">
        <v>89011129700</v>
      </c>
      <c r="B23" s="2">
        <f>MID($A23,B$10,1)*1</f>
        <v>8</v>
      </c>
      <c r="C23" s="2">
        <f>MID($A23,C$10,1)*1</f>
        <v>9</v>
      </c>
      <c r="D23" s="2">
        <f>MID($A23,D$10,1)*1</f>
        <v>0</v>
      </c>
      <c r="E23" s="2">
        <f>MID($A23,E$10,1)*1</f>
        <v>1</v>
      </c>
      <c r="F23" s="2">
        <f>MID($A23,F$10,1)*1</f>
        <v>1</v>
      </c>
      <c r="G23" s="2">
        <f>MID($A23,G$10,1)*1</f>
        <v>1</v>
      </c>
      <c r="H23" s="2">
        <f>MID($A23,H$10,1)*1</f>
        <v>2</v>
      </c>
      <c r="I23" s="2">
        <f>MID($A23,I$10,1)*1</f>
        <v>9</v>
      </c>
      <c r="J23" s="2">
        <f>MID($A23,J$10,1)*1</f>
        <v>7</v>
      </c>
      <c r="K23" s="2">
        <f>MID($A23,K$10,1)*1</f>
        <v>0</v>
      </c>
      <c r="L23" s="2">
        <f>MID($A23,L$10,1)*1</f>
        <v>0</v>
      </c>
      <c r="M23">
        <f>MOD(SUMPRODUCT(B$8:K$8,B23:K23),10)</f>
        <v>0</v>
      </c>
      <c r="N23" s="2">
        <f>IF(M23=0,0,10-M23)</f>
        <v>0</v>
      </c>
      <c r="O23" s="2" t="b">
        <f>N23=L23</f>
        <v>1</v>
      </c>
      <c r="P23" t="b">
        <f t="shared" si="0"/>
        <v>0</v>
      </c>
      <c r="Q23" s="2">
        <f t="shared" si="1"/>
        <v>0</v>
      </c>
      <c r="R23" s="2">
        <f t="shared" si="2"/>
        <v>89</v>
      </c>
    </row>
    <row r="24" spans="1:18" x14ac:dyDescent="0.25">
      <c r="A24" s="1">
        <v>62033089803</v>
      </c>
      <c r="B24" s="2">
        <f>MID($A24,B$10,1)*1</f>
        <v>6</v>
      </c>
      <c r="C24" s="2">
        <f>MID($A24,C$10,1)*1</f>
        <v>2</v>
      </c>
      <c r="D24" s="2">
        <f>MID($A24,D$10,1)*1</f>
        <v>0</v>
      </c>
      <c r="E24" s="2">
        <f>MID($A24,E$10,1)*1</f>
        <v>3</v>
      </c>
      <c r="F24" s="2">
        <f>MID($A24,F$10,1)*1</f>
        <v>3</v>
      </c>
      <c r="G24" s="2">
        <f>MID($A24,G$10,1)*1</f>
        <v>0</v>
      </c>
      <c r="H24" s="2">
        <f>MID($A24,H$10,1)*1</f>
        <v>8</v>
      </c>
      <c r="I24" s="2">
        <f>MID($A24,I$10,1)*1</f>
        <v>9</v>
      </c>
      <c r="J24" s="2">
        <f>MID($A24,J$10,1)*1</f>
        <v>8</v>
      </c>
      <c r="K24" s="2">
        <f>MID($A24,K$10,1)*1</f>
        <v>0</v>
      </c>
      <c r="L24" s="2">
        <f>MID($A24,L$10,1)*1</f>
        <v>3</v>
      </c>
      <c r="M24">
        <f>MOD(SUMPRODUCT(B$8:K$8,B24:K24),10)</f>
        <v>7</v>
      </c>
      <c r="N24" s="2">
        <f>IF(M24=0,0,10-M24)</f>
        <v>3</v>
      </c>
      <c r="O24" s="2" t="b">
        <f>N24=L24</f>
        <v>1</v>
      </c>
      <c r="P24" t="b">
        <f t="shared" si="0"/>
        <v>0</v>
      </c>
      <c r="Q24" s="2">
        <f t="shared" si="1"/>
        <v>0</v>
      </c>
      <c r="R24" s="2">
        <f t="shared" si="2"/>
        <v>62</v>
      </c>
    </row>
    <row r="25" spans="1:18" x14ac:dyDescent="0.25">
      <c r="A25" s="1">
        <v>62092569090</v>
      </c>
      <c r="B25" s="2">
        <f>MID($A25,B$10,1)*1</f>
        <v>6</v>
      </c>
      <c r="C25" s="2">
        <f>MID($A25,C$10,1)*1</f>
        <v>2</v>
      </c>
      <c r="D25" s="2">
        <f>MID($A25,D$10,1)*1</f>
        <v>0</v>
      </c>
      <c r="E25" s="2">
        <f>MID($A25,E$10,1)*1</f>
        <v>9</v>
      </c>
      <c r="F25" s="2">
        <f>MID($A25,F$10,1)*1</f>
        <v>2</v>
      </c>
      <c r="G25" s="2">
        <f>MID($A25,G$10,1)*1</f>
        <v>5</v>
      </c>
      <c r="H25" s="2">
        <f>MID($A25,H$10,1)*1</f>
        <v>6</v>
      </c>
      <c r="I25" s="2">
        <f>MID($A25,I$10,1)*1</f>
        <v>9</v>
      </c>
      <c r="J25" s="2">
        <f>MID($A25,J$10,1)*1</f>
        <v>0</v>
      </c>
      <c r="K25" s="2">
        <f>MID($A25,K$10,1)*1</f>
        <v>9</v>
      </c>
      <c r="L25" s="2">
        <f>MID($A25,L$10,1)*1</f>
        <v>0</v>
      </c>
      <c r="M25">
        <f>MOD(SUMPRODUCT(B$8:K$8,B25:K25),10)</f>
        <v>0</v>
      </c>
      <c r="N25" s="2">
        <f>IF(M25=0,0,10-M25)</f>
        <v>0</v>
      </c>
      <c r="O25" s="2" t="b">
        <f>N25=L25</f>
        <v>1</v>
      </c>
      <c r="P25" t="b">
        <f t="shared" si="0"/>
        <v>0</v>
      </c>
      <c r="Q25" s="2">
        <f t="shared" si="1"/>
        <v>1</v>
      </c>
      <c r="R25" s="2">
        <f t="shared" si="2"/>
        <v>62</v>
      </c>
    </row>
    <row r="26" spans="1:18" x14ac:dyDescent="0.25">
      <c r="A26" s="1">
        <v>64063159211</v>
      </c>
      <c r="B26" s="2">
        <f>MID($A26,B$10,1)*1</f>
        <v>6</v>
      </c>
      <c r="C26" s="2">
        <f>MID($A26,C$10,1)*1</f>
        <v>4</v>
      </c>
      <c r="D26" s="2">
        <f>MID($A26,D$10,1)*1</f>
        <v>0</v>
      </c>
      <c r="E26" s="2">
        <f>MID($A26,E$10,1)*1</f>
        <v>6</v>
      </c>
      <c r="F26" s="2">
        <f>MID($A26,F$10,1)*1</f>
        <v>3</v>
      </c>
      <c r="G26" s="2">
        <f>MID($A26,G$10,1)*1</f>
        <v>1</v>
      </c>
      <c r="H26" s="2">
        <f>MID($A26,H$10,1)*1</f>
        <v>5</v>
      </c>
      <c r="I26" s="2">
        <f>MID($A26,I$10,1)*1</f>
        <v>9</v>
      </c>
      <c r="J26" s="2">
        <f>MID($A26,J$10,1)*1</f>
        <v>2</v>
      </c>
      <c r="K26" s="2">
        <f>MID($A26,K$10,1)*1</f>
        <v>1</v>
      </c>
      <c r="L26" s="2">
        <f>MID($A26,L$10,1)*1</f>
        <v>1</v>
      </c>
      <c r="M26">
        <f>MOD(SUMPRODUCT(B$8:K$8,B26:K26),10)</f>
        <v>9</v>
      </c>
      <c r="N26" s="2">
        <f>IF(M26=0,0,10-M26)</f>
        <v>1</v>
      </c>
      <c r="O26" s="2" t="b">
        <f>N26=L26</f>
        <v>1</v>
      </c>
      <c r="P26" t="b">
        <f t="shared" si="0"/>
        <v>0</v>
      </c>
      <c r="Q26" s="2">
        <f t="shared" si="1"/>
        <v>1</v>
      </c>
      <c r="R26" s="2">
        <f t="shared" si="2"/>
        <v>64</v>
      </c>
    </row>
    <row r="27" spans="1:18" x14ac:dyDescent="0.25">
      <c r="A27" s="1">
        <v>88120262427</v>
      </c>
      <c r="B27" s="2">
        <f>MID($A27,B$10,1)*1</f>
        <v>8</v>
      </c>
      <c r="C27" s="2">
        <f>MID($A27,C$10,1)*1</f>
        <v>8</v>
      </c>
      <c r="D27" s="2">
        <f>MID($A27,D$10,1)*1</f>
        <v>1</v>
      </c>
      <c r="E27" s="2">
        <f>MID($A27,E$10,1)*1</f>
        <v>2</v>
      </c>
      <c r="F27" s="2">
        <f>MID($A27,F$10,1)*1</f>
        <v>0</v>
      </c>
      <c r="G27" s="2">
        <f>MID($A27,G$10,1)*1</f>
        <v>2</v>
      </c>
      <c r="H27" s="2">
        <f>MID($A27,H$10,1)*1</f>
        <v>6</v>
      </c>
      <c r="I27" s="2">
        <f>MID($A27,I$10,1)*1</f>
        <v>2</v>
      </c>
      <c r="J27" s="2">
        <f>MID($A27,J$10,1)*1</f>
        <v>4</v>
      </c>
      <c r="K27" s="2">
        <f>MID($A27,K$10,1)*1</f>
        <v>2</v>
      </c>
      <c r="L27" s="2">
        <f>MID($A27,L$10,1)*1</f>
        <v>7</v>
      </c>
      <c r="M27">
        <f>MOD(SUMPRODUCT(B$8:K$8,B27:K27),10)</f>
        <v>3</v>
      </c>
      <c r="N27" s="2">
        <f>IF(M27=0,0,10-M27)</f>
        <v>7</v>
      </c>
      <c r="O27" s="2" t="b">
        <f>N27=L27</f>
        <v>1</v>
      </c>
      <c r="P27" t="b">
        <f t="shared" si="0"/>
        <v>1</v>
      </c>
      <c r="Q27" s="2">
        <f t="shared" si="1"/>
        <v>0</v>
      </c>
      <c r="R27" s="2">
        <f t="shared" si="2"/>
        <v>88</v>
      </c>
    </row>
    <row r="28" spans="1:18" x14ac:dyDescent="0.25">
      <c r="A28" s="1">
        <v>75121005045</v>
      </c>
      <c r="B28" s="2">
        <f>MID($A28,B$10,1)*1</f>
        <v>7</v>
      </c>
      <c r="C28" s="2">
        <f>MID($A28,C$10,1)*1</f>
        <v>5</v>
      </c>
      <c r="D28" s="2">
        <f>MID($A28,D$10,1)*1</f>
        <v>1</v>
      </c>
      <c r="E28" s="2">
        <f>MID($A28,E$10,1)*1</f>
        <v>2</v>
      </c>
      <c r="F28" s="2">
        <f>MID($A28,F$10,1)*1</f>
        <v>1</v>
      </c>
      <c r="G28" s="2">
        <f>MID($A28,G$10,1)*1</f>
        <v>0</v>
      </c>
      <c r="H28" s="2">
        <f>MID($A28,H$10,1)*1</f>
        <v>0</v>
      </c>
      <c r="I28" s="2">
        <f>MID($A28,I$10,1)*1</f>
        <v>5</v>
      </c>
      <c r="J28" s="2">
        <f>MID($A28,J$10,1)*1</f>
        <v>0</v>
      </c>
      <c r="K28" s="2">
        <f>MID($A28,K$10,1)*1</f>
        <v>4</v>
      </c>
      <c r="L28" s="2">
        <f>MID($A28,L$10,1)*1</f>
        <v>5</v>
      </c>
      <c r="M28">
        <f>MOD(SUMPRODUCT(B$8:K$8,B28:K28),10)</f>
        <v>5</v>
      </c>
      <c r="N28" s="2">
        <f>IF(M28=0,0,10-M28)</f>
        <v>5</v>
      </c>
      <c r="O28" s="2" t="b">
        <f>N28=L28</f>
        <v>1</v>
      </c>
      <c r="P28" t="b">
        <f t="shared" si="0"/>
        <v>1</v>
      </c>
      <c r="Q28" s="2">
        <f t="shared" si="1"/>
        <v>0</v>
      </c>
      <c r="R28" s="2">
        <f t="shared" si="2"/>
        <v>75</v>
      </c>
    </row>
    <row r="29" spans="1:18" x14ac:dyDescent="0.25">
      <c r="A29" s="1">
        <v>74121108598</v>
      </c>
      <c r="B29" s="2">
        <f>MID($A29,B$10,1)*1</f>
        <v>7</v>
      </c>
      <c r="C29" s="2">
        <f>MID($A29,C$10,1)*1</f>
        <v>4</v>
      </c>
      <c r="D29" s="2">
        <f>MID($A29,D$10,1)*1</f>
        <v>1</v>
      </c>
      <c r="E29" s="2">
        <f>MID($A29,E$10,1)*1</f>
        <v>2</v>
      </c>
      <c r="F29" s="2">
        <f>MID($A29,F$10,1)*1</f>
        <v>1</v>
      </c>
      <c r="G29" s="2">
        <f>MID($A29,G$10,1)*1</f>
        <v>1</v>
      </c>
      <c r="H29" s="2">
        <f>MID($A29,H$10,1)*1</f>
        <v>0</v>
      </c>
      <c r="I29" s="2">
        <f>MID($A29,I$10,1)*1</f>
        <v>8</v>
      </c>
      <c r="J29" s="2">
        <f>MID($A29,J$10,1)*1</f>
        <v>5</v>
      </c>
      <c r="K29" s="2">
        <f>MID($A29,K$10,1)*1</f>
        <v>9</v>
      </c>
      <c r="L29" s="2">
        <f>MID($A29,L$10,1)*1</f>
        <v>8</v>
      </c>
      <c r="M29">
        <f>MOD(SUMPRODUCT(B$8:K$8,B29:K29),10)</f>
        <v>2</v>
      </c>
      <c r="N29" s="2">
        <f>IF(M29=0,0,10-M29)</f>
        <v>8</v>
      </c>
      <c r="O29" s="2" t="b">
        <f>N29=L29</f>
        <v>1</v>
      </c>
      <c r="P29" t="b">
        <f t="shared" si="0"/>
        <v>1</v>
      </c>
      <c r="Q29" s="2">
        <f t="shared" si="1"/>
        <v>1</v>
      </c>
      <c r="R29" s="2">
        <f t="shared" si="2"/>
        <v>74</v>
      </c>
    </row>
    <row r="30" spans="1:18" x14ac:dyDescent="0.25">
      <c r="A30" s="1">
        <v>67112966668</v>
      </c>
      <c r="B30" s="2">
        <f>MID($A30,B$10,1)*1</f>
        <v>6</v>
      </c>
      <c r="C30" s="2">
        <f>MID($A30,C$10,1)*1</f>
        <v>7</v>
      </c>
      <c r="D30" s="2">
        <f>MID($A30,D$10,1)*1</f>
        <v>1</v>
      </c>
      <c r="E30" s="2">
        <f>MID($A30,E$10,1)*1</f>
        <v>1</v>
      </c>
      <c r="F30" s="2">
        <f>MID($A30,F$10,1)*1</f>
        <v>2</v>
      </c>
      <c r="G30" s="2">
        <f>MID($A30,G$10,1)*1</f>
        <v>9</v>
      </c>
      <c r="H30" s="2">
        <f>MID($A30,H$10,1)*1</f>
        <v>6</v>
      </c>
      <c r="I30" s="2">
        <f>MID($A30,I$10,1)*1</f>
        <v>6</v>
      </c>
      <c r="J30" s="2">
        <f>MID($A30,J$10,1)*1</f>
        <v>6</v>
      </c>
      <c r="K30" s="2">
        <f>MID($A30,K$10,1)*1</f>
        <v>6</v>
      </c>
      <c r="L30" s="2">
        <f>MID($A30,L$10,1)*1</f>
        <v>8</v>
      </c>
      <c r="M30">
        <f>MOD(SUMPRODUCT(B$8:K$8,B30:K30),10)</f>
        <v>2</v>
      </c>
      <c r="N30" s="2">
        <f>IF(M30=0,0,10-M30)</f>
        <v>8</v>
      </c>
      <c r="O30" s="2" t="b">
        <f>N30=L30</f>
        <v>1</v>
      </c>
      <c r="P30" t="b">
        <f t="shared" si="0"/>
        <v>0</v>
      </c>
      <c r="Q30" s="2">
        <f t="shared" si="1"/>
        <v>0</v>
      </c>
      <c r="R30" s="2">
        <f t="shared" si="2"/>
        <v>67</v>
      </c>
    </row>
    <row r="31" spans="1:18" x14ac:dyDescent="0.25">
      <c r="A31" s="1">
        <v>89010737704</v>
      </c>
      <c r="B31" s="2">
        <f>MID($A31,B$10,1)*1</f>
        <v>8</v>
      </c>
      <c r="C31" s="2">
        <f>MID($A31,C$10,1)*1</f>
        <v>9</v>
      </c>
      <c r="D31" s="2">
        <f>MID($A31,D$10,1)*1</f>
        <v>0</v>
      </c>
      <c r="E31" s="2">
        <f>MID($A31,E$10,1)*1</f>
        <v>1</v>
      </c>
      <c r="F31" s="2">
        <f>MID($A31,F$10,1)*1</f>
        <v>0</v>
      </c>
      <c r="G31" s="2">
        <f>MID($A31,G$10,1)*1</f>
        <v>7</v>
      </c>
      <c r="H31" s="2">
        <f>MID($A31,H$10,1)*1</f>
        <v>3</v>
      </c>
      <c r="I31" s="2">
        <f>MID($A31,I$10,1)*1</f>
        <v>7</v>
      </c>
      <c r="J31" s="2">
        <f>MID($A31,J$10,1)*1</f>
        <v>7</v>
      </c>
      <c r="K31" s="2">
        <f>MID($A31,K$10,1)*1</f>
        <v>0</v>
      </c>
      <c r="L31" s="2">
        <f>MID($A31,L$10,1)*1</f>
        <v>4</v>
      </c>
      <c r="M31">
        <f>MOD(SUMPRODUCT(B$8:K$8,B31:K31),10)</f>
        <v>6</v>
      </c>
      <c r="N31" s="2">
        <f>IF(M31=0,0,10-M31)</f>
        <v>4</v>
      </c>
      <c r="O31" s="2" t="b">
        <f>N31=L31</f>
        <v>1</v>
      </c>
      <c r="P31" t="b">
        <f t="shared" si="0"/>
        <v>0</v>
      </c>
      <c r="Q31" s="2">
        <f t="shared" si="1"/>
        <v>0</v>
      </c>
      <c r="R31" s="2">
        <f t="shared" si="2"/>
        <v>89</v>
      </c>
    </row>
    <row r="32" spans="1:18" x14ac:dyDescent="0.25">
      <c r="A32" s="1">
        <v>52101156863</v>
      </c>
      <c r="B32" s="2">
        <f>MID($A32,B$10,1)*1</f>
        <v>5</v>
      </c>
      <c r="C32" s="2">
        <f>MID($A32,C$10,1)*1</f>
        <v>2</v>
      </c>
      <c r="D32" s="2">
        <f>MID($A32,D$10,1)*1</f>
        <v>1</v>
      </c>
      <c r="E32" s="2">
        <f>MID($A32,E$10,1)*1</f>
        <v>0</v>
      </c>
      <c r="F32" s="2">
        <f>MID($A32,F$10,1)*1</f>
        <v>1</v>
      </c>
      <c r="G32" s="2">
        <f>MID($A32,G$10,1)*1</f>
        <v>1</v>
      </c>
      <c r="H32" s="2">
        <f>MID($A32,H$10,1)*1</f>
        <v>5</v>
      </c>
      <c r="I32" s="2">
        <f>MID($A32,I$10,1)*1</f>
        <v>6</v>
      </c>
      <c r="J32" s="2">
        <f>MID($A32,J$10,1)*1</f>
        <v>8</v>
      </c>
      <c r="K32" s="2">
        <f>MID($A32,K$10,1)*1</f>
        <v>6</v>
      </c>
      <c r="L32" s="2">
        <f>MID($A32,L$10,1)*1</f>
        <v>3</v>
      </c>
      <c r="M32">
        <f>MOD(SUMPRODUCT(B$8:K$8,B32:K32),10)</f>
        <v>7</v>
      </c>
      <c r="N32" s="2">
        <f>IF(M32=0,0,10-M32)</f>
        <v>3</v>
      </c>
      <c r="O32" s="2" t="b">
        <f>N32=L32</f>
        <v>1</v>
      </c>
      <c r="P32" t="b">
        <f t="shared" si="0"/>
        <v>0</v>
      </c>
      <c r="Q32" s="2">
        <f t="shared" si="1"/>
        <v>0</v>
      </c>
      <c r="R32" s="2">
        <f t="shared" si="2"/>
        <v>52</v>
      </c>
    </row>
    <row r="33" spans="1:18" x14ac:dyDescent="0.25">
      <c r="A33" s="1">
        <v>75032006098</v>
      </c>
      <c r="B33" s="2">
        <f>MID($A33,B$10,1)*1</f>
        <v>7</v>
      </c>
      <c r="C33" s="2">
        <f>MID($A33,C$10,1)*1</f>
        <v>5</v>
      </c>
      <c r="D33" s="2">
        <f>MID($A33,D$10,1)*1</f>
        <v>0</v>
      </c>
      <c r="E33" s="2">
        <f>MID($A33,E$10,1)*1</f>
        <v>3</v>
      </c>
      <c r="F33" s="2">
        <f>MID($A33,F$10,1)*1</f>
        <v>2</v>
      </c>
      <c r="G33" s="2">
        <f>MID($A33,G$10,1)*1</f>
        <v>0</v>
      </c>
      <c r="H33" s="2">
        <f>MID($A33,H$10,1)*1</f>
        <v>0</v>
      </c>
      <c r="I33" s="2">
        <f>MID($A33,I$10,1)*1</f>
        <v>6</v>
      </c>
      <c r="J33" s="2">
        <f>MID($A33,J$10,1)*1</f>
        <v>0</v>
      </c>
      <c r="K33" s="2">
        <f>MID($A33,K$10,1)*1</f>
        <v>9</v>
      </c>
      <c r="L33" s="2">
        <f>MID($A33,L$10,1)*1</f>
        <v>8</v>
      </c>
      <c r="M33">
        <f>MOD(SUMPRODUCT(B$8:K$8,B33:K33),10)</f>
        <v>2</v>
      </c>
      <c r="N33" s="2">
        <f>IF(M33=0,0,10-M33)</f>
        <v>8</v>
      </c>
      <c r="O33" s="2" t="b">
        <f>N33=L33</f>
        <v>1</v>
      </c>
      <c r="P33" t="b">
        <f t="shared" si="0"/>
        <v>0</v>
      </c>
      <c r="Q33" s="2">
        <f t="shared" si="1"/>
        <v>1</v>
      </c>
      <c r="R33" s="2">
        <f t="shared" si="2"/>
        <v>75</v>
      </c>
    </row>
    <row r="34" spans="1:18" x14ac:dyDescent="0.25">
      <c r="A34" s="1">
        <v>55110906690</v>
      </c>
      <c r="B34" s="2">
        <f>MID($A34,B$10,1)*1</f>
        <v>5</v>
      </c>
      <c r="C34" s="2">
        <f>MID($A34,C$10,1)*1</f>
        <v>5</v>
      </c>
      <c r="D34" s="2">
        <f>MID($A34,D$10,1)*1</f>
        <v>1</v>
      </c>
      <c r="E34" s="2">
        <f>MID($A34,E$10,1)*1</f>
        <v>1</v>
      </c>
      <c r="F34" s="2">
        <f>MID($A34,F$10,1)*1</f>
        <v>0</v>
      </c>
      <c r="G34" s="2">
        <f>MID($A34,G$10,1)*1</f>
        <v>9</v>
      </c>
      <c r="H34" s="2">
        <f>MID($A34,H$10,1)*1</f>
        <v>0</v>
      </c>
      <c r="I34" s="2">
        <f>MID($A34,I$10,1)*1</f>
        <v>6</v>
      </c>
      <c r="J34" s="2">
        <f>MID($A34,J$10,1)*1</f>
        <v>6</v>
      </c>
      <c r="K34" s="2">
        <f>MID($A34,K$10,1)*1</f>
        <v>9</v>
      </c>
      <c r="L34" s="2">
        <f>MID($A34,L$10,1)*1</f>
        <v>0</v>
      </c>
      <c r="M34">
        <f>MOD(SUMPRODUCT(B$8:K$8,B34:K34),10)</f>
        <v>0</v>
      </c>
      <c r="N34" s="2">
        <f>IF(M34=0,0,10-M34)</f>
        <v>0</v>
      </c>
      <c r="O34" s="2" t="b">
        <f>N34=L34</f>
        <v>1</v>
      </c>
      <c r="P34" t="b">
        <f t="shared" si="0"/>
        <v>0</v>
      </c>
      <c r="Q34" s="2">
        <f t="shared" si="1"/>
        <v>1</v>
      </c>
      <c r="R34" s="2">
        <f t="shared" si="2"/>
        <v>55</v>
      </c>
    </row>
    <row r="35" spans="1:18" x14ac:dyDescent="0.25">
      <c r="A35" s="1">
        <v>67103111042</v>
      </c>
      <c r="B35" s="2">
        <f>MID($A35,B$10,1)*1</f>
        <v>6</v>
      </c>
      <c r="C35" s="2">
        <f>MID($A35,C$10,1)*1</f>
        <v>7</v>
      </c>
      <c r="D35" s="2">
        <f>MID($A35,D$10,1)*1</f>
        <v>1</v>
      </c>
      <c r="E35" s="2">
        <f>MID($A35,E$10,1)*1</f>
        <v>0</v>
      </c>
      <c r="F35" s="2">
        <f>MID($A35,F$10,1)*1</f>
        <v>3</v>
      </c>
      <c r="G35" s="2">
        <f>MID($A35,G$10,1)*1</f>
        <v>1</v>
      </c>
      <c r="H35" s="2">
        <f>MID($A35,H$10,1)*1</f>
        <v>1</v>
      </c>
      <c r="I35" s="2">
        <f>MID($A35,I$10,1)*1</f>
        <v>1</v>
      </c>
      <c r="J35" s="2">
        <f>MID($A35,J$10,1)*1</f>
        <v>0</v>
      </c>
      <c r="K35" s="2">
        <f>MID($A35,K$10,1)*1</f>
        <v>4</v>
      </c>
      <c r="L35" s="2">
        <f>MID($A35,L$10,1)*1</f>
        <v>2</v>
      </c>
      <c r="M35">
        <f>MOD(SUMPRODUCT(B$8:K$8,B35:K35),10)</f>
        <v>8</v>
      </c>
      <c r="N35" s="2">
        <f>IF(M35=0,0,10-M35)</f>
        <v>2</v>
      </c>
      <c r="O35" s="2" t="b">
        <f>N35=L35</f>
        <v>1</v>
      </c>
      <c r="P35" t="b">
        <f t="shared" si="0"/>
        <v>0</v>
      </c>
      <c r="Q35" s="2">
        <f t="shared" si="1"/>
        <v>0</v>
      </c>
      <c r="R35" s="2">
        <f t="shared" si="2"/>
        <v>67</v>
      </c>
    </row>
    <row r="36" spans="1:18" x14ac:dyDescent="0.25">
      <c r="A36" s="1">
        <v>86072032543</v>
      </c>
      <c r="B36" s="2">
        <f>MID($A36,B$10,1)*1</f>
        <v>8</v>
      </c>
      <c r="C36" s="2">
        <f>MID($A36,C$10,1)*1</f>
        <v>6</v>
      </c>
      <c r="D36" s="2">
        <f>MID($A36,D$10,1)*1</f>
        <v>0</v>
      </c>
      <c r="E36" s="2">
        <f>MID($A36,E$10,1)*1</f>
        <v>7</v>
      </c>
      <c r="F36" s="2">
        <f>MID($A36,F$10,1)*1</f>
        <v>2</v>
      </c>
      <c r="G36" s="2">
        <f>MID($A36,G$10,1)*1</f>
        <v>0</v>
      </c>
      <c r="H36" s="2">
        <f>MID($A36,H$10,1)*1</f>
        <v>3</v>
      </c>
      <c r="I36" s="2">
        <f>MID($A36,I$10,1)*1</f>
        <v>2</v>
      </c>
      <c r="J36" s="2">
        <f>MID($A36,J$10,1)*1</f>
        <v>5</v>
      </c>
      <c r="K36" s="2">
        <f>MID($A36,K$10,1)*1</f>
        <v>4</v>
      </c>
      <c r="L36" s="2">
        <f>MID($A36,L$10,1)*1</f>
        <v>3</v>
      </c>
      <c r="M36">
        <f>MOD(SUMPRODUCT(B$8:K$8,B36:K36),10)</f>
        <v>7</v>
      </c>
      <c r="N36" s="2">
        <f>IF(M36=0,0,10-M36)</f>
        <v>3</v>
      </c>
      <c r="O36" s="2" t="b">
        <f>N36=L36</f>
        <v>1</v>
      </c>
      <c r="P36" t="b">
        <f t="shared" si="0"/>
        <v>0</v>
      </c>
      <c r="Q36" s="2">
        <f t="shared" si="1"/>
        <v>0</v>
      </c>
      <c r="R36" s="2">
        <f t="shared" si="2"/>
        <v>86</v>
      </c>
    </row>
    <row r="37" spans="1:18" x14ac:dyDescent="0.25">
      <c r="A37" s="1">
        <v>71110410883</v>
      </c>
      <c r="B37" s="2">
        <f>MID($A37,B$10,1)*1</f>
        <v>7</v>
      </c>
      <c r="C37" s="2">
        <f>MID($A37,C$10,1)*1</f>
        <v>1</v>
      </c>
      <c r="D37" s="2">
        <f>MID($A37,D$10,1)*1</f>
        <v>1</v>
      </c>
      <c r="E37" s="2">
        <f>MID($A37,E$10,1)*1</f>
        <v>1</v>
      </c>
      <c r="F37" s="2">
        <f>MID($A37,F$10,1)*1</f>
        <v>0</v>
      </c>
      <c r="G37" s="2">
        <f>MID($A37,G$10,1)*1</f>
        <v>4</v>
      </c>
      <c r="H37" s="2">
        <f>MID($A37,H$10,1)*1</f>
        <v>1</v>
      </c>
      <c r="I37" s="2">
        <f>MID($A37,I$10,1)*1</f>
        <v>0</v>
      </c>
      <c r="J37" s="2">
        <f>MID($A37,J$10,1)*1</f>
        <v>8</v>
      </c>
      <c r="K37" s="2">
        <f>MID($A37,K$10,1)*1</f>
        <v>8</v>
      </c>
      <c r="L37" s="2">
        <f>MID($A37,L$10,1)*1</f>
        <v>3</v>
      </c>
      <c r="M37">
        <f>MOD(SUMPRODUCT(B$8:K$8,B37:K37),10)</f>
        <v>7</v>
      </c>
      <c r="N37" s="2">
        <f>IF(M37=0,0,10-M37)</f>
        <v>3</v>
      </c>
      <c r="O37" s="2" t="b">
        <f>N37=L37</f>
        <v>1</v>
      </c>
      <c r="P37" t="b">
        <f t="shared" si="0"/>
        <v>0</v>
      </c>
      <c r="Q37" s="2">
        <f t="shared" si="1"/>
        <v>0</v>
      </c>
      <c r="R37" s="2">
        <f t="shared" si="2"/>
        <v>71</v>
      </c>
    </row>
    <row r="38" spans="1:18" x14ac:dyDescent="0.25">
      <c r="A38" s="1">
        <v>73070871368</v>
      </c>
      <c r="B38" s="2">
        <f>MID($A38,B$10,1)*1</f>
        <v>7</v>
      </c>
      <c r="C38" s="2">
        <f>MID($A38,C$10,1)*1</f>
        <v>3</v>
      </c>
      <c r="D38" s="2">
        <f>MID($A38,D$10,1)*1</f>
        <v>0</v>
      </c>
      <c r="E38" s="2">
        <f>MID($A38,E$10,1)*1</f>
        <v>7</v>
      </c>
      <c r="F38" s="2">
        <f>MID($A38,F$10,1)*1</f>
        <v>0</v>
      </c>
      <c r="G38" s="2">
        <f>MID($A38,G$10,1)*1</f>
        <v>8</v>
      </c>
      <c r="H38" s="2">
        <f>MID($A38,H$10,1)*1</f>
        <v>7</v>
      </c>
      <c r="I38" s="2">
        <f>MID($A38,I$10,1)*1</f>
        <v>1</v>
      </c>
      <c r="J38" s="2">
        <f>MID($A38,J$10,1)*1</f>
        <v>3</v>
      </c>
      <c r="K38" s="2">
        <f>MID($A38,K$10,1)*1</f>
        <v>6</v>
      </c>
      <c r="L38" s="2">
        <f>MID($A38,L$10,1)*1</f>
        <v>8</v>
      </c>
      <c r="M38">
        <f>MOD(SUMPRODUCT(B$8:K$8,B38:K38),10)</f>
        <v>2</v>
      </c>
      <c r="N38" s="2">
        <f>IF(M38=0,0,10-M38)</f>
        <v>8</v>
      </c>
      <c r="O38" s="2" t="b">
        <f>N38=L38</f>
        <v>1</v>
      </c>
      <c r="P38" t="b">
        <f t="shared" si="0"/>
        <v>0</v>
      </c>
      <c r="Q38" s="2">
        <f t="shared" si="1"/>
        <v>0</v>
      </c>
      <c r="R38" s="2">
        <f t="shared" si="2"/>
        <v>73</v>
      </c>
    </row>
    <row r="39" spans="1:18" x14ac:dyDescent="0.25">
      <c r="A39" s="1">
        <v>74040249598</v>
      </c>
      <c r="B39" s="2">
        <f>MID($A39,B$10,1)*1</f>
        <v>7</v>
      </c>
      <c r="C39" s="2">
        <f>MID($A39,C$10,1)*1</f>
        <v>4</v>
      </c>
      <c r="D39" s="2">
        <f>MID($A39,D$10,1)*1</f>
        <v>0</v>
      </c>
      <c r="E39" s="2">
        <f>MID($A39,E$10,1)*1</f>
        <v>4</v>
      </c>
      <c r="F39" s="2">
        <f>MID($A39,F$10,1)*1</f>
        <v>0</v>
      </c>
      <c r="G39" s="2">
        <f>MID($A39,G$10,1)*1</f>
        <v>2</v>
      </c>
      <c r="H39" s="2">
        <f>MID($A39,H$10,1)*1</f>
        <v>4</v>
      </c>
      <c r="I39" s="2">
        <f>MID($A39,I$10,1)*1</f>
        <v>9</v>
      </c>
      <c r="J39" s="2">
        <f>MID($A39,J$10,1)*1</f>
        <v>5</v>
      </c>
      <c r="K39" s="2">
        <f>MID($A39,K$10,1)*1</f>
        <v>9</v>
      </c>
      <c r="L39" s="2">
        <f>MID($A39,L$10,1)*1</f>
        <v>8</v>
      </c>
      <c r="M39">
        <f>MOD(SUMPRODUCT(B$8:K$8,B39:K39),10)</f>
        <v>2</v>
      </c>
      <c r="N39" s="2">
        <f>IF(M39=0,0,10-M39)</f>
        <v>8</v>
      </c>
      <c r="O39" s="2" t="b">
        <f>N39=L39</f>
        <v>1</v>
      </c>
      <c r="P39" t="b">
        <f t="shared" si="0"/>
        <v>0</v>
      </c>
      <c r="Q39" s="2">
        <f t="shared" si="1"/>
        <v>1</v>
      </c>
      <c r="R39" s="2">
        <f t="shared" si="2"/>
        <v>74</v>
      </c>
    </row>
    <row r="40" spans="1:18" x14ac:dyDescent="0.25">
      <c r="A40" s="1">
        <v>85052135674</v>
      </c>
      <c r="B40" s="2">
        <f>MID($A40,B$10,1)*1</f>
        <v>8</v>
      </c>
      <c r="C40" s="2">
        <f>MID($A40,C$10,1)*1</f>
        <v>5</v>
      </c>
      <c r="D40" s="2">
        <f>MID($A40,D$10,1)*1</f>
        <v>0</v>
      </c>
      <c r="E40" s="2">
        <f>MID($A40,E$10,1)*1</f>
        <v>5</v>
      </c>
      <c r="F40" s="2">
        <f>MID($A40,F$10,1)*1</f>
        <v>2</v>
      </c>
      <c r="G40" s="2">
        <f>MID($A40,G$10,1)*1</f>
        <v>1</v>
      </c>
      <c r="H40" s="2">
        <f>MID($A40,H$10,1)*1</f>
        <v>3</v>
      </c>
      <c r="I40" s="2">
        <f>MID($A40,I$10,1)*1</f>
        <v>5</v>
      </c>
      <c r="J40" s="2">
        <f>MID($A40,J$10,1)*1</f>
        <v>6</v>
      </c>
      <c r="K40" s="2">
        <f>MID($A40,K$10,1)*1</f>
        <v>7</v>
      </c>
      <c r="L40" s="2">
        <f>MID($A40,L$10,1)*1</f>
        <v>4</v>
      </c>
      <c r="M40">
        <f>MOD(SUMPRODUCT(B$8:K$8,B40:K40),10)</f>
        <v>6</v>
      </c>
      <c r="N40" s="2">
        <f>IF(M40=0,0,10-M40)</f>
        <v>4</v>
      </c>
      <c r="O40" s="2" t="b">
        <f>N40=L40</f>
        <v>1</v>
      </c>
      <c r="P40" t="b">
        <f t="shared" si="0"/>
        <v>0</v>
      </c>
      <c r="Q40" s="2">
        <f t="shared" si="1"/>
        <v>1</v>
      </c>
      <c r="R40" s="2">
        <f t="shared" si="2"/>
        <v>85</v>
      </c>
    </row>
    <row r="41" spans="1:18" x14ac:dyDescent="0.25">
      <c r="A41" s="1">
        <v>70053179170</v>
      </c>
      <c r="B41" s="2">
        <f>MID($A41,B$10,1)*1</f>
        <v>7</v>
      </c>
      <c r="C41" s="2">
        <f>MID($A41,C$10,1)*1</f>
        <v>0</v>
      </c>
      <c r="D41" s="2">
        <f>MID($A41,D$10,1)*1</f>
        <v>0</v>
      </c>
      <c r="E41" s="2">
        <f>MID($A41,E$10,1)*1</f>
        <v>5</v>
      </c>
      <c r="F41" s="2">
        <f>MID($A41,F$10,1)*1</f>
        <v>3</v>
      </c>
      <c r="G41" s="2">
        <f>MID($A41,G$10,1)*1</f>
        <v>1</v>
      </c>
      <c r="H41" s="2">
        <f>MID($A41,H$10,1)*1</f>
        <v>7</v>
      </c>
      <c r="I41" s="2">
        <f>MID($A41,I$10,1)*1</f>
        <v>9</v>
      </c>
      <c r="J41" s="2">
        <f>MID($A41,J$10,1)*1</f>
        <v>1</v>
      </c>
      <c r="K41" s="2">
        <f>MID($A41,K$10,1)*1</f>
        <v>7</v>
      </c>
      <c r="L41" s="2">
        <f>MID($A41,L$10,1)*1</f>
        <v>0</v>
      </c>
      <c r="M41">
        <f>MOD(SUMPRODUCT(B$8:K$8,B41:K41),10)</f>
        <v>0</v>
      </c>
      <c r="N41" s="2">
        <f>IF(M41=0,0,10-M41)</f>
        <v>0</v>
      </c>
      <c r="O41" s="2" t="b">
        <f>N41=L41</f>
        <v>1</v>
      </c>
      <c r="P41" t="b">
        <f t="shared" si="0"/>
        <v>0</v>
      </c>
      <c r="Q41" s="2">
        <f t="shared" si="1"/>
        <v>1</v>
      </c>
      <c r="R41" s="2">
        <f t="shared" si="2"/>
        <v>70</v>
      </c>
    </row>
    <row r="42" spans="1:18" x14ac:dyDescent="0.25">
      <c r="A42" s="1">
        <v>89021468413</v>
      </c>
      <c r="B42" s="2">
        <f>MID($A42,B$10,1)*1</f>
        <v>8</v>
      </c>
      <c r="C42" s="2">
        <f>MID($A42,C$10,1)*1</f>
        <v>9</v>
      </c>
      <c r="D42" s="2">
        <f>MID($A42,D$10,1)*1</f>
        <v>0</v>
      </c>
      <c r="E42" s="2">
        <f>MID($A42,E$10,1)*1</f>
        <v>2</v>
      </c>
      <c r="F42" s="2">
        <f>MID($A42,F$10,1)*1</f>
        <v>1</v>
      </c>
      <c r="G42" s="2">
        <f>MID($A42,G$10,1)*1</f>
        <v>4</v>
      </c>
      <c r="H42" s="2">
        <f>MID($A42,H$10,1)*1</f>
        <v>6</v>
      </c>
      <c r="I42" s="2">
        <f>MID($A42,I$10,1)*1</f>
        <v>8</v>
      </c>
      <c r="J42" s="2">
        <f>MID($A42,J$10,1)*1</f>
        <v>4</v>
      </c>
      <c r="K42" s="2">
        <f>MID($A42,K$10,1)*1</f>
        <v>1</v>
      </c>
      <c r="L42" s="2">
        <f>MID($A42,L$10,1)*1</f>
        <v>3</v>
      </c>
      <c r="M42">
        <f>MOD(SUMPRODUCT(B$8:K$8,B42:K42),10)</f>
        <v>7</v>
      </c>
      <c r="N42" s="2">
        <f>IF(M42=0,0,10-M42)</f>
        <v>3</v>
      </c>
      <c r="O42" s="2" t="b">
        <f>N42=L42</f>
        <v>1</v>
      </c>
      <c r="P42" t="b">
        <f t="shared" si="0"/>
        <v>0</v>
      </c>
      <c r="Q42" s="2">
        <f t="shared" si="1"/>
        <v>1</v>
      </c>
      <c r="R42" s="2">
        <f t="shared" si="2"/>
        <v>89</v>
      </c>
    </row>
    <row r="43" spans="1:18" x14ac:dyDescent="0.25">
      <c r="A43" s="1">
        <v>64040919575</v>
      </c>
      <c r="B43" s="2">
        <f>MID($A43,B$10,1)*1</f>
        <v>6</v>
      </c>
      <c r="C43" s="2">
        <f>MID($A43,C$10,1)*1</f>
        <v>4</v>
      </c>
      <c r="D43" s="2">
        <f>MID($A43,D$10,1)*1</f>
        <v>0</v>
      </c>
      <c r="E43" s="2">
        <f>MID($A43,E$10,1)*1</f>
        <v>4</v>
      </c>
      <c r="F43" s="2">
        <f>MID($A43,F$10,1)*1</f>
        <v>0</v>
      </c>
      <c r="G43" s="2">
        <f>MID($A43,G$10,1)*1</f>
        <v>9</v>
      </c>
      <c r="H43" s="2">
        <f>MID($A43,H$10,1)*1</f>
        <v>1</v>
      </c>
      <c r="I43" s="2">
        <f>MID($A43,I$10,1)*1</f>
        <v>9</v>
      </c>
      <c r="J43" s="2">
        <f>MID($A43,J$10,1)*1</f>
        <v>5</v>
      </c>
      <c r="K43" s="2">
        <f>MID($A43,K$10,1)*1</f>
        <v>7</v>
      </c>
      <c r="L43" s="2">
        <f>MID($A43,L$10,1)*1</f>
        <v>5</v>
      </c>
      <c r="M43">
        <f>MOD(SUMPRODUCT(B$8:K$8,B43:K43),10)</f>
        <v>5</v>
      </c>
      <c r="N43" s="2">
        <f>IF(M43=0,0,10-M43)</f>
        <v>5</v>
      </c>
      <c r="O43" s="2" t="b">
        <f>N43=L43</f>
        <v>1</v>
      </c>
      <c r="P43" t="b">
        <f t="shared" si="0"/>
        <v>0</v>
      </c>
      <c r="Q43" s="2">
        <f t="shared" si="1"/>
        <v>1</v>
      </c>
      <c r="R43" s="2">
        <f t="shared" si="2"/>
        <v>64</v>
      </c>
    </row>
    <row r="44" spans="1:18" x14ac:dyDescent="0.25">
      <c r="A44" s="1">
        <v>66100294134</v>
      </c>
      <c r="B44" s="2">
        <f>MID($A44,B$10,1)*1</f>
        <v>6</v>
      </c>
      <c r="C44" s="2">
        <f>MID($A44,C$10,1)*1</f>
        <v>6</v>
      </c>
      <c r="D44" s="2">
        <f>MID($A44,D$10,1)*1</f>
        <v>1</v>
      </c>
      <c r="E44" s="2">
        <f>MID($A44,E$10,1)*1</f>
        <v>0</v>
      </c>
      <c r="F44" s="2">
        <f>MID($A44,F$10,1)*1</f>
        <v>0</v>
      </c>
      <c r="G44" s="2">
        <f>MID($A44,G$10,1)*1</f>
        <v>2</v>
      </c>
      <c r="H44" s="2">
        <f>MID($A44,H$10,1)*1</f>
        <v>9</v>
      </c>
      <c r="I44" s="2">
        <f>MID($A44,I$10,1)*1</f>
        <v>4</v>
      </c>
      <c r="J44" s="2">
        <f>MID($A44,J$10,1)*1</f>
        <v>1</v>
      </c>
      <c r="K44" s="2">
        <f>MID($A44,K$10,1)*1</f>
        <v>3</v>
      </c>
      <c r="L44" s="2">
        <f>MID($A44,L$10,1)*1</f>
        <v>4</v>
      </c>
      <c r="M44">
        <f>MOD(SUMPRODUCT(B$8:K$8,B44:K44),10)</f>
        <v>6</v>
      </c>
      <c r="N44" s="2">
        <f>IF(M44=0,0,10-M44)</f>
        <v>4</v>
      </c>
      <c r="O44" s="2" t="b">
        <f>N44=L44</f>
        <v>1</v>
      </c>
      <c r="P44" t="b">
        <f t="shared" si="0"/>
        <v>0</v>
      </c>
      <c r="Q44" s="2">
        <f t="shared" si="1"/>
        <v>1</v>
      </c>
      <c r="R44" s="2">
        <f t="shared" si="2"/>
        <v>66</v>
      </c>
    </row>
    <row r="45" spans="1:18" x14ac:dyDescent="0.25">
      <c r="A45" s="1">
        <v>63102092944</v>
      </c>
      <c r="B45" s="2">
        <f>MID($A45,B$10,1)*1</f>
        <v>6</v>
      </c>
      <c r="C45" s="2">
        <f>MID($A45,C$10,1)*1</f>
        <v>3</v>
      </c>
      <c r="D45" s="2">
        <f>MID($A45,D$10,1)*1</f>
        <v>1</v>
      </c>
      <c r="E45" s="2">
        <f>MID($A45,E$10,1)*1</f>
        <v>0</v>
      </c>
      <c r="F45" s="2">
        <f>MID($A45,F$10,1)*1</f>
        <v>2</v>
      </c>
      <c r="G45" s="2">
        <f>MID($A45,G$10,1)*1</f>
        <v>0</v>
      </c>
      <c r="H45" s="2">
        <f>MID($A45,H$10,1)*1</f>
        <v>9</v>
      </c>
      <c r="I45" s="2">
        <f>MID($A45,I$10,1)*1</f>
        <v>2</v>
      </c>
      <c r="J45" s="2">
        <f>MID($A45,J$10,1)*1</f>
        <v>9</v>
      </c>
      <c r="K45" s="2">
        <f>MID($A45,K$10,1)*1</f>
        <v>4</v>
      </c>
      <c r="L45" s="2">
        <f>MID($A45,L$10,1)*1</f>
        <v>4</v>
      </c>
      <c r="M45">
        <f>MOD(SUMPRODUCT(B$8:K$8,B45:K45),10)</f>
        <v>6</v>
      </c>
      <c r="N45" s="2">
        <f>IF(M45=0,0,10-M45)</f>
        <v>4</v>
      </c>
      <c r="O45" s="2" t="b">
        <f>N45=L45</f>
        <v>1</v>
      </c>
      <c r="P45" t="b">
        <f t="shared" si="0"/>
        <v>0</v>
      </c>
      <c r="Q45" s="2">
        <f t="shared" si="1"/>
        <v>0</v>
      </c>
      <c r="R45" s="2">
        <f t="shared" si="2"/>
        <v>63</v>
      </c>
    </row>
    <row r="46" spans="1:18" x14ac:dyDescent="0.25">
      <c r="A46" s="1">
        <v>89040205480</v>
      </c>
      <c r="B46" s="2">
        <f>MID($A46,B$10,1)*1</f>
        <v>8</v>
      </c>
      <c r="C46" s="2">
        <f>MID($A46,C$10,1)*1</f>
        <v>9</v>
      </c>
      <c r="D46" s="2">
        <f>MID($A46,D$10,1)*1</f>
        <v>0</v>
      </c>
      <c r="E46" s="2">
        <f>MID($A46,E$10,1)*1</f>
        <v>4</v>
      </c>
      <c r="F46" s="2">
        <f>MID($A46,F$10,1)*1</f>
        <v>0</v>
      </c>
      <c r="G46" s="2">
        <f>MID($A46,G$10,1)*1</f>
        <v>2</v>
      </c>
      <c r="H46" s="2">
        <f>MID($A46,H$10,1)*1</f>
        <v>0</v>
      </c>
      <c r="I46" s="2">
        <f>MID($A46,I$10,1)*1</f>
        <v>5</v>
      </c>
      <c r="J46" s="2">
        <f>MID($A46,J$10,1)*1</f>
        <v>4</v>
      </c>
      <c r="K46" s="2">
        <f>MID($A46,K$10,1)*1</f>
        <v>8</v>
      </c>
      <c r="L46" s="2">
        <f>MID($A46,L$10,1)*1</f>
        <v>0</v>
      </c>
      <c r="M46">
        <f>MOD(SUMPRODUCT(B$8:K$8,B46:K46),10)</f>
        <v>0</v>
      </c>
      <c r="N46" s="2">
        <f>IF(M46=0,0,10-M46)</f>
        <v>0</v>
      </c>
      <c r="O46" s="2" t="b">
        <f>N46=L46</f>
        <v>1</v>
      </c>
      <c r="P46" t="b">
        <f t="shared" si="0"/>
        <v>0</v>
      </c>
      <c r="Q46" s="2">
        <f t="shared" si="1"/>
        <v>0</v>
      </c>
      <c r="R46" s="2">
        <f t="shared" si="2"/>
        <v>89</v>
      </c>
    </row>
    <row r="47" spans="1:18" x14ac:dyDescent="0.25">
      <c r="A47" s="1">
        <v>74123184206</v>
      </c>
      <c r="B47" s="2">
        <f>MID($A47,B$10,1)*1</f>
        <v>7</v>
      </c>
      <c r="C47" s="2">
        <f>MID($A47,C$10,1)*1</f>
        <v>4</v>
      </c>
      <c r="D47" s="2">
        <f>MID($A47,D$10,1)*1</f>
        <v>1</v>
      </c>
      <c r="E47" s="2">
        <f>MID($A47,E$10,1)*1</f>
        <v>2</v>
      </c>
      <c r="F47" s="2">
        <f>MID($A47,F$10,1)*1</f>
        <v>3</v>
      </c>
      <c r="G47" s="2">
        <f>MID($A47,G$10,1)*1</f>
        <v>1</v>
      </c>
      <c r="H47" s="2">
        <f>MID($A47,H$10,1)*1</f>
        <v>8</v>
      </c>
      <c r="I47" s="2">
        <f>MID($A47,I$10,1)*1</f>
        <v>4</v>
      </c>
      <c r="J47" s="2">
        <f>MID($A47,J$10,1)*1</f>
        <v>2</v>
      </c>
      <c r="K47" s="2">
        <f>MID($A47,K$10,1)*1</f>
        <v>0</v>
      </c>
      <c r="L47" s="2">
        <f>MID($A47,L$10,1)*1</f>
        <v>6</v>
      </c>
      <c r="M47">
        <f>MOD(SUMPRODUCT(B$8:K$8,B47:K47),10)</f>
        <v>4</v>
      </c>
      <c r="N47" s="2">
        <f>IF(M47=0,0,10-M47)</f>
        <v>6</v>
      </c>
      <c r="O47" s="2" t="b">
        <f>N47=L47</f>
        <v>1</v>
      </c>
      <c r="P47" t="b">
        <f t="shared" si="0"/>
        <v>1</v>
      </c>
      <c r="Q47" s="2">
        <f t="shared" si="1"/>
        <v>0</v>
      </c>
      <c r="R47" s="2">
        <f t="shared" si="2"/>
        <v>74</v>
      </c>
    </row>
    <row r="48" spans="1:18" x14ac:dyDescent="0.25">
      <c r="A48" s="1">
        <v>88080204509</v>
      </c>
      <c r="B48" s="2">
        <f>MID($A48,B$10,1)*1</f>
        <v>8</v>
      </c>
      <c r="C48" s="2">
        <f>MID($A48,C$10,1)*1</f>
        <v>8</v>
      </c>
      <c r="D48" s="2">
        <f>MID($A48,D$10,1)*1</f>
        <v>0</v>
      </c>
      <c r="E48" s="2">
        <f>MID($A48,E$10,1)*1</f>
        <v>8</v>
      </c>
      <c r="F48" s="2">
        <f>MID($A48,F$10,1)*1</f>
        <v>0</v>
      </c>
      <c r="G48" s="2">
        <f>MID($A48,G$10,1)*1</f>
        <v>2</v>
      </c>
      <c r="H48" s="2">
        <f>MID($A48,H$10,1)*1</f>
        <v>0</v>
      </c>
      <c r="I48" s="2">
        <f>MID($A48,I$10,1)*1</f>
        <v>4</v>
      </c>
      <c r="J48" s="2">
        <f>MID($A48,J$10,1)*1</f>
        <v>5</v>
      </c>
      <c r="K48" s="2">
        <f>MID($A48,K$10,1)*1</f>
        <v>0</v>
      </c>
      <c r="L48" s="2">
        <f>MID($A48,L$10,1)*1</f>
        <v>9</v>
      </c>
      <c r="M48">
        <f>MOD(SUMPRODUCT(B$8:K$8,B48:K48),10)</f>
        <v>1</v>
      </c>
      <c r="N48" s="2">
        <f>IF(M48=0,0,10-M48)</f>
        <v>9</v>
      </c>
      <c r="O48" s="2" t="b">
        <f>N48=L48</f>
        <v>1</v>
      </c>
      <c r="P48" t="b">
        <f t="shared" si="0"/>
        <v>0</v>
      </c>
      <c r="Q48" s="2">
        <f t="shared" si="1"/>
        <v>0</v>
      </c>
      <c r="R48" s="2">
        <f t="shared" si="2"/>
        <v>88</v>
      </c>
    </row>
    <row r="49" spans="1:18" x14ac:dyDescent="0.25">
      <c r="A49" s="1">
        <v>70032057433</v>
      </c>
      <c r="B49" s="2">
        <f>MID($A49,B$10,1)*1</f>
        <v>7</v>
      </c>
      <c r="C49" s="2">
        <f>MID($A49,C$10,1)*1</f>
        <v>0</v>
      </c>
      <c r="D49" s="2">
        <f>MID($A49,D$10,1)*1</f>
        <v>0</v>
      </c>
      <c r="E49" s="2">
        <f>MID($A49,E$10,1)*1</f>
        <v>3</v>
      </c>
      <c r="F49" s="2">
        <f>MID($A49,F$10,1)*1</f>
        <v>2</v>
      </c>
      <c r="G49" s="2">
        <f>MID($A49,G$10,1)*1</f>
        <v>0</v>
      </c>
      <c r="H49" s="2">
        <f>MID($A49,H$10,1)*1</f>
        <v>5</v>
      </c>
      <c r="I49" s="2">
        <f>MID($A49,I$10,1)*1</f>
        <v>7</v>
      </c>
      <c r="J49" s="2">
        <f>MID($A49,J$10,1)*1</f>
        <v>4</v>
      </c>
      <c r="K49" s="2">
        <f>MID($A49,K$10,1)*1</f>
        <v>3</v>
      </c>
      <c r="L49" s="2">
        <f>MID($A49,L$10,1)*1</f>
        <v>3</v>
      </c>
      <c r="M49">
        <f>MOD(SUMPRODUCT(B$8:K$8,B49:K49),10)</f>
        <v>7</v>
      </c>
      <c r="N49" s="2">
        <f>IF(M49=0,0,10-M49)</f>
        <v>3</v>
      </c>
      <c r="O49" s="2" t="b">
        <f>N49=L49</f>
        <v>1</v>
      </c>
      <c r="P49" t="b">
        <f t="shared" si="0"/>
        <v>0</v>
      </c>
      <c r="Q49" s="2">
        <f t="shared" si="1"/>
        <v>1</v>
      </c>
      <c r="R49" s="2">
        <f t="shared" si="2"/>
        <v>70</v>
      </c>
    </row>
    <row r="50" spans="1:18" x14ac:dyDescent="0.25">
      <c r="A50" s="1">
        <v>66113183995</v>
      </c>
      <c r="B50" s="2">
        <f>MID($A50,B$10,1)*1</f>
        <v>6</v>
      </c>
      <c r="C50" s="2">
        <f>MID($A50,C$10,1)*1</f>
        <v>6</v>
      </c>
      <c r="D50" s="2">
        <f>MID($A50,D$10,1)*1</f>
        <v>1</v>
      </c>
      <c r="E50" s="2">
        <f>MID($A50,E$10,1)*1</f>
        <v>1</v>
      </c>
      <c r="F50" s="2">
        <f>MID($A50,F$10,1)*1</f>
        <v>3</v>
      </c>
      <c r="G50" s="2">
        <f>MID($A50,G$10,1)*1</f>
        <v>1</v>
      </c>
      <c r="H50" s="2">
        <f>MID($A50,H$10,1)*1</f>
        <v>8</v>
      </c>
      <c r="I50" s="2">
        <f>MID($A50,I$10,1)*1</f>
        <v>3</v>
      </c>
      <c r="J50" s="2">
        <f>MID($A50,J$10,1)*1</f>
        <v>9</v>
      </c>
      <c r="K50" s="2">
        <f>MID($A50,K$10,1)*1</f>
        <v>9</v>
      </c>
      <c r="L50" s="2">
        <f>MID($A50,L$10,1)*1</f>
        <v>5</v>
      </c>
      <c r="M50">
        <f>MOD(SUMPRODUCT(B$8:K$8,B50:K50),10)</f>
        <v>5</v>
      </c>
      <c r="N50" s="2">
        <f>IF(M50=0,0,10-M50)</f>
        <v>5</v>
      </c>
      <c r="O50" s="2" t="b">
        <f>N50=L50</f>
        <v>1</v>
      </c>
      <c r="P50" t="b">
        <f t="shared" si="0"/>
        <v>0</v>
      </c>
      <c r="Q50" s="2">
        <f t="shared" si="1"/>
        <v>1</v>
      </c>
      <c r="R50" s="2">
        <f t="shared" si="2"/>
        <v>66</v>
      </c>
    </row>
    <row r="51" spans="1:18" x14ac:dyDescent="0.25">
      <c r="A51" s="1">
        <v>56111161549</v>
      </c>
      <c r="B51" s="2">
        <f>MID($A51,B$10,1)*1</f>
        <v>5</v>
      </c>
      <c r="C51" s="2">
        <f>MID($A51,C$10,1)*1</f>
        <v>6</v>
      </c>
      <c r="D51" s="2">
        <f>MID($A51,D$10,1)*1</f>
        <v>1</v>
      </c>
      <c r="E51" s="2">
        <f>MID($A51,E$10,1)*1</f>
        <v>1</v>
      </c>
      <c r="F51" s="2">
        <f>MID($A51,F$10,1)*1</f>
        <v>1</v>
      </c>
      <c r="G51" s="2">
        <f>MID($A51,G$10,1)*1</f>
        <v>1</v>
      </c>
      <c r="H51" s="2">
        <f>MID($A51,H$10,1)*1</f>
        <v>6</v>
      </c>
      <c r="I51" s="2">
        <f>MID($A51,I$10,1)*1</f>
        <v>1</v>
      </c>
      <c r="J51" s="2">
        <f>MID($A51,J$10,1)*1</f>
        <v>5</v>
      </c>
      <c r="K51" s="2">
        <f>MID($A51,K$10,1)*1</f>
        <v>4</v>
      </c>
      <c r="L51" s="2">
        <f>MID($A51,L$10,1)*1</f>
        <v>9</v>
      </c>
      <c r="M51">
        <f>MOD(SUMPRODUCT(B$8:K$8,B51:K51),10)</f>
        <v>1</v>
      </c>
      <c r="N51" s="2">
        <f>IF(M51=0,0,10-M51)</f>
        <v>9</v>
      </c>
      <c r="O51" s="2" t="b">
        <f>N51=L51</f>
        <v>1</v>
      </c>
      <c r="P51" t="b">
        <f t="shared" si="0"/>
        <v>0</v>
      </c>
      <c r="Q51" s="2">
        <f t="shared" si="1"/>
        <v>0</v>
      </c>
      <c r="R51" s="2">
        <f t="shared" si="2"/>
        <v>56</v>
      </c>
    </row>
    <row r="52" spans="1:18" x14ac:dyDescent="0.25">
      <c r="A52" s="1">
        <v>78103188695</v>
      </c>
      <c r="B52" s="2">
        <f>MID($A52,B$10,1)*1</f>
        <v>7</v>
      </c>
      <c r="C52" s="2">
        <f>MID($A52,C$10,1)*1</f>
        <v>8</v>
      </c>
      <c r="D52" s="2">
        <f>MID($A52,D$10,1)*1</f>
        <v>1</v>
      </c>
      <c r="E52" s="2">
        <f>MID($A52,E$10,1)*1</f>
        <v>0</v>
      </c>
      <c r="F52" s="2">
        <f>MID($A52,F$10,1)*1</f>
        <v>3</v>
      </c>
      <c r="G52" s="2">
        <f>MID($A52,G$10,1)*1</f>
        <v>1</v>
      </c>
      <c r="H52" s="2">
        <f>MID($A52,H$10,1)*1</f>
        <v>8</v>
      </c>
      <c r="I52" s="2">
        <f>MID($A52,I$10,1)*1</f>
        <v>8</v>
      </c>
      <c r="J52" s="2">
        <f>MID($A52,J$10,1)*1</f>
        <v>6</v>
      </c>
      <c r="K52" s="2">
        <f>MID($A52,K$10,1)*1</f>
        <v>9</v>
      </c>
      <c r="L52" s="2">
        <f>MID($A52,L$10,1)*1</f>
        <v>5</v>
      </c>
      <c r="M52">
        <f>MOD(SUMPRODUCT(B$8:K$8,B52:K52),10)</f>
        <v>5</v>
      </c>
      <c r="N52" s="2">
        <f>IF(M52=0,0,10-M52)</f>
        <v>5</v>
      </c>
      <c r="O52" s="2" t="b">
        <f>N52=L52</f>
        <v>1</v>
      </c>
      <c r="P52" t="b">
        <f t="shared" si="0"/>
        <v>0</v>
      </c>
      <c r="Q52" s="2">
        <f t="shared" si="1"/>
        <v>1</v>
      </c>
      <c r="R52" s="2">
        <f t="shared" si="2"/>
        <v>78</v>
      </c>
    </row>
    <row r="53" spans="1:18" x14ac:dyDescent="0.25">
      <c r="A53" s="1">
        <v>88080601948</v>
      </c>
      <c r="B53" s="2">
        <f>MID($A53,B$10,1)*1</f>
        <v>8</v>
      </c>
      <c r="C53" s="2">
        <f>MID($A53,C$10,1)*1</f>
        <v>8</v>
      </c>
      <c r="D53" s="2">
        <f>MID($A53,D$10,1)*1</f>
        <v>0</v>
      </c>
      <c r="E53" s="2">
        <f>MID($A53,E$10,1)*1</f>
        <v>8</v>
      </c>
      <c r="F53" s="2">
        <f>MID($A53,F$10,1)*1</f>
        <v>0</v>
      </c>
      <c r="G53" s="2">
        <f>MID($A53,G$10,1)*1</f>
        <v>6</v>
      </c>
      <c r="H53" s="2">
        <f>MID($A53,H$10,1)*1</f>
        <v>0</v>
      </c>
      <c r="I53" s="2">
        <f>MID($A53,I$10,1)*1</f>
        <v>1</v>
      </c>
      <c r="J53" s="2">
        <f>MID($A53,J$10,1)*1</f>
        <v>9</v>
      </c>
      <c r="K53" s="2">
        <f>MID($A53,K$10,1)*1</f>
        <v>4</v>
      </c>
      <c r="L53" s="2">
        <f>MID($A53,L$10,1)*1</f>
        <v>8</v>
      </c>
      <c r="M53">
        <f>MOD(SUMPRODUCT(B$8:K$8,B53:K53),10)</f>
        <v>2</v>
      </c>
      <c r="N53" s="2">
        <f>IF(M53=0,0,10-M53)</f>
        <v>8</v>
      </c>
      <c r="O53" s="2" t="b">
        <f>N53=L53</f>
        <v>1</v>
      </c>
      <c r="P53" t="b">
        <f t="shared" si="0"/>
        <v>0</v>
      </c>
      <c r="Q53" s="2">
        <f t="shared" si="1"/>
        <v>0</v>
      </c>
      <c r="R53" s="2">
        <f t="shared" si="2"/>
        <v>88</v>
      </c>
    </row>
    <row r="54" spans="1:18" x14ac:dyDescent="0.25">
      <c r="A54" s="1">
        <v>71093058856</v>
      </c>
      <c r="B54" s="2">
        <f>MID($A54,B$10,1)*1</f>
        <v>7</v>
      </c>
      <c r="C54" s="2">
        <f>MID($A54,C$10,1)*1</f>
        <v>1</v>
      </c>
      <c r="D54" s="2">
        <f>MID($A54,D$10,1)*1</f>
        <v>0</v>
      </c>
      <c r="E54" s="2">
        <f>MID($A54,E$10,1)*1</f>
        <v>9</v>
      </c>
      <c r="F54" s="2">
        <f>MID($A54,F$10,1)*1</f>
        <v>3</v>
      </c>
      <c r="G54" s="2">
        <f>MID($A54,G$10,1)*1</f>
        <v>0</v>
      </c>
      <c r="H54" s="2">
        <f>MID($A54,H$10,1)*1</f>
        <v>5</v>
      </c>
      <c r="I54" s="2">
        <f>MID($A54,I$10,1)*1</f>
        <v>8</v>
      </c>
      <c r="J54" s="2">
        <f>MID($A54,J$10,1)*1</f>
        <v>8</v>
      </c>
      <c r="K54" s="2">
        <f>MID($A54,K$10,1)*1</f>
        <v>5</v>
      </c>
      <c r="L54" s="2">
        <f>MID($A54,L$10,1)*1</f>
        <v>6</v>
      </c>
      <c r="M54">
        <f>MOD(SUMPRODUCT(B$8:K$8,B54:K54),10)</f>
        <v>4</v>
      </c>
      <c r="N54" s="2">
        <f>IF(M54=0,0,10-M54)</f>
        <v>6</v>
      </c>
      <c r="O54" s="2" t="b">
        <f>N54=L54</f>
        <v>1</v>
      </c>
      <c r="P54" t="b">
        <f t="shared" si="0"/>
        <v>0</v>
      </c>
      <c r="Q54" s="2">
        <f t="shared" si="1"/>
        <v>1</v>
      </c>
      <c r="R54" s="2">
        <f t="shared" si="2"/>
        <v>71</v>
      </c>
    </row>
    <row r="55" spans="1:18" x14ac:dyDescent="0.25">
      <c r="A55" s="1">
        <v>64022301455</v>
      </c>
      <c r="B55" s="2">
        <f>MID($A55,B$10,1)*1</f>
        <v>6</v>
      </c>
      <c r="C55" s="2">
        <f>MID($A55,C$10,1)*1</f>
        <v>4</v>
      </c>
      <c r="D55" s="2">
        <f>MID($A55,D$10,1)*1</f>
        <v>0</v>
      </c>
      <c r="E55" s="2">
        <f>MID($A55,E$10,1)*1</f>
        <v>2</v>
      </c>
      <c r="F55" s="2">
        <f>MID($A55,F$10,1)*1</f>
        <v>2</v>
      </c>
      <c r="G55" s="2">
        <f>MID($A55,G$10,1)*1</f>
        <v>3</v>
      </c>
      <c r="H55" s="2">
        <f>MID($A55,H$10,1)*1</f>
        <v>0</v>
      </c>
      <c r="I55" s="2">
        <f>MID($A55,I$10,1)*1</f>
        <v>1</v>
      </c>
      <c r="J55" s="2">
        <f>MID($A55,J$10,1)*1</f>
        <v>4</v>
      </c>
      <c r="K55" s="2">
        <f>MID($A55,K$10,1)*1</f>
        <v>5</v>
      </c>
      <c r="L55" s="2">
        <f>MID($A55,L$10,1)*1</f>
        <v>5</v>
      </c>
      <c r="M55">
        <f>MOD(SUMPRODUCT(B$8:K$8,B55:K55),10)</f>
        <v>5</v>
      </c>
      <c r="N55" s="2">
        <f>IF(M55=0,0,10-M55)</f>
        <v>5</v>
      </c>
      <c r="O55" s="2" t="b">
        <f>N55=L55</f>
        <v>1</v>
      </c>
      <c r="P55" t="b">
        <f t="shared" si="0"/>
        <v>0</v>
      </c>
      <c r="Q55" s="2">
        <f t="shared" si="1"/>
        <v>1</v>
      </c>
      <c r="R55" s="2">
        <f t="shared" si="2"/>
        <v>64</v>
      </c>
    </row>
    <row r="56" spans="1:18" x14ac:dyDescent="0.25">
      <c r="A56" s="1">
        <v>65102086116</v>
      </c>
      <c r="B56" s="2">
        <f>MID($A56,B$10,1)*1</f>
        <v>6</v>
      </c>
      <c r="C56" s="2">
        <f>MID($A56,C$10,1)*1</f>
        <v>5</v>
      </c>
      <c r="D56" s="2">
        <f>MID($A56,D$10,1)*1</f>
        <v>1</v>
      </c>
      <c r="E56" s="2">
        <f>MID($A56,E$10,1)*1</f>
        <v>0</v>
      </c>
      <c r="F56" s="2">
        <f>MID($A56,F$10,1)*1</f>
        <v>2</v>
      </c>
      <c r="G56" s="2">
        <f>MID($A56,G$10,1)*1</f>
        <v>0</v>
      </c>
      <c r="H56" s="2">
        <f>MID($A56,H$10,1)*1</f>
        <v>8</v>
      </c>
      <c r="I56" s="2">
        <f>MID($A56,I$10,1)*1</f>
        <v>6</v>
      </c>
      <c r="J56" s="2">
        <f>MID($A56,J$10,1)*1</f>
        <v>1</v>
      </c>
      <c r="K56" s="2">
        <f>MID($A56,K$10,1)*1</f>
        <v>1</v>
      </c>
      <c r="L56" s="2">
        <f>MID($A56,L$10,1)*1</f>
        <v>6</v>
      </c>
      <c r="M56">
        <f>MOD(SUMPRODUCT(B$8:K$8,B56:K56),10)</f>
        <v>4</v>
      </c>
      <c r="N56" s="2">
        <f>IF(M56=0,0,10-M56)</f>
        <v>6</v>
      </c>
      <c r="O56" s="2" t="b">
        <f>N56=L56</f>
        <v>1</v>
      </c>
      <c r="P56" t="b">
        <f t="shared" si="0"/>
        <v>0</v>
      </c>
      <c r="Q56" s="2">
        <f t="shared" si="1"/>
        <v>1</v>
      </c>
      <c r="R56" s="2">
        <f t="shared" si="2"/>
        <v>65</v>
      </c>
    </row>
    <row r="57" spans="1:18" x14ac:dyDescent="0.25">
      <c r="A57" s="1">
        <v>68112117597</v>
      </c>
      <c r="B57" s="2">
        <f>MID($A57,B$10,1)*1</f>
        <v>6</v>
      </c>
      <c r="C57" s="2">
        <f>MID($A57,C$10,1)*1</f>
        <v>8</v>
      </c>
      <c r="D57" s="2">
        <f>MID($A57,D$10,1)*1</f>
        <v>1</v>
      </c>
      <c r="E57" s="2">
        <f>MID($A57,E$10,1)*1</f>
        <v>1</v>
      </c>
      <c r="F57" s="2">
        <f>MID($A57,F$10,1)*1</f>
        <v>2</v>
      </c>
      <c r="G57" s="2">
        <f>MID($A57,G$10,1)*1</f>
        <v>1</v>
      </c>
      <c r="H57" s="2">
        <f>MID($A57,H$10,1)*1</f>
        <v>1</v>
      </c>
      <c r="I57" s="2">
        <f>MID($A57,I$10,1)*1</f>
        <v>7</v>
      </c>
      <c r="J57" s="2">
        <f>MID($A57,J$10,1)*1</f>
        <v>5</v>
      </c>
      <c r="K57" s="2">
        <f>MID($A57,K$10,1)*1</f>
        <v>9</v>
      </c>
      <c r="L57" s="2">
        <f>MID($A57,L$10,1)*1</f>
        <v>7</v>
      </c>
      <c r="M57">
        <f>MOD(SUMPRODUCT(B$8:K$8,B57:K57),10)</f>
        <v>3</v>
      </c>
      <c r="N57" s="2">
        <f>IF(M57=0,0,10-M57)</f>
        <v>7</v>
      </c>
      <c r="O57" s="2" t="b">
        <f>N57=L57</f>
        <v>1</v>
      </c>
      <c r="P57" t="b">
        <f t="shared" si="0"/>
        <v>0</v>
      </c>
      <c r="Q57" s="2">
        <f t="shared" si="1"/>
        <v>1</v>
      </c>
      <c r="R57" s="2">
        <f t="shared" si="2"/>
        <v>68</v>
      </c>
    </row>
    <row r="58" spans="1:18" x14ac:dyDescent="0.25">
      <c r="A58" s="1">
        <v>70101195486</v>
      </c>
      <c r="B58" s="2">
        <f>MID($A58,B$10,1)*1</f>
        <v>7</v>
      </c>
      <c r="C58" s="2">
        <f>MID($A58,C$10,1)*1</f>
        <v>0</v>
      </c>
      <c r="D58" s="2">
        <f>MID($A58,D$10,1)*1</f>
        <v>1</v>
      </c>
      <c r="E58" s="2">
        <f>MID($A58,E$10,1)*1</f>
        <v>0</v>
      </c>
      <c r="F58" s="2">
        <f>MID($A58,F$10,1)*1</f>
        <v>1</v>
      </c>
      <c r="G58" s="2">
        <f>MID($A58,G$10,1)*1</f>
        <v>1</v>
      </c>
      <c r="H58" s="2">
        <f>MID($A58,H$10,1)*1</f>
        <v>9</v>
      </c>
      <c r="I58" s="2">
        <f>MID($A58,I$10,1)*1</f>
        <v>5</v>
      </c>
      <c r="J58" s="2">
        <f>MID($A58,J$10,1)*1</f>
        <v>4</v>
      </c>
      <c r="K58" s="2">
        <f>MID($A58,K$10,1)*1</f>
        <v>8</v>
      </c>
      <c r="L58" s="2">
        <f>MID($A58,L$10,1)*1</f>
        <v>6</v>
      </c>
      <c r="M58">
        <f>MOD(SUMPRODUCT(B$8:K$8,B58:K58),10)</f>
        <v>4</v>
      </c>
      <c r="N58" s="2">
        <f>IF(M58=0,0,10-M58)</f>
        <v>6</v>
      </c>
      <c r="O58" s="2" t="b">
        <f>N58=L58</f>
        <v>1</v>
      </c>
      <c r="P58" t="b">
        <f t="shared" si="0"/>
        <v>0</v>
      </c>
      <c r="Q58" s="2">
        <f t="shared" si="1"/>
        <v>0</v>
      </c>
      <c r="R58" s="2">
        <f t="shared" si="2"/>
        <v>70</v>
      </c>
    </row>
    <row r="59" spans="1:18" x14ac:dyDescent="0.25">
      <c r="A59" s="1">
        <v>77111084850</v>
      </c>
      <c r="B59" s="2">
        <f>MID($A59,B$10,1)*1</f>
        <v>7</v>
      </c>
      <c r="C59" s="2">
        <f>MID($A59,C$10,1)*1</f>
        <v>7</v>
      </c>
      <c r="D59" s="2">
        <f>MID($A59,D$10,1)*1</f>
        <v>1</v>
      </c>
      <c r="E59" s="2">
        <f>MID($A59,E$10,1)*1</f>
        <v>1</v>
      </c>
      <c r="F59" s="2">
        <f>MID($A59,F$10,1)*1</f>
        <v>1</v>
      </c>
      <c r="G59" s="2">
        <f>MID($A59,G$10,1)*1</f>
        <v>0</v>
      </c>
      <c r="H59" s="2">
        <f>MID($A59,H$10,1)*1</f>
        <v>8</v>
      </c>
      <c r="I59" s="2">
        <f>MID($A59,I$10,1)*1</f>
        <v>4</v>
      </c>
      <c r="J59" s="2">
        <f>MID($A59,J$10,1)*1</f>
        <v>8</v>
      </c>
      <c r="K59" s="2">
        <f>MID($A59,K$10,1)*1</f>
        <v>5</v>
      </c>
      <c r="L59" s="2">
        <f>MID($A59,L$10,1)*1</f>
        <v>0</v>
      </c>
      <c r="M59">
        <f>MOD(SUMPRODUCT(B$8:K$8,B59:K59),10)</f>
        <v>0</v>
      </c>
      <c r="N59" s="2">
        <f>IF(M59=0,0,10-M59)</f>
        <v>0</v>
      </c>
      <c r="O59" s="2" t="b">
        <f>N59=L59</f>
        <v>1</v>
      </c>
      <c r="P59" t="b">
        <f t="shared" si="0"/>
        <v>0</v>
      </c>
      <c r="Q59" s="2">
        <f t="shared" si="1"/>
        <v>1</v>
      </c>
      <c r="R59" s="2">
        <f t="shared" si="2"/>
        <v>77</v>
      </c>
    </row>
    <row r="60" spans="1:18" x14ac:dyDescent="0.25">
      <c r="A60" s="1">
        <v>78123189018</v>
      </c>
      <c r="B60" s="2">
        <f>MID($A60,B$10,1)*1</f>
        <v>7</v>
      </c>
      <c r="C60" s="2">
        <f>MID($A60,C$10,1)*1</f>
        <v>8</v>
      </c>
      <c r="D60" s="2">
        <f>MID($A60,D$10,1)*1</f>
        <v>1</v>
      </c>
      <c r="E60" s="2">
        <f>MID($A60,E$10,1)*1</f>
        <v>2</v>
      </c>
      <c r="F60" s="2">
        <f>MID($A60,F$10,1)*1</f>
        <v>3</v>
      </c>
      <c r="G60" s="2">
        <f>MID($A60,G$10,1)*1</f>
        <v>1</v>
      </c>
      <c r="H60" s="2">
        <f>MID($A60,H$10,1)*1</f>
        <v>8</v>
      </c>
      <c r="I60" s="2">
        <f>MID($A60,I$10,1)*1</f>
        <v>9</v>
      </c>
      <c r="J60" s="2">
        <f>MID($A60,J$10,1)*1</f>
        <v>0</v>
      </c>
      <c r="K60" s="2">
        <f>MID($A60,K$10,1)*1</f>
        <v>1</v>
      </c>
      <c r="L60" s="2">
        <f>MID($A60,L$10,1)*1</f>
        <v>8</v>
      </c>
      <c r="M60">
        <f>MOD(SUMPRODUCT(B$8:K$8,B60:K60),10)</f>
        <v>2</v>
      </c>
      <c r="N60" s="2">
        <f>IF(M60=0,0,10-M60)</f>
        <v>8</v>
      </c>
      <c r="O60" s="2" t="b">
        <f>N60=L60</f>
        <v>1</v>
      </c>
      <c r="P60" t="b">
        <f t="shared" si="0"/>
        <v>1</v>
      </c>
      <c r="Q60" s="2">
        <f t="shared" si="1"/>
        <v>1</v>
      </c>
      <c r="R60" s="2">
        <f t="shared" si="2"/>
        <v>78</v>
      </c>
    </row>
    <row r="61" spans="1:18" x14ac:dyDescent="0.25">
      <c r="A61" s="1">
        <v>79110673709</v>
      </c>
      <c r="B61" s="2">
        <f>MID($A61,B$10,1)*1</f>
        <v>7</v>
      </c>
      <c r="C61" s="2">
        <f>MID($A61,C$10,1)*1</f>
        <v>9</v>
      </c>
      <c r="D61" s="2">
        <f>MID($A61,D$10,1)*1</f>
        <v>1</v>
      </c>
      <c r="E61" s="2">
        <f>MID($A61,E$10,1)*1</f>
        <v>1</v>
      </c>
      <c r="F61" s="2">
        <f>MID($A61,F$10,1)*1</f>
        <v>0</v>
      </c>
      <c r="G61" s="2">
        <f>MID($A61,G$10,1)*1</f>
        <v>6</v>
      </c>
      <c r="H61" s="2">
        <f>MID($A61,H$10,1)*1</f>
        <v>7</v>
      </c>
      <c r="I61" s="2">
        <f>MID($A61,I$10,1)*1</f>
        <v>3</v>
      </c>
      <c r="J61" s="2">
        <f>MID($A61,J$10,1)*1</f>
        <v>7</v>
      </c>
      <c r="K61" s="2">
        <f>MID($A61,K$10,1)*1</f>
        <v>0</v>
      </c>
      <c r="L61" s="2">
        <f>MID($A61,L$10,1)*1</f>
        <v>9</v>
      </c>
      <c r="M61">
        <f>MOD(SUMPRODUCT(B$8:K$8,B61:K61),10)</f>
        <v>1</v>
      </c>
      <c r="N61" s="2">
        <f>IF(M61=0,0,10-M61)</f>
        <v>9</v>
      </c>
      <c r="O61" s="2" t="b">
        <f>N61=L61</f>
        <v>1</v>
      </c>
      <c r="P61" t="b">
        <f t="shared" si="0"/>
        <v>0</v>
      </c>
      <c r="Q61" s="2">
        <f t="shared" si="1"/>
        <v>0</v>
      </c>
      <c r="R61" s="2">
        <f t="shared" si="2"/>
        <v>79</v>
      </c>
    </row>
    <row r="62" spans="1:18" x14ac:dyDescent="0.25">
      <c r="A62" s="1">
        <v>74120284541</v>
      </c>
      <c r="B62" s="2">
        <f>MID($A62,B$10,1)*1</f>
        <v>7</v>
      </c>
      <c r="C62" s="2">
        <f>MID($A62,C$10,1)*1</f>
        <v>4</v>
      </c>
      <c r="D62" s="2">
        <f>MID($A62,D$10,1)*1</f>
        <v>1</v>
      </c>
      <c r="E62" s="2">
        <f>MID($A62,E$10,1)*1</f>
        <v>2</v>
      </c>
      <c r="F62" s="2">
        <f>MID($A62,F$10,1)*1</f>
        <v>0</v>
      </c>
      <c r="G62" s="2">
        <f>MID($A62,G$10,1)*1</f>
        <v>2</v>
      </c>
      <c r="H62" s="2">
        <f>MID($A62,H$10,1)*1</f>
        <v>8</v>
      </c>
      <c r="I62" s="2">
        <f>MID($A62,I$10,1)*1</f>
        <v>4</v>
      </c>
      <c r="J62" s="2">
        <f>MID($A62,J$10,1)*1</f>
        <v>5</v>
      </c>
      <c r="K62" s="2">
        <f>MID($A62,K$10,1)*1</f>
        <v>4</v>
      </c>
      <c r="L62" s="2">
        <f>MID($A62,L$10,1)*1</f>
        <v>1</v>
      </c>
      <c r="M62">
        <f>MOD(SUMPRODUCT(B$8:K$8,B62:K62),10)</f>
        <v>9</v>
      </c>
      <c r="N62" s="2">
        <f>IF(M62=0,0,10-M62)</f>
        <v>1</v>
      </c>
      <c r="O62" s="2" t="b">
        <f>N62=L62</f>
        <v>1</v>
      </c>
      <c r="P62" t="b">
        <f t="shared" si="0"/>
        <v>1</v>
      </c>
      <c r="Q62" s="2">
        <f t="shared" si="1"/>
        <v>0</v>
      </c>
      <c r="R62" s="2">
        <f t="shared" si="2"/>
        <v>74</v>
      </c>
    </row>
    <row r="63" spans="1:18" x14ac:dyDescent="0.25">
      <c r="A63" s="1">
        <v>89082179879</v>
      </c>
      <c r="B63" s="2">
        <f>MID($A63,B$10,1)*1</f>
        <v>8</v>
      </c>
      <c r="C63" s="2">
        <f>MID($A63,C$10,1)*1</f>
        <v>9</v>
      </c>
      <c r="D63" s="2">
        <f>MID($A63,D$10,1)*1</f>
        <v>0</v>
      </c>
      <c r="E63" s="2">
        <f>MID($A63,E$10,1)*1</f>
        <v>8</v>
      </c>
      <c r="F63" s="2">
        <f>MID($A63,F$10,1)*1</f>
        <v>2</v>
      </c>
      <c r="G63" s="2">
        <f>MID($A63,G$10,1)*1</f>
        <v>1</v>
      </c>
      <c r="H63" s="2">
        <f>MID($A63,H$10,1)*1</f>
        <v>7</v>
      </c>
      <c r="I63" s="2">
        <f>MID($A63,I$10,1)*1</f>
        <v>9</v>
      </c>
      <c r="J63" s="2">
        <f>MID($A63,J$10,1)*1</f>
        <v>8</v>
      </c>
      <c r="K63" s="2">
        <f>MID($A63,K$10,1)*1</f>
        <v>7</v>
      </c>
      <c r="L63" s="2">
        <f>MID($A63,L$10,1)*1</f>
        <v>9</v>
      </c>
      <c r="M63">
        <f>MOD(SUMPRODUCT(B$8:K$8,B63:K63),10)</f>
        <v>1</v>
      </c>
      <c r="N63" s="2">
        <f>IF(M63=0,0,10-M63)</f>
        <v>9</v>
      </c>
      <c r="O63" s="2" t="b">
        <f>N63=L63</f>
        <v>1</v>
      </c>
      <c r="P63" t="b">
        <f t="shared" si="0"/>
        <v>0</v>
      </c>
      <c r="Q63" s="2">
        <f t="shared" si="1"/>
        <v>1</v>
      </c>
      <c r="R63" s="2">
        <f t="shared" si="2"/>
        <v>89</v>
      </c>
    </row>
    <row r="64" spans="1:18" x14ac:dyDescent="0.25">
      <c r="A64" s="1">
        <v>86070630583</v>
      </c>
      <c r="B64" s="2">
        <f>MID($A64,B$10,1)*1</f>
        <v>8</v>
      </c>
      <c r="C64" s="2">
        <f>MID($A64,C$10,1)*1</f>
        <v>6</v>
      </c>
      <c r="D64" s="2">
        <f>MID($A64,D$10,1)*1</f>
        <v>0</v>
      </c>
      <c r="E64" s="2">
        <f>MID($A64,E$10,1)*1</f>
        <v>7</v>
      </c>
      <c r="F64" s="2">
        <f>MID($A64,F$10,1)*1</f>
        <v>0</v>
      </c>
      <c r="G64" s="2">
        <f>MID($A64,G$10,1)*1</f>
        <v>6</v>
      </c>
      <c r="H64" s="2">
        <f>MID($A64,H$10,1)*1</f>
        <v>3</v>
      </c>
      <c r="I64" s="2">
        <f>MID($A64,I$10,1)*1</f>
        <v>0</v>
      </c>
      <c r="J64" s="2">
        <f>MID($A64,J$10,1)*1</f>
        <v>5</v>
      </c>
      <c r="K64" s="2">
        <f>MID($A64,K$10,1)*1</f>
        <v>8</v>
      </c>
      <c r="L64" s="2">
        <f>MID($A64,L$10,1)*1</f>
        <v>3</v>
      </c>
      <c r="M64">
        <f>MOD(SUMPRODUCT(B$8:K$8,B64:K64),10)</f>
        <v>7</v>
      </c>
      <c r="N64" s="2">
        <f>IF(M64=0,0,10-M64)</f>
        <v>3</v>
      </c>
      <c r="O64" s="2" t="b">
        <f>N64=L64</f>
        <v>1</v>
      </c>
      <c r="P64" t="b">
        <f t="shared" si="0"/>
        <v>0</v>
      </c>
      <c r="Q64" s="2">
        <f t="shared" si="1"/>
        <v>0</v>
      </c>
      <c r="R64" s="2">
        <f t="shared" si="2"/>
        <v>86</v>
      </c>
    </row>
    <row r="65" spans="1:18" x14ac:dyDescent="0.25">
      <c r="A65" s="1">
        <v>63122755182</v>
      </c>
      <c r="B65" s="2">
        <f>MID($A65,B$10,1)*1</f>
        <v>6</v>
      </c>
      <c r="C65" s="2">
        <f>MID($A65,C$10,1)*1</f>
        <v>3</v>
      </c>
      <c r="D65" s="2">
        <f>MID($A65,D$10,1)*1</f>
        <v>1</v>
      </c>
      <c r="E65" s="2">
        <f>MID($A65,E$10,1)*1</f>
        <v>2</v>
      </c>
      <c r="F65" s="2">
        <f>MID($A65,F$10,1)*1</f>
        <v>2</v>
      </c>
      <c r="G65" s="2">
        <f>MID($A65,G$10,1)*1</f>
        <v>7</v>
      </c>
      <c r="H65" s="2">
        <f>MID($A65,H$10,1)*1</f>
        <v>5</v>
      </c>
      <c r="I65" s="2">
        <f>MID($A65,I$10,1)*1</f>
        <v>5</v>
      </c>
      <c r="J65" s="2">
        <f>MID($A65,J$10,1)*1</f>
        <v>1</v>
      </c>
      <c r="K65" s="2">
        <f>MID($A65,K$10,1)*1</f>
        <v>8</v>
      </c>
      <c r="L65" s="2">
        <f>MID($A65,L$10,1)*1</f>
        <v>2</v>
      </c>
      <c r="M65">
        <f>MOD(SUMPRODUCT(B$8:K$8,B65:K65),10)</f>
        <v>8</v>
      </c>
      <c r="N65" s="2">
        <f>IF(M65=0,0,10-M65)</f>
        <v>2</v>
      </c>
      <c r="O65" s="2" t="b">
        <f>N65=L65</f>
        <v>1</v>
      </c>
      <c r="P65" t="b">
        <f t="shared" si="0"/>
        <v>1</v>
      </c>
      <c r="Q65" s="2">
        <f t="shared" si="1"/>
        <v>0</v>
      </c>
      <c r="R65" s="2">
        <f t="shared" si="2"/>
        <v>63</v>
      </c>
    </row>
    <row r="66" spans="1:18" x14ac:dyDescent="0.25">
      <c r="A66" s="1">
        <v>90112004373</v>
      </c>
      <c r="B66" s="2">
        <f>MID($A66,B$10,1)*1</f>
        <v>9</v>
      </c>
      <c r="C66" s="2">
        <f>MID($A66,C$10,1)*1</f>
        <v>0</v>
      </c>
      <c r="D66" s="2">
        <f>MID($A66,D$10,1)*1</f>
        <v>1</v>
      </c>
      <c r="E66" s="2">
        <f>MID($A66,E$10,1)*1</f>
        <v>1</v>
      </c>
      <c r="F66" s="2">
        <f>MID($A66,F$10,1)*1</f>
        <v>2</v>
      </c>
      <c r="G66" s="2">
        <f>MID($A66,G$10,1)*1</f>
        <v>0</v>
      </c>
      <c r="H66" s="2">
        <f>MID($A66,H$10,1)*1</f>
        <v>0</v>
      </c>
      <c r="I66" s="2">
        <f>MID($A66,I$10,1)*1</f>
        <v>4</v>
      </c>
      <c r="J66" s="2">
        <f>MID($A66,J$10,1)*1</f>
        <v>3</v>
      </c>
      <c r="K66" s="2">
        <f>MID($A66,K$10,1)*1</f>
        <v>7</v>
      </c>
      <c r="L66" s="2">
        <f>MID($A66,L$10,1)*1</f>
        <v>3</v>
      </c>
      <c r="M66">
        <f>MOD(SUMPRODUCT(B$8:K$8,B66:K66),10)</f>
        <v>7</v>
      </c>
      <c r="N66" s="2">
        <f>IF(M66=0,0,10-M66)</f>
        <v>3</v>
      </c>
      <c r="O66" s="2" t="b">
        <f>N66=L66</f>
        <v>1</v>
      </c>
      <c r="P66" t="b">
        <f t="shared" si="0"/>
        <v>0</v>
      </c>
      <c r="Q66" s="2">
        <f t="shared" si="1"/>
        <v>1</v>
      </c>
      <c r="R66" s="2">
        <f t="shared" si="2"/>
        <v>90</v>
      </c>
    </row>
    <row r="67" spans="1:18" x14ac:dyDescent="0.25">
      <c r="A67" s="1">
        <v>69122174118</v>
      </c>
      <c r="B67" s="2">
        <f>MID($A67,B$10,1)*1</f>
        <v>6</v>
      </c>
      <c r="C67" s="2">
        <f>MID($A67,C$10,1)*1</f>
        <v>9</v>
      </c>
      <c r="D67" s="2">
        <f>MID($A67,D$10,1)*1</f>
        <v>1</v>
      </c>
      <c r="E67" s="2">
        <f>MID($A67,E$10,1)*1</f>
        <v>2</v>
      </c>
      <c r="F67" s="2">
        <f>MID($A67,F$10,1)*1</f>
        <v>2</v>
      </c>
      <c r="G67" s="2">
        <f>MID($A67,G$10,1)*1</f>
        <v>1</v>
      </c>
      <c r="H67" s="2">
        <f>MID($A67,H$10,1)*1</f>
        <v>7</v>
      </c>
      <c r="I67" s="2">
        <f>MID($A67,I$10,1)*1</f>
        <v>4</v>
      </c>
      <c r="J67" s="2">
        <f>MID($A67,J$10,1)*1</f>
        <v>1</v>
      </c>
      <c r="K67" s="2">
        <f>MID($A67,K$10,1)*1</f>
        <v>1</v>
      </c>
      <c r="L67" s="2">
        <f>MID($A67,L$10,1)*1</f>
        <v>8</v>
      </c>
      <c r="M67">
        <f>MOD(SUMPRODUCT(B$8:K$8,B67:K67),10)</f>
        <v>2</v>
      </c>
      <c r="N67" s="2">
        <f>IF(M67=0,0,10-M67)</f>
        <v>8</v>
      </c>
      <c r="O67" s="2" t="b">
        <f>N67=L67</f>
        <v>1</v>
      </c>
      <c r="P67" t="b">
        <f t="shared" si="0"/>
        <v>1</v>
      </c>
      <c r="Q67" s="2">
        <f t="shared" si="1"/>
        <v>1</v>
      </c>
      <c r="R67" s="2">
        <f t="shared" si="2"/>
        <v>69</v>
      </c>
    </row>
    <row r="68" spans="1:18" x14ac:dyDescent="0.25">
      <c r="A68" s="1">
        <v>84051294894</v>
      </c>
      <c r="B68" s="2">
        <f>MID($A68,B$10,1)*1</f>
        <v>8</v>
      </c>
      <c r="C68" s="2">
        <f>MID($A68,C$10,1)*1</f>
        <v>4</v>
      </c>
      <c r="D68" s="2">
        <f>MID($A68,D$10,1)*1</f>
        <v>0</v>
      </c>
      <c r="E68" s="2">
        <f>MID($A68,E$10,1)*1</f>
        <v>5</v>
      </c>
      <c r="F68" s="2">
        <f>MID($A68,F$10,1)*1</f>
        <v>1</v>
      </c>
      <c r="G68" s="2">
        <f>MID($A68,G$10,1)*1</f>
        <v>2</v>
      </c>
      <c r="H68" s="2">
        <f>MID($A68,H$10,1)*1</f>
        <v>9</v>
      </c>
      <c r="I68" s="2">
        <f>MID($A68,I$10,1)*1</f>
        <v>4</v>
      </c>
      <c r="J68" s="2">
        <f>MID($A68,J$10,1)*1</f>
        <v>8</v>
      </c>
      <c r="K68" s="2">
        <f>MID($A68,K$10,1)*1</f>
        <v>9</v>
      </c>
      <c r="L68" s="2">
        <f>MID($A68,L$10,1)*1</f>
        <v>4</v>
      </c>
      <c r="M68">
        <f>MOD(SUMPRODUCT(B$8:K$8,B68:K68),10)</f>
        <v>6</v>
      </c>
      <c r="N68" s="2">
        <f>IF(M68=0,0,10-M68)</f>
        <v>4</v>
      </c>
      <c r="O68" s="2" t="b">
        <f>N68=L68</f>
        <v>1</v>
      </c>
      <c r="P68" t="b">
        <f t="shared" si="0"/>
        <v>0</v>
      </c>
      <c r="Q68" s="2">
        <f t="shared" si="1"/>
        <v>1</v>
      </c>
      <c r="R68" s="2">
        <f t="shared" si="2"/>
        <v>84</v>
      </c>
    </row>
    <row r="69" spans="1:18" x14ac:dyDescent="0.25">
      <c r="A69" s="1">
        <v>66111176164</v>
      </c>
      <c r="B69" s="2">
        <f>MID($A69,B$10,1)*1</f>
        <v>6</v>
      </c>
      <c r="C69" s="2">
        <f>MID($A69,C$10,1)*1</f>
        <v>6</v>
      </c>
      <c r="D69" s="2">
        <f>MID($A69,D$10,1)*1</f>
        <v>1</v>
      </c>
      <c r="E69" s="2">
        <f>MID($A69,E$10,1)*1</f>
        <v>1</v>
      </c>
      <c r="F69" s="2">
        <f>MID($A69,F$10,1)*1</f>
        <v>1</v>
      </c>
      <c r="G69" s="2">
        <f>MID($A69,G$10,1)*1</f>
        <v>1</v>
      </c>
      <c r="H69" s="2">
        <f>MID($A69,H$10,1)*1</f>
        <v>7</v>
      </c>
      <c r="I69" s="2">
        <f>MID($A69,I$10,1)*1</f>
        <v>6</v>
      </c>
      <c r="J69" s="2">
        <f>MID($A69,J$10,1)*1</f>
        <v>1</v>
      </c>
      <c r="K69" s="2">
        <f>MID($A69,K$10,1)*1</f>
        <v>6</v>
      </c>
      <c r="L69" s="2">
        <f>MID($A69,L$10,1)*1</f>
        <v>4</v>
      </c>
      <c r="M69">
        <f>MOD(SUMPRODUCT(B$8:K$8,B69:K69),10)</f>
        <v>6</v>
      </c>
      <c r="N69" s="2">
        <f>IF(M69=0,0,10-M69)</f>
        <v>4</v>
      </c>
      <c r="O69" s="2" t="b">
        <f>N69=L69</f>
        <v>1</v>
      </c>
      <c r="P69" t="b">
        <f t="shared" si="0"/>
        <v>0</v>
      </c>
      <c r="Q69" s="2">
        <f t="shared" si="1"/>
        <v>0</v>
      </c>
      <c r="R69" s="2">
        <f t="shared" si="2"/>
        <v>66</v>
      </c>
    </row>
    <row r="70" spans="1:18" x14ac:dyDescent="0.25">
      <c r="A70" s="1">
        <v>71112677514</v>
      </c>
      <c r="B70" s="2">
        <f>MID($A70,B$10,1)*1</f>
        <v>7</v>
      </c>
      <c r="C70" s="2">
        <f>MID($A70,C$10,1)*1</f>
        <v>1</v>
      </c>
      <c r="D70" s="2">
        <f>MID($A70,D$10,1)*1</f>
        <v>1</v>
      </c>
      <c r="E70" s="2">
        <f>MID($A70,E$10,1)*1</f>
        <v>1</v>
      </c>
      <c r="F70" s="2">
        <f>MID($A70,F$10,1)*1</f>
        <v>2</v>
      </c>
      <c r="G70" s="2">
        <f>MID($A70,G$10,1)*1</f>
        <v>6</v>
      </c>
      <c r="H70" s="2">
        <f>MID($A70,H$10,1)*1</f>
        <v>7</v>
      </c>
      <c r="I70" s="2">
        <f>MID($A70,I$10,1)*1</f>
        <v>7</v>
      </c>
      <c r="J70" s="2">
        <f>MID($A70,J$10,1)*1</f>
        <v>5</v>
      </c>
      <c r="K70" s="2">
        <f>MID($A70,K$10,1)*1</f>
        <v>1</v>
      </c>
      <c r="L70" s="2">
        <f>MID($A70,L$10,1)*1</f>
        <v>4</v>
      </c>
      <c r="M70">
        <f>MOD(SUMPRODUCT(B$8:K$8,B70:K70),10)</f>
        <v>6</v>
      </c>
      <c r="N70" s="2">
        <f>IF(M70=0,0,10-M70)</f>
        <v>4</v>
      </c>
      <c r="O70" s="2" t="b">
        <f>N70=L70</f>
        <v>1</v>
      </c>
      <c r="P70" t="b">
        <f t="shared" si="0"/>
        <v>0</v>
      </c>
      <c r="Q70" s="2">
        <f t="shared" si="1"/>
        <v>1</v>
      </c>
      <c r="R70" s="2">
        <f t="shared" si="2"/>
        <v>71</v>
      </c>
    </row>
    <row r="71" spans="1:18" x14ac:dyDescent="0.25">
      <c r="A71" s="1">
        <v>89040633348</v>
      </c>
      <c r="B71" s="2">
        <f>MID($A71,B$10,1)*1</f>
        <v>8</v>
      </c>
      <c r="C71" s="2">
        <f>MID($A71,C$10,1)*1</f>
        <v>9</v>
      </c>
      <c r="D71" s="2">
        <f>MID($A71,D$10,1)*1</f>
        <v>0</v>
      </c>
      <c r="E71" s="2">
        <f>MID($A71,E$10,1)*1</f>
        <v>4</v>
      </c>
      <c r="F71" s="2">
        <f>MID($A71,F$10,1)*1</f>
        <v>0</v>
      </c>
      <c r="G71" s="2">
        <f>MID($A71,G$10,1)*1</f>
        <v>6</v>
      </c>
      <c r="H71" s="2">
        <f>MID($A71,H$10,1)*1</f>
        <v>3</v>
      </c>
      <c r="I71" s="2">
        <f>MID($A71,I$10,1)*1</f>
        <v>3</v>
      </c>
      <c r="J71" s="2">
        <f>MID($A71,J$10,1)*1</f>
        <v>3</v>
      </c>
      <c r="K71" s="2">
        <f>MID($A71,K$10,1)*1</f>
        <v>4</v>
      </c>
      <c r="L71" s="2">
        <f>MID($A71,L$10,1)*1</f>
        <v>8</v>
      </c>
      <c r="M71">
        <f>MOD(SUMPRODUCT(B$8:K$8,B71:K71),10)</f>
        <v>2</v>
      </c>
      <c r="N71" s="2">
        <f>IF(M71=0,0,10-M71)</f>
        <v>8</v>
      </c>
      <c r="O71" s="2" t="b">
        <f>N71=L71</f>
        <v>1</v>
      </c>
      <c r="P71" t="b">
        <f t="shared" si="0"/>
        <v>0</v>
      </c>
      <c r="Q71" s="2">
        <f t="shared" si="1"/>
        <v>0</v>
      </c>
      <c r="R71" s="2">
        <f t="shared" si="2"/>
        <v>89</v>
      </c>
    </row>
    <row r="72" spans="1:18" x14ac:dyDescent="0.25">
      <c r="A72" s="1">
        <v>90053120136</v>
      </c>
      <c r="B72" s="2">
        <f>MID($A72,B$10,1)*1</f>
        <v>9</v>
      </c>
      <c r="C72" s="2">
        <f>MID($A72,C$10,1)*1</f>
        <v>0</v>
      </c>
      <c r="D72" s="2">
        <f>MID($A72,D$10,1)*1</f>
        <v>0</v>
      </c>
      <c r="E72" s="2">
        <f>MID($A72,E$10,1)*1</f>
        <v>5</v>
      </c>
      <c r="F72" s="2">
        <f>MID($A72,F$10,1)*1</f>
        <v>3</v>
      </c>
      <c r="G72" s="2">
        <f>MID($A72,G$10,1)*1</f>
        <v>1</v>
      </c>
      <c r="H72" s="2">
        <f>MID($A72,H$10,1)*1</f>
        <v>2</v>
      </c>
      <c r="I72" s="2">
        <f>MID($A72,I$10,1)*1</f>
        <v>0</v>
      </c>
      <c r="J72" s="2">
        <f>MID($A72,J$10,1)*1</f>
        <v>1</v>
      </c>
      <c r="K72" s="2">
        <f>MID($A72,K$10,1)*1</f>
        <v>3</v>
      </c>
      <c r="L72" s="2">
        <f>MID($A72,L$10,1)*1</f>
        <v>6</v>
      </c>
      <c r="M72">
        <f>MOD(SUMPRODUCT(B$8:K$8,B72:K72),10)</f>
        <v>4</v>
      </c>
      <c r="N72" s="2">
        <f>IF(M72=0,0,10-M72)</f>
        <v>6</v>
      </c>
      <c r="O72" s="2" t="b">
        <f>N72=L72</f>
        <v>1</v>
      </c>
      <c r="P72" t="b">
        <f t="shared" si="0"/>
        <v>0</v>
      </c>
      <c r="Q72" s="2">
        <f t="shared" si="1"/>
        <v>1</v>
      </c>
      <c r="R72" s="2">
        <f t="shared" si="2"/>
        <v>90</v>
      </c>
    </row>
    <row r="73" spans="1:18" x14ac:dyDescent="0.25">
      <c r="A73" s="1">
        <v>75123199317</v>
      </c>
      <c r="B73" s="2">
        <f>MID($A73,B$10,1)*1</f>
        <v>7</v>
      </c>
      <c r="C73" s="2">
        <f>MID($A73,C$10,1)*1</f>
        <v>5</v>
      </c>
      <c r="D73" s="2">
        <f>MID($A73,D$10,1)*1</f>
        <v>1</v>
      </c>
      <c r="E73" s="2">
        <f>MID($A73,E$10,1)*1</f>
        <v>2</v>
      </c>
      <c r="F73" s="2">
        <f>MID($A73,F$10,1)*1</f>
        <v>3</v>
      </c>
      <c r="G73" s="2">
        <f>MID($A73,G$10,1)*1</f>
        <v>1</v>
      </c>
      <c r="H73" s="2">
        <f>MID($A73,H$10,1)*1</f>
        <v>9</v>
      </c>
      <c r="I73" s="2">
        <f>MID($A73,I$10,1)*1</f>
        <v>9</v>
      </c>
      <c r="J73" s="2">
        <f>MID($A73,J$10,1)*1</f>
        <v>3</v>
      </c>
      <c r="K73" s="2">
        <f>MID($A73,K$10,1)*1</f>
        <v>1</v>
      </c>
      <c r="L73" s="2">
        <f>MID($A73,L$10,1)*1</f>
        <v>7</v>
      </c>
      <c r="M73">
        <f>MOD(SUMPRODUCT(B$8:K$8,B73:K73),10)</f>
        <v>3</v>
      </c>
      <c r="N73" s="2">
        <f>IF(M73=0,0,10-M73)</f>
        <v>7</v>
      </c>
      <c r="O73" s="2" t="b">
        <f>N73=L73</f>
        <v>1</v>
      </c>
      <c r="P73" t="b">
        <f t="shared" si="0"/>
        <v>1</v>
      </c>
      <c r="Q73" s="2">
        <f t="shared" si="1"/>
        <v>1</v>
      </c>
      <c r="R73" s="2">
        <f t="shared" si="2"/>
        <v>75</v>
      </c>
    </row>
    <row r="74" spans="1:18" x14ac:dyDescent="0.25">
      <c r="A74" s="1">
        <v>73112328551</v>
      </c>
      <c r="B74" s="2">
        <f>MID($A74,B$10,1)*1</f>
        <v>7</v>
      </c>
      <c r="C74" s="2">
        <f>MID($A74,C$10,1)*1</f>
        <v>3</v>
      </c>
      <c r="D74" s="2">
        <f>MID($A74,D$10,1)*1</f>
        <v>1</v>
      </c>
      <c r="E74" s="2">
        <f>MID($A74,E$10,1)*1</f>
        <v>1</v>
      </c>
      <c r="F74" s="2">
        <f>MID($A74,F$10,1)*1</f>
        <v>2</v>
      </c>
      <c r="G74" s="2">
        <f>MID($A74,G$10,1)*1</f>
        <v>3</v>
      </c>
      <c r="H74" s="2">
        <f>MID($A74,H$10,1)*1</f>
        <v>2</v>
      </c>
      <c r="I74" s="2">
        <f>MID($A74,I$10,1)*1</f>
        <v>8</v>
      </c>
      <c r="J74" s="2">
        <f>MID($A74,J$10,1)*1</f>
        <v>5</v>
      </c>
      <c r="K74" s="2">
        <f>MID($A74,K$10,1)*1</f>
        <v>5</v>
      </c>
      <c r="L74" s="2">
        <f>MID($A74,L$10,1)*1</f>
        <v>1</v>
      </c>
      <c r="M74">
        <f>MOD(SUMPRODUCT(B$8:K$8,B74:K74),10)</f>
        <v>9</v>
      </c>
      <c r="N74" s="2">
        <f>IF(M74=0,0,10-M74)</f>
        <v>1</v>
      </c>
      <c r="O74" s="2" t="b">
        <f>N74=L74</f>
        <v>1</v>
      </c>
      <c r="P74" t="b">
        <f t="shared" si="0"/>
        <v>0</v>
      </c>
      <c r="Q74" s="2">
        <f t="shared" si="1"/>
        <v>1</v>
      </c>
      <c r="R74" s="2">
        <f t="shared" si="2"/>
        <v>73</v>
      </c>
    </row>
    <row r="75" spans="1:18" x14ac:dyDescent="0.25">
      <c r="A75" s="1">
        <v>85031079443</v>
      </c>
      <c r="B75" s="2">
        <f>MID($A75,B$10,1)*1</f>
        <v>8</v>
      </c>
      <c r="C75" s="2">
        <f>MID($A75,C$10,1)*1</f>
        <v>5</v>
      </c>
      <c r="D75" s="2">
        <f>MID($A75,D$10,1)*1</f>
        <v>0</v>
      </c>
      <c r="E75" s="2">
        <f>MID($A75,E$10,1)*1</f>
        <v>3</v>
      </c>
      <c r="F75" s="2">
        <f>MID($A75,F$10,1)*1</f>
        <v>1</v>
      </c>
      <c r="G75" s="2">
        <f>MID($A75,G$10,1)*1</f>
        <v>0</v>
      </c>
      <c r="H75" s="2">
        <f>MID($A75,H$10,1)*1</f>
        <v>7</v>
      </c>
      <c r="I75" s="2">
        <f>MID($A75,I$10,1)*1</f>
        <v>9</v>
      </c>
      <c r="J75" s="2">
        <f>MID($A75,J$10,1)*1</f>
        <v>4</v>
      </c>
      <c r="K75" s="2">
        <f>MID($A75,K$10,1)*1</f>
        <v>4</v>
      </c>
      <c r="L75" s="2">
        <f>MID($A75,L$10,1)*1</f>
        <v>3</v>
      </c>
      <c r="M75">
        <f>MOD(SUMPRODUCT(B$8:K$8,B75:K75),10)</f>
        <v>7</v>
      </c>
      <c r="N75" s="2">
        <f>IF(M75=0,0,10-M75)</f>
        <v>3</v>
      </c>
      <c r="O75" s="2" t="b">
        <f>N75=L75</f>
        <v>1</v>
      </c>
      <c r="P75" t="b">
        <f t="shared" si="0"/>
        <v>0</v>
      </c>
      <c r="Q75" s="2">
        <f t="shared" si="1"/>
        <v>0</v>
      </c>
      <c r="R75" s="2">
        <f t="shared" si="2"/>
        <v>85</v>
      </c>
    </row>
    <row r="76" spans="1:18" x14ac:dyDescent="0.25">
      <c r="A76" s="1">
        <v>85052568643</v>
      </c>
      <c r="B76" s="2">
        <f>MID($A76,B$10,1)*1</f>
        <v>8</v>
      </c>
      <c r="C76" s="2">
        <f>MID($A76,C$10,1)*1</f>
        <v>5</v>
      </c>
      <c r="D76" s="2">
        <f>MID($A76,D$10,1)*1</f>
        <v>0</v>
      </c>
      <c r="E76" s="2">
        <f>MID($A76,E$10,1)*1</f>
        <v>5</v>
      </c>
      <c r="F76" s="2">
        <f>MID($A76,F$10,1)*1</f>
        <v>2</v>
      </c>
      <c r="G76" s="2">
        <f>MID($A76,G$10,1)*1</f>
        <v>5</v>
      </c>
      <c r="H76" s="2">
        <f>MID($A76,H$10,1)*1</f>
        <v>6</v>
      </c>
      <c r="I76" s="2">
        <f>MID($A76,I$10,1)*1</f>
        <v>8</v>
      </c>
      <c r="J76" s="2">
        <f>MID($A76,J$10,1)*1</f>
        <v>6</v>
      </c>
      <c r="K76" s="2">
        <f>MID($A76,K$10,1)*1</f>
        <v>4</v>
      </c>
      <c r="L76" s="2">
        <f>MID($A76,L$10,1)*1</f>
        <v>3</v>
      </c>
      <c r="M76">
        <f>MOD(SUMPRODUCT(B$8:K$8,B76:K76),10)</f>
        <v>7</v>
      </c>
      <c r="N76" s="2">
        <f>IF(M76=0,0,10-M76)</f>
        <v>3</v>
      </c>
      <c r="O76" s="2" t="b">
        <f>N76=L76</f>
        <v>1</v>
      </c>
      <c r="P76" t="b">
        <f t="shared" ref="P76:P139" si="3">MID(A76,3,2)="12"</f>
        <v>0</v>
      </c>
      <c r="Q76" s="2">
        <f t="shared" ref="Q76:Q139" si="4">MOD(K76,2)</f>
        <v>0</v>
      </c>
      <c r="R76" s="2">
        <f t="shared" ref="R76:R139" si="5">LEFT(A76,2)*1</f>
        <v>85</v>
      </c>
    </row>
    <row r="77" spans="1:18" x14ac:dyDescent="0.25">
      <c r="A77" s="1">
        <v>55022153432</v>
      </c>
      <c r="B77" s="2">
        <f>MID($A77,B$10,1)*1</f>
        <v>5</v>
      </c>
      <c r="C77" s="2">
        <f>MID($A77,C$10,1)*1</f>
        <v>5</v>
      </c>
      <c r="D77" s="2">
        <f>MID($A77,D$10,1)*1</f>
        <v>0</v>
      </c>
      <c r="E77" s="2">
        <f>MID($A77,E$10,1)*1</f>
        <v>2</v>
      </c>
      <c r="F77" s="2">
        <f>MID($A77,F$10,1)*1</f>
        <v>2</v>
      </c>
      <c r="G77" s="2">
        <f>MID($A77,G$10,1)*1</f>
        <v>1</v>
      </c>
      <c r="H77" s="2">
        <f>MID($A77,H$10,1)*1</f>
        <v>5</v>
      </c>
      <c r="I77" s="2">
        <f>MID($A77,I$10,1)*1</f>
        <v>3</v>
      </c>
      <c r="J77" s="2">
        <f>MID($A77,J$10,1)*1</f>
        <v>4</v>
      </c>
      <c r="K77" s="2">
        <f>MID($A77,K$10,1)*1</f>
        <v>3</v>
      </c>
      <c r="L77" s="2">
        <f>MID($A77,L$10,1)*1</f>
        <v>2</v>
      </c>
      <c r="M77">
        <f>MOD(SUMPRODUCT(B$8:K$8,B77:K77),10)</f>
        <v>8</v>
      </c>
      <c r="N77" s="2">
        <f>IF(M77=0,0,10-M77)</f>
        <v>2</v>
      </c>
      <c r="O77" s="2" t="b">
        <f>N77=L77</f>
        <v>1</v>
      </c>
      <c r="P77" t="b">
        <f t="shared" si="3"/>
        <v>0</v>
      </c>
      <c r="Q77" s="2">
        <f t="shared" si="4"/>
        <v>1</v>
      </c>
      <c r="R77" s="2">
        <f t="shared" si="5"/>
        <v>55</v>
      </c>
    </row>
    <row r="78" spans="1:18" x14ac:dyDescent="0.25">
      <c r="A78" s="1">
        <v>83041947282</v>
      </c>
      <c r="B78" s="2">
        <f>MID($A78,B$10,1)*1</f>
        <v>8</v>
      </c>
      <c r="C78" s="2">
        <f>MID($A78,C$10,1)*1</f>
        <v>3</v>
      </c>
      <c r="D78" s="2">
        <f>MID($A78,D$10,1)*1</f>
        <v>0</v>
      </c>
      <c r="E78" s="2">
        <f>MID($A78,E$10,1)*1</f>
        <v>4</v>
      </c>
      <c r="F78" s="2">
        <f>MID($A78,F$10,1)*1</f>
        <v>1</v>
      </c>
      <c r="G78" s="2">
        <f>MID($A78,G$10,1)*1</f>
        <v>9</v>
      </c>
      <c r="H78" s="2">
        <f>MID($A78,H$10,1)*1</f>
        <v>4</v>
      </c>
      <c r="I78" s="2">
        <f>MID($A78,I$10,1)*1</f>
        <v>7</v>
      </c>
      <c r="J78" s="2">
        <f>MID($A78,J$10,1)*1</f>
        <v>2</v>
      </c>
      <c r="K78" s="2">
        <f>MID($A78,K$10,1)*1</f>
        <v>8</v>
      </c>
      <c r="L78" s="2">
        <f>MID($A78,L$10,1)*1</f>
        <v>2</v>
      </c>
      <c r="M78">
        <f>MOD(SUMPRODUCT(B$8:K$8,B78:K78),10)</f>
        <v>8</v>
      </c>
      <c r="N78" s="2">
        <f>IF(M78=0,0,10-M78)</f>
        <v>2</v>
      </c>
      <c r="O78" s="2" t="b">
        <f>N78=L78</f>
        <v>1</v>
      </c>
      <c r="P78" t="b">
        <f t="shared" si="3"/>
        <v>0</v>
      </c>
      <c r="Q78" s="2">
        <f t="shared" si="4"/>
        <v>0</v>
      </c>
      <c r="R78" s="2">
        <f t="shared" si="5"/>
        <v>83</v>
      </c>
    </row>
    <row r="79" spans="1:18" x14ac:dyDescent="0.25">
      <c r="A79" s="1">
        <v>86081443325</v>
      </c>
      <c r="B79" s="2">
        <f>MID($A79,B$10,1)*1</f>
        <v>8</v>
      </c>
      <c r="C79" s="2">
        <f>MID($A79,C$10,1)*1</f>
        <v>6</v>
      </c>
      <c r="D79" s="2">
        <f>MID($A79,D$10,1)*1</f>
        <v>0</v>
      </c>
      <c r="E79" s="2">
        <f>MID($A79,E$10,1)*1</f>
        <v>8</v>
      </c>
      <c r="F79" s="2">
        <f>MID($A79,F$10,1)*1</f>
        <v>1</v>
      </c>
      <c r="G79" s="2">
        <f>MID($A79,G$10,1)*1</f>
        <v>4</v>
      </c>
      <c r="H79" s="2">
        <f>MID($A79,H$10,1)*1</f>
        <v>4</v>
      </c>
      <c r="I79" s="2">
        <f>MID($A79,I$10,1)*1</f>
        <v>3</v>
      </c>
      <c r="J79" s="2">
        <f>MID($A79,J$10,1)*1</f>
        <v>3</v>
      </c>
      <c r="K79" s="2">
        <f>MID($A79,K$10,1)*1</f>
        <v>2</v>
      </c>
      <c r="L79" s="2">
        <f>MID($A79,L$10,1)*1</f>
        <v>5</v>
      </c>
      <c r="M79">
        <f>MOD(SUMPRODUCT(B$8:K$8,B79:K79),10)</f>
        <v>5</v>
      </c>
      <c r="N79" s="2">
        <f>IF(M79=0,0,10-M79)</f>
        <v>5</v>
      </c>
      <c r="O79" s="2" t="b">
        <f>N79=L79</f>
        <v>1</v>
      </c>
      <c r="P79" t="b">
        <f t="shared" si="3"/>
        <v>0</v>
      </c>
      <c r="Q79" s="2">
        <f t="shared" si="4"/>
        <v>0</v>
      </c>
      <c r="R79" s="2">
        <f t="shared" si="5"/>
        <v>86</v>
      </c>
    </row>
    <row r="80" spans="1:18" x14ac:dyDescent="0.25">
      <c r="A80" s="1">
        <v>59110570565</v>
      </c>
      <c r="B80" s="2">
        <f>MID($A80,B$10,1)*1</f>
        <v>5</v>
      </c>
      <c r="C80" s="2">
        <f>MID($A80,C$10,1)*1</f>
        <v>9</v>
      </c>
      <c r="D80" s="2">
        <f>MID($A80,D$10,1)*1</f>
        <v>1</v>
      </c>
      <c r="E80" s="2">
        <f>MID($A80,E$10,1)*1</f>
        <v>1</v>
      </c>
      <c r="F80" s="2">
        <f>MID($A80,F$10,1)*1</f>
        <v>0</v>
      </c>
      <c r="G80" s="2">
        <f>MID($A80,G$10,1)*1</f>
        <v>5</v>
      </c>
      <c r="H80" s="2">
        <f>MID($A80,H$10,1)*1</f>
        <v>7</v>
      </c>
      <c r="I80" s="2">
        <f>MID($A80,I$10,1)*1</f>
        <v>0</v>
      </c>
      <c r="J80" s="2">
        <f>MID($A80,J$10,1)*1</f>
        <v>5</v>
      </c>
      <c r="K80" s="2">
        <f>MID($A80,K$10,1)*1</f>
        <v>6</v>
      </c>
      <c r="L80" s="2">
        <f>MID($A80,L$10,1)*1</f>
        <v>5</v>
      </c>
      <c r="M80">
        <f>MOD(SUMPRODUCT(B$8:K$8,B80:K80),10)</f>
        <v>5</v>
      </c>
      <c r="N80" s="2">
        <f>IF(M80=0,0,10-M80)</f>
        <v>5</v>
      </c>
      <c r="O80" s="2" t="b">
        <f>N80=L80</f>
        <v>1</v>
      </c>
      <c r="P80" t="b">
        <f t="shared" si="3"/>
        <v>0</v>
      </c>
      <c r="Q80" s="2">
        <f t="shared" si="4"/>
        <v>0</v>
      </c>
      <c r="R80" s="2">
        <f t="shared" si="5"/>
        <v>59</v>
      </c>
    </row>
    <row r="81" spans="1:18" x14ac:dyDescent="0.25">
      <c r="A81" s="1">
        <v>66063014631</v>
      </c>
      <c r="B81" s="2">
        <f>MID($A81,B$10,1)*1</f>
        <v>6</v>
      </c>
      <c r="C81" s="2">
        <f>MID($A81,C$10,1)*1</f>
        <v>6</v>
      </c>
      <c r="D81" s="2">
        <f>MID($A81,D$10,1)*1</f>
        <v>0</v>
      </c>
      <c r="E81" s="2">
        <f>MID($A81,E$10,1)*1</f>
        <v>6</v>
      </c>
      <c r="F81" s="2">
        <f>MID($A81,F$10,1)*1</f>
        <v>3</v>
      </c>
      <c r="G81" s="2">
        <f>MID($A81,G$10,1)*1</f>
        <v>0</v>
      </c>
      <c r="H81" s="2">
        <f>MID($A81,H$10,1)*1</f>
        <v>1</v>
      </c>
      <c r="I81" s="2">
        <f>MID($A81,I$10,1)*1</f>
        <v>4</v>
      </c>
      <c r="J81" s="2">
        <f>MID($A81,J$10,1)*1</f>
        <v>6</v>
      </c>
      <c r="K81" s="2">
        <f>MID($A81,K$10,1)*1</f>
        <v>3</v>
      </c>
      <c r="L81" s="2">
        <f>MID($A81,L$10,1)*1</f>
        <v>1</v>
      </c>
      <c r="M81">
        <f>MOD(SUMPRODUCT(B$8:K$8,B81:K81),10)</f>
        <v>9</v>
      </c>
      <c r="N81" s="2">
        <f>IF(M81=0,0,10-M81)</f>
        <v>1</v>
      </c>
      <c r="O81" s="2" t="b">
        <f>N81=L81</f>
        <v>1</v>
      </c>
      <c r="P81" t="b">
        <f t="shared" si="3"/>
        <v>0</v>
      </c>
      <c r="Q81" s="2">
        <f t="shared" si="4"/>
        <v>1</v>
      </c>
      <c r="R81" s="2">
        <f t="shared" si="5"/>
        <v>66</v>
      </c>
    </row>
    <row r="82" spans="1:18" x14ac:dyDescent="0.25">
      <c r="A82" s="1">
        <v>67120749923</v>
      </c>
      <c r="B82" s="2">
        <f>MID($A82,B$10,1)*1</f>
        <v>6</v>
      </c>
      <c r="C82" s="2">
        <f>MID($A82,C$10,1)*1</f>
        <v>7</v>
      </c>
      <c r="D82" s="2">
        <f>MID($A82,D$10,1)*1</f>
        <v>1</v>
      </c>
      <c r="E82" s="2">
        <f>MID($A82,E$10,1)*1</f>
        <v>2</v>
      </c>
      <c r="F82" s="2">
        <f>MID($A82,F$10,1)*1</f>
        <v>0</v>
      </c>
      <c r="G82" s="2">
        <f>MID($A82,G$10,1)*1</f>
        <v>7</v>
      </c>
      <c r="H82" s="2">
        <f>MID($A82,H$10,1)*1</f>
        <v>4</v>
      </c>
      <c r="I82" s="2">
        <f>MID($A82,I$10,1)*1</f>
        <v>9</v>
      </c>
      <c r="J82" s="2">
        <f>MID($A82,J$10,1)*1</f>
        <v>9</v>
      </c>
      <c r="K82" s="2">
        <f>MID($A82,K$10,1)*1</f>
        <v>2</v>
      </c>
      <c r="L82" s="2">
        <f>MID($A82,L$10,1)*1</f>
        <v>3</v>
      </c>
      <c r="M82">
        <f>MOD(SUMPRODUCT(B$8:K$8,B82:K82),10)</f>
        <v>7</v>
      </c>
      <c r="N82" s="2">
        <f>IF(M82=0,0,10-M82)</f>
        <v>3</v>
      </c>
      <c r="O82" s="2" t="b">
        <f>N82=L82</f>
        <v>1</v>
      </c>
      <c r="P82" t="b">
        <f t="shared" si="3"/>
        <v>1</v>
      </c>
      <c r="Q82" s="2">
        <f t="shared" si="4"/>
        <v>0</v>
      </c>
      <c r="R82" s="2">
        <f t="shared" si="5"/>
        <v>67</v>
      </c>
    </row>
    <row r="83" spans="1:18" x14ac:dyDescent="0.25">
      <c r="A83" s="1">
        <v>89081519801</v>
      </c>
      <c r="B83" s="2">
        <f>MID($A83,B$10,1)*1</f>
        <v>8</v>
      </c>
      <c r="C83" s="2">
        <f>MID($A83,C$10,1)*1</f>
        <v>9</v>
      </c>
      <c r="D83" s="2">
        <f>MID($A83,D$10,1)*1</f>
        <v>0</v>
      </c>
      <c r="E83" s="2">
        <f>MID($A83,E$10,1)*1</f>
        <v>8</v>
      </c>
      <c r="F83" s="2">
        <f>MID($A83,F$10,1)*1</f>
        <v>1</v>
      </c>
      <c r="G83" s="2">
        <f>MID($A83,G$10,1)*1</f>
        <v>5</v>
      </c>
      <c r="H83" s="2">
        <f>MID($A83,H$10,1)*1</f>
        <v>1</v>
      </c>
      <c r="I83" s="2">
        <f>MID($A83,I$10,1)*1</f>
        <v>9</v>
      </c>
      <c r="J83" s="2">
        <f>MID($A83,J$10,1)*1</f>
        <v>8</v>
      </c>
      <c r="K83" s="2">
        <f>MID($A83,K$10,1)*1</f>
        <v>0</v>
      </c>
      <c r="L83" s="2">
        <f>MID($A83,L$10,1)*1</f>
        <v>1</v>
      </c>
      <c r="M83">
        <f>MOD(SUMPRODUCT(B$8:K$8,B83:K83),10)</f>
        <v>9</v>
      </c>
      <c r="N83" s="2">
        <f>IF(M83=0,0,10-M83)</f>
        <v>1</v>
      </c>
      <c r="O83" s="2" t="b">
        <f>N83=L83</f>
        <v>1</v>
      </c>
      <c r="P83" t="b">
        <f t="shared" si="3"/>
        <v>0</v>
      </c>
      <c r="Q83" s="2">
        <f t="shared" si="4"/>
        <v>0</v>
      </c>
      <c r="R83" s="2">
        <f t="shared" si="5"/>
        <v>89</v>
      </c>
    </row>
    <row r="84" spans="1:18" x14ac:dyDescent="0.25">
      <c r="A84" s="1">
        <v>70120794633</v>
      </c>
      <c r="B84" s="2">
        <f>MID($A84,B$10,1)*1</f>
        <v>7</v>
      </c>
      <c r="C84" s="2">
        <f>MID($A84,C$10,1)*1</f>
        <v>0</v>
      </c>
      <c r="D84" s="2">
        <f>MID($A84,D$10,1)*1</f>
        <v>1</v>
      </c>
      <c r="E84" s="2">
        <f>MID($A84,E$10,1)*1</f>
        <v>2</v>
      </c>
      <c r="F84" s="2">
        <f>MID($A84,F$10,1)*1</f>
        <v>0</v>
      </c>
      <c r="G84" s="2">
        <f>MID($A84,G$10,1)*1</f>
        <v>7</v>
      </c>
      <c r="H84" s="2">
        <f>MID($A84,H$10,1)*1</f>
        <v>9</v>
      </c>
      <c r="I84" s="2">
        <f>MID($A84,I$10,1)*1</f>
        <v>4</v>
      </c>
      <c r="J84" s="2">
        <f>MID($A84,J$10,1)*1</f>
        <v>6</v>
      </c>
      <c r="K84" s="2">
        <f>MID($A84,K$10,1)*1</f>
        <v>3</v>
      </c>
      <c r="L84" s="2">
        <f>MID($A84,L$10,1)*1</f>
        <v>3</v>
      </c>
      <c r="M84">
        <f>MOD(SUMPRODUCT(B$8:K$8,B84:K84),10)</f>
        <v>7</v>
      </c>
      <c r="N84" s="2">
        <f>IF(M84=0,0,10-M84)</f>
        <v>3</v>
      </c>
      <c r="O84" s="2" t="b">
        <f>N84=L84</f>
        <v>1</v>
      </c>
      <c r="P84" t="b">
        <f t="shared" si="3"/>
        <v>1</v>
      </c>
      <c r="Q84" s="2">
        <f t="shared" si="4"/>
        <v>1</v>
      </c>
      <c r="R84" s="2">
        <f t="shared" si="5"/>
        <v>70</v>
      </c>
    </row>
    <row r="85" spans="1:18" x14ac:dyDescent="0.25">
      <c r="A85" s="1">
        <v>76121186303</v>
      </c>
      <c r="B85" s="2">
        <f>MID($A85,B$10,1)*1</f>
        <v>7</v>
      </c>
      <c r="C85" s="2">
        <f>MID($A85,C$10,1)*1</f>
        <v>6</v>
      </c>
      <c r="D85" s="2">
        <f>MID($A85,D$10,1)*1</f>
        <v>1</v>
      </c>
      <c r="E85" s="2">
        <f>MID($A85,E$10,1)*1</f>
        <v>2</v>
      </c>
      <c r="F85" s="2">
        <f>MID($A85,F$10,1)*1</f>
        <v>1</v>
      </c>
      <c r="G85" s="2">
        <f>MID($A85,G$10,1)*1</f>
        <v>1</v>
      </c>
      <c r="H85" s="2">
        <f>MID($A85,H$10,1)*1</f>
        <v>8</v>
      </c>
      <c r="I85" s="2">
        <f>MID($A85,I$10,1)*1</f>
        <v>6</v>
      </c>
      <c r="J85" s="2">
        <f>MID($A85,J$10,1)*1</f>
        <v>3</v>
      </c>
      <c r="K85" s="2">
        <f>MID($A85,K$10,1)*1</f>
        <v>0</v>
      </c>
      <c r="L85" s="2">
        <f>MID($A85,L$10,1)*1</f>
        <v>3</v>
      </c>
      <c r="M85">
        <f>MOD(SUMPRODUCT(B$8:K$8,B85:K85),10)</f>
        <v>7</v>
      </c>
      <c r="N85" s="2">
        <f>IF(M85=0,0,10-M85)</f>
        <v>3</v>
      </c>
      <c r="O85" s="2" t="b">
        <f>N85=L85</f>
        <v>1</v>
      </c>
      <c r="P85" t="b">
        <f t="shared" si="3"/>
        <v>1</v>
      </c>
      <c r="Q85" s="2">
        <f t="shared" si="4"/>
        <v>0</v>
      </c>
      <c r="R85" s="2">
        <f t="shared" si="5"/>
        <v>76</v>
      </c>
    </row>
    <row r="86" spans="1:18" x14ac:dyDescent="0.25">
      <c r="A86" s="1">
        <v>72031096705</v>
      </c>
      <c r="B86" s="2">
        <f>MID($A86,B$10,1)*1</f>
        <v>7</v>
      </c>
      <c r="C86" s="2">
        <f>MID($A86,C$10,1)*1</f>
        <v>2</v>
      </c>
      <c r="D86" s="2">
        <f>MID($A86,D$10,1)*1</f>
        <v>0</v>
      </c>
      <c r="E86" s="2">
        <f>MID($A86,E$10,1)*1</f>
        <v>3</v>
      </c>
      <c r="F86" s="2">
        <f>MID($A86,F$10,1)*1</f>
        <v>1</v>
      </c>
      <c r="G86" s="2">
        <f>MID($A86,G$10,1)*1</f>
        <v>0</v>
      </c>
      <c r="H86" s="2">
        <f>MID($A86,H$10,1)*1</f>
        <v>9</v>
      </c>
      <c r="I86" s="2">
        <f>MID($A86,I$10,1)*1</f>
        <v>6</v>
      </c>
      <c r="J86" s="2">
        <f>MID($A86,J$10,1)*1</f>
        <v>7</v>
      </c>
      <c r="K86" s="2">
        <f>MID($A86,K$10,1)*1</f>
        <v>0</v>
      </c>
      <c r="L86" s="2">
        <f>MID($A86,L$10,1)*1</f>
        <v>5</v>
      </c>
      <c r="M86">
        <f>MOD(SUMPRODUCT(B$8:K$8,B86:K86),10)</f>
        <v>5</v>
      </c>
      <c r="N86" s="2">
        <f>IF(M86=0,0,10-M86)</f>
        <v>5</v>
      </c>
      <c r="O86" s="2" t="b">
        <f>N86=L86</f>
        <v>1</v>
      </c>
      <c r="P86" t="b">
        <f t="shared" si="3"/>
        <v>0</v>
      </c>
      <c r="Q86" s="2">
        <f t="shared" si="4"/>
        <v>0</v>
      </c>
      <c r="R86" s="2">
        <f t="shared" si="5"/>
        <v>72</v>
      </c>
    </row>
    <row r="87" spans="1:18" x14ac:dyDescent="0.25">
      <c r="A87" s="1">
        <v>61100157652</v>
      </c>
      <c r="B87" s="2">
        <f>MID($A87,B$10,1)*1</f>
        <v>6</v>
      </c>
      <c r="C87" s="2">
        <f>MID($A87,C$10,1)*1</f>
        <v>1</v>
      </c>
      <c r="D87" s="2">
        <f>MID($A87,D$10,1)*1</f>
        <v>1</v>
      </c>
      <c r="E87" s="2">
        <f>MID($A87,E$10,1)*1</f>
        <v>0</v>
      </c>
      <c r="F87" s="2">
        <f>MID($A87,F$10,1)*1</f>
        <v>0</v>
      </c>
      <c r="G87" s="2">
        <f>MID($A87,G$10,1)*1</f>
        <v>1</v>
      </c>
      <c r="H87" s="2">
        <f>MID($A87,H$10,1)*1</f>
        <v>5</v>
      </c>
      <c r="I87" s="2">
        <f>MID($A87,I$10,1)*1</f>
        <v>7</v>
      </c>
      <c r="J87" s="2">
        <f>MID($A87,J$10,1)*1</f>
        <v>6</v>
      </c>
      <c r="K87" s="2">
        <f>MID($A87,K$10,1)*1</f>
        <v>5</v>
      </c>
      <c r="L87" s="2">
        <f>MID($A87,L$10,1)*1</f>
        <v>2</v>
      </c>
      <c r="M87">
        <f>MOD(SUMPRODUCT(B$8:K$8,B87:K87),10)</f>
        <v>8</v>
      </c>
      <c r="N87" s="2">
        <f>IF(M87=0,0,10-M87)</f>
        <v>2</v>
      </c>
      <c r="O87" s="2" t="b">
        <f>N87=L87</f>
        <v>1</v>
      </c>
      <c r="P87" t="b">
        <f t="shared" si="3"/>
        <v>0</v>
      </c>
      <c r="Q87" s="2">
        <f t="shared" si="4"/>
        <v>1</v>
      </c>
      <c r="R87" s="2">
        <f t="shared" si="5"/>
        <v>61</v>
      </c>
    </row>
    <row r="88" spans="1:18" x14ac:dyDescent="0.25">
      <c r="A88" s="1">
        <v>79012564484</v>
      </c>
      <c r="B88" s="2">
        <f>MID($A88,B$10,1)*1</f>
        <v>7</v>
      </c>
      <c r="C88" s="2">
        <f>MID($A88,C$10,1)*1</f>
        <v>9</v>
      </c>
      <c r="D88" s="2">
        <f>MID($A88,D$10,1)*1</f>
        <v>0</v>
      </c>
      <c r="E88" s="2">
        <f>MID($A88,E$10,1)*1</f>
        <v>1</v>
      </c>
      <c r="F88" s="2">
        <f>MID($A88,F$10,1)*1</f>
        <v>2</v>
      </c>
      <c r="G88" s="2">
        <f>MID($A88,G$10,1)*1</f>
        <v>5</v>
      </c>
      <c r="H88" s="2">
        <f>MID($A88,H$10,1)*1</f>
        <v>6</v>
      </c>
      <c r="I88" s="2">
        <f>MID($A88,I$10,1)*1</f>
        <v>4</v>
      </c>
      <c r="J88" s="2">
        <f>MID($A88,J$10,1)*1</f>
        <v>4</v>
      </c>
      <c r="K88" s="2">
        <f>MID($A88,K$10,1)*1</f>
        <v>8</v>
      </c>
      <c r="L88" s="2">
        <f>MID($A88,L$10,1)*1</f>
        <v>4</v>
      </c>
      <c r="M88">
        <f>MOD(SUMPRODUCT(B$8:K$8,B88:K88),10)</f>
        <v>6</v>
      </c>
      <c r="N88" s="2">
        <f>IF(M88=0,0,10-M88)</f>
        <v>4</v>
      </c>
      <c r="O88" s="2" t="b">
        <f>N88=L88</f>
        <v>1</v>
      </c>
      <c r="P88" t="b">
        <f t="shared" si="3"/>
        <v>0</v>
      </c>
      <c r="Q88" s="2">
        <f t="shared" si="4"/>
        <v>0</v>
      </c>
      <c r="R88" s="2">
        <f t="shared" si="5"/>
        <v>79</v>
      </c>
    </row>
    <row r="89" spans="1:18" x14ac:dyDescent="0.25">
      <c r="A89" s="1">
        <v>88111094545</v>
      </c>
      <c r="B89" s="2">
        <f>MID($A89,B$10,1)*1</f>
        <v>8</v>
      </c>
      <c r="C89" s="2">
        <f>MID($A89,C$10,1)*1</f>
        <v>8</v>
      </c>
      <c r="D89" s="2">
        <f>MID($A89,D$10,1)*1</f>
        <v>1</v>
      </c>
      <c r="E89" s="2">
        <f>MID($A89,E$10,1)*1</f>
        <v>1</v>
      </c>
      <c r="F89" s="2">
        <f>MID($A89,F$10,1)*1</f>
        <v>1</v>
      </c>
      <c r="G89" s="2">
        <f>MID($A89,G$10,1)*1</f>
        <v>0</v>
      </c>
      <c r="H89" s="2">
        <f>MID($A89,H$10,1)*1</f>
        <v>9</v>
      </c>
      <c r="I89" s="2">
        <f>MID($A89,I$10,1)*1</f>
        <v>4</v>
      </c>
      <c r="J89" s="2">
        <f>MID($A89,J$10,1)*1</f>
        <v>5</v>
      </c>
      <c r="K89" s="2">
        <f>MID($A89,K$10,1)*1</f>
        <v>4</v>
      </c>
      <c r="L89" s="2">
        <f>MID($A89,L$10,1)*1</f>
        <v>5</v>
      </c>
      <c r="M89">
        <f>MOD(SUMPRODUCT(B$8:K$8,B89:K89),10)</f>
        <v>5</v>
      </c>
      <c r="N89" s="2">
        <f>IF(M89=0,0,10-M89)</f>
        <v>5</v>
      </c>
      <c r="O89" s="2" t="b">
        <f>N89=L89</f>
        <v>1</v>
      </c>
      <c r="P89" t="b">
        <f t="shared" si="3"/>
        <v>0</v>
      </c>
      <c r="Q89" s="2">
        <f t="shared" si="4"/>
        <v>0</v>
      </c>
      <c r="R89" s="2">
        <f t="shared" si="5"/>
        <v>88</v>
      </c>
    </row>
    <row r="90" spans="1:18" x14ac:dyDescent="0.25">
      <c r="A90" s="1">
        <v>89040876453</v>
      </c>
      <c r="B90" s="2">
        <f>MID($A90,B$10,1)*1</f>
        <v>8</v>
      </c>
      <c r="C90" s="2">
        <f>MID($A90,C$10,1)*1</f>
        <v>9</v>
      </c>
      <c r="D90" s="2">
        <f>MID($A90,D$10,1)*1</f>
        <v>0</v>
      </c>
      <c r="E90" s="2">
        <f>MID($A90,E$10,1)*1</f>
        <v>4</v>
      </c>
      <c r="F90" s="2">
        <f>MID($A90,F$10,1)*1</f>
        <v>0</v>
      </c>
      <c r="G90" s="2">
        <f>MID($A90,G$10,1)*1</f>
        <v>8</v>
      </c>
      <c r="H90" s="2">
        <f>MID($A90,H$10,1)*1</f>
        <v>7</v>
      </c>
      <c r="I90" s="2">
        <f>MID($A90,I$10,1)*1</f>
        <v>6</v>
      </c>
      <c r="J90" s="2">
        <f>MID($A90,J$10,1)*1</f>
        <v>4</v>
      </c>
      <c r="K90" s="2">
        <f>MID($A90,K$10,1)*1</f>
        <v>5</v>
      </c>
      <c r="L90" s="2">
        <f>MID($A90,L$10,1)*1</f>
        <v>3</v>
      </c>
      <c r="M90">
        <f>MOD(SUMPRODUCT(B$8:K$8,B90:K90),10)</f>
        <v>7</v>
      </c>
      <c r="N90" s="2">
        <f>IF(M90=0,0,10-M90)</f>
        <v>3</v>
      </c>
      <c r="O90" s="2" t="b">
        <f>N90=L90</f>
        <v>1</v>
      </c>
      <c r="P90" t="b">
        <f t="shared" si="3"/>
        <v>0</v>
      </c>
      <c r="Q90" s="2">
        <f t="shared" si="4"/>
        <v>1</v>
      </c>
      <c r="R90" s="2">
        <f t="shared" si="5"/>
        <v>89</v>
      </c>
    </row>
    <row r="91" spans="1:18" x14ac:dyDescent="0.25">
      <c r="A91" s="1">
        <v>89120952161</v>
      </c>
      <c r="B91" s="2">
        <f>MID($A91,B$10,1)*1</f>
        <v>8</v>
      </c>
      <c r="C91" s="2">
        <f>MID($A91,C$10,1)*1</f>
        <v>9</v>
      </c>
      <c r="D91" s="2">
        <f>MID($A91,D$10,1)*1</f>
        <v>1</v>
      </c>
      <c r="E91" s="2">
        <f>MID($A91,E$10,1)*1</f>
        <v>2</v>
      </c>
      <c r="F91" s="2">
        <f>MID($A91,F$10,1)*1</f>
        <v>0</v>
      </c>
      <c r="G91" s="2">
        <f>MID($A91,G$10,1)*1</f>
        <v>9</v>
      </c>
      <c r="H91" s="2">
        <f>MID($A91,H$10,1)*1</f>
        <v>5</v>
      </c>
      <c r="I91" s="2">
        <f>MID($A91,I$10,1)*1</f>
        <v>2</v>
      </c>
      <c r="J91" s="2">
        <f>MID($A91,J$10,1)*1</f>
        <v>1</v>
      </c>
      <c r="K91" s="2">
        <f>MID($A91,K$10,1)*1</f>
        <v>6</v>
      </c>
      <c r="L91" s="2">
        <f>MID($A91,L$10,1)*1</f>
        <v>1</v>
      </c>
      <c r="M91">
        <f>MOD(SUMPRODUCT(B$8:K$8,B91:K91),10)</f>
        <v>9</v>
      </c>
      <c r="N91" s="2">
        <f>IF(M91=0,0,10-M91)</f>
        <v>1</v>
      </c>
      <c r="O91" s="2" t="b">
        <f>N91=L91</f>
        <v>1</v>
      </c>
      <c r="P91" t="b">
        <f t="shared" si="3"/>
        <v>1</v>
      </c>
      <c r="Q91" s="2">
        <f t="shared" si="4"/>
        <v>0</v>
      </c>
      <c r="R91" s="2">
        <f t="shared" si="5"/>
        <v>89</v>
      </c>
    </row>
    <row r="92" spans="1:18" x14ac:dyDescent="0.25">
      <c r="A92" s="1">
        <v>59083036077</v>
      </c>
      <c r="B92" s="2">
        <f>MID($A92,B$10,1)*1</f>
        <v>5</v>
      </c>
      <c r="C92" s="2">
        <f>MID($A92,C$10,1)*1</f>
        <v>9</v>
      </c>
      <c r="D92" s="2">
        <f>MID($A92,D$10,1)*1</f>
        <v>0</v>
      </c>
      <c r="E92" s="2">
        <f>MID($A92,E$10,1)*1</f>
        <v>8</v>
      </c>
      <c r="F92" s="2">
        <f>MID($A92,F$10,1)*1</f>
        <v>3</v>
      </c>
      <c r="G92" s="2">
        <f>MID($A92,G$10,1)*1</f>
        <v>0</v>
      </c>
      <c r="H92" s="2">
        <f>MID($A92,H$10,1)*1</f>
        <v>3</v>
      </c>
      <c r="I92" s="2">
        <f>MID($A92,I$10,1)*1</f>
        <v>6</v>
      </c>
      <c r="J92" s="2">
        <f>MID($A92,J$10,1)*1</f>
        <v>0</v>
      </c>
      <c r="K92" s="2">
        <f>MID($A92,K$10,1)*1</f>
        <v>7</v>
      </c>
      <c r="L92" s="2">
        <f>MID($A92,L$10,1)*1</f>
        <v>7</v>
      </c>
      <c r="M92">
        <f>MOD(SUMPRODUCT(B$8:K$8,B92:K92),10)</f>
        <v>3</v>
      </c>
      <c r="N92" s="2">
        <f>IF(M92=0,0,10-M92)</f>
        <v>7</v>
      </c>
      <c r="O92" s="2" t="b">
        <f>N92=L92</f>
        <v>1</v>
      </c>
      <c r="P92" t="b">
        <f t="shared" si="3"/>
        <v>0</v>
      </c>
      <c r="Q92" s="2">
        <f t="shared" si="4"/>
        <v>1</v>
      </c>
      <c r="R92" s="2">
        <f t="shared" si="5"/>
        <v>59</v>
      </c>
    </row>
    <row r="93" spans="1:18" x14ac:dyDescent="0.25">
      <c r="A93" s="1">
        <v>61121020469</v>
      </c>
      <c r="B93" s="2">
        <f>MID($A93,B$10,1)*1</f>
        <v>6</v>
      </c>
      <c r="C93" s="2">
        <f>MID($A93,C$10,1)*1</f>
        <v>1</v>
      </c>
      <c r="D93" s="2">
        <f>MID($A93,D$10,1)*1</f>
        <v>1</v>
      </c>
      <c r="E93" s="2">
        <f>MID($A93,E$10,1)*1</f>
        <v>2</v>
      </c>
      <c r="F93" s="2">
        <f>MID($A93,F$10,1)*1</f>
        <v>1</v>
      </c>
      <c r="G93" s="2">
        <f>MID($A93,G$10,1)*1</f>
        <v>0</v>
      </c>
      <c r="H93" s="2">
        <f>MID($A93,H$10,1)*1</f>
        <v>2</v>
      </c>
      <c r="I93" s="2">
        <f>MID($A93,I$10,1)*1</f>
        <v>0</v>
      </c>
      <c r="J93" s="2">
        <f>MID($A93,J$10,1)*1</f>
        <v>4</v>
      </c>
      <c r="K93" s="2">
        <f>MID($A93,K$10,1)*1</f>
        <v>6</v>
      </c>
      <c r="L93" s="2">
        <f>MID($A93,L$10,1)*1</f>
        <v>9</v>
      </c>
      <c r="M93">
        <f>MOD(SUMPRODUCT(B$8:K$8,B93:K93),10)</f>
        <v>1</v>
      </c>
      <c r="N93" s="2">
        <f>IF(M93=0,0,10-M93)</f>
        <v>9</v>
      </c>
      <c r="O93" s="2" t="b">
        <f>N93=L93</f>
        <v>1</v>
      </c>
      <c r="P93" t="b">
        <f t="shared" si="3"/>
        <v>1</v>
      </c>
      <c r="Q93" s="2">
        <f t="shared" si="4"/>
        <v>0</v>
      </c>
      <c r="R93" s="2">
        <f t="shared" si="5"/>
        <v>61</v>
      </c>
    </row>
    <row r="94" spans="1:18" x14ac:dyDescent="0.25">
      <c r="A94" s="1">
        <v>89040185241</v>
      </c>
      <c r="B94" s="2">
        <f>MID($A94,B$10,1)*1</f>
        <v>8</v>
      </c>
      <c r="C94" s="2">
        <f>MID($A94,C$10,1)*1</f>
        <v>9</v>
      </c>
      <c r="D94" s="2">
        <f>MID($A94,D$10,1)*1</f>
        <v>0</v>
      </c>
      <c r="E94" s="2">
        <f>MID($A94,E$10,1)*1</f>
        <v>4</v>
      </c>
      <c r="F94" s="2">
        <f>MID($A94,F$10,1)*1</f>
        <v>0</v>
      </c>
      <c r="G94" s="2">
        <f>MID($A94,G$10,1)*1</f>
        <v>1</v>
      </c>
      <c r="H94" s="2">
        <f>MID($A94,H$10,1)*1</f>
        <v>8</v>
      </c>
      <c r="I94" s="2">
        <f>MID($A94,I$10,1)*1</f>
        <v>5</v>
      </c>
      <c r="J94" s="2">
        <f>MID($A94,J$10,1)*1</f>
        <v>2</v>
      </c>
      <c r="K94" s="2">
        <f>MID($A94,K$10,1)*1</f>
        <v>4</v>
      </c>
      <c r="L94" s="2">
        <f>MID($A94,L$10,1)*1</f>
        <v>1</v>
      </c>
      <c r="M94">
        <f>MOD(SUMPRODUCT(B$8:K$8,B94:K94),10)</f>
        <v>9</v>
      </c>
      <c r="N94" s="2">
        <f>IF(M94=0,0,10-M94)</f>
        <v>1</v>
      </c>
      <c r="O94" s="2" t="b">
        <f>N94=L94</f>
        <v>1</v>
      </c>
      <c r="P94" t="b">
        <f t="shared" si="3"/>
        <v>0</v>
      </c>
      <c r="Q94" s="2">
        <f t="shared" si="4"/>
        <v>0</v>
      </c>
      <c r="R94" s="2">
        <f t="shared" si="5"/>
        <v>89</v>
      </c>
    </row>
    <row r="95" spans="1:18" x14ac:dyDescent="0.25">
      <c r="A95" s="1">
        <v>88080416256</v>
      </c>
      <c r="B95" s="2">
        <f>MID($A95,B$10,1)*1</f>
        <v>8</v>
      </c>
      <c r="C95" s="2">
        <f>MID($A95,C$10,1)*1</f>
        <v>8</v>
      </c>
      <c r="D95" s="2">
        <f>MID($A95,D$10,1)*1</f>
        <v>0</v>
      </c>
      <c r="E95" s="2">
        <f>MID($A95,E$10,1)*1</f>
        <v>8</v>
      </c>
      <c r="F95" s="2">
        <f>MID($A95,F$10,1)*1</f>
        <v>0</v>
      </c>
      <c r="G95" s="2">
        <f>MID($A95,G$10,1)*1</f>
        <v>4</v>
      </c>
      <c r="H95" s="2">
        <f>MID($A95,H$10,1)*1</f>
        <v>1</v>
      </c>
      <c r="I95" s="2">
        <f>MID($A95,I$10,1)*1</f>
        <v>6</v>
      </c>
      <c r="J95" s="2">
        <f>MID($A95,J$10,1)*1</f>
        <v>2</v>
      </c>
      <c r="K95" s="2">
        <f>MID($A95,K$10,1)*1</f>
        <v>5</v>
      </c>
      <c r="L95" s="2">
        <f>MID($A95,L$10,1)*1</f>
        <v>6</v>
      </c>
      <c r="M95">
        <f>MOD(SUMPRODUCT(B$8:K$8,B95:K95),10)</f>
        <v>4</v>
      </c>
      <c r="N95" s="2">
        <f>IF(M95=0,0,10-M95)</f>
        <v>6</v>
      </c>
      <c r="O95" s="2" t="b">
        <f>N95=L95</f>
        <v>1</v>
      </c>
      <c r="P95" t="b">
        <f t="shared" si="3"/>
        <v>0</v>
      </c>
      <c r="Q95" s="2">
        <f t="shared" si="4"/>
        <v>1</v>
      </c>
      <c r="R95" s="2">
        <f t="shared" si="5"/>
        <v>88</v>
      </c>
    </row>
    <row r="96" spans="1:18" x14ac:dyDescent="0.25">
      <c r="A96" s="1">
        <v>61032479116</v>
      </c>
      <c r="B96" s="2">
        <f>MID($A96,B$10,1)*1</f>
        <v>6</v>
      </c>
      <c r="C96" s="2">
        <f>MID($A96,C$10,1)*1</f>
        <v>1</v>
      </c>
      <c r="D96" s="2">
        <f>MID($A96,D$10,1)*1</f>
        <v>0</v>
      </c>
      <c r="E96" s="2">
        <f>MID($A96,E$10,1)*1</f>
        <v>3</v>
      </c>
      <c r="F96" s="2">
        <f>MID($A96,F$10,1)*1</f>
        <v>2</v>
      </c>
      <c r="G96" s="2">
        <f>MID($A96,G$10,1)*1</f>
        <v>4</v>
      </c>
      <c r="H96" s="2">
        <f>MID($A96,H$10,1)*1</f>
        <v>7</v>
      </c>
      <c r="I96" s="2">
        <f>MID($A96,I$10,1)*1</f>
        <v>9</v>
      </c>
      <c r="J96" s="2">
        <f>MID($A96,J$10,1)*1</f>
        <v>1</v>
      </c>
      <c r="K96" s="2">
        <f>MID($A96,K$10,1)*1</f>
        <v>1</v>
      </c>
      <c r="L96" s="2">
        <f>MID($A96,L$10,1)*1</f>
        <v>6</v>
      </c>
      <c r="M96">
        <f>MOD(SUMPRODUCT(B$8:K$8,B96:K96),10)</f>
        <v>4</v>
      </c>
      <c r="N96" s="2">
        <f>IF(M96=0,0,10-M96)</f>
        <v>6</v>
      </c>
      <c r="O96" s="2" t="b">
        <f>N96=L96</f>
        <v>1</v>
      </c>
      <c r="P96" t="b">
        <f t="shared" si="3"/>
        <v>0</v>
      </c>
      <c r="Q96" s="2">
        <f t="shared" si="4"/>
        <v>1</v>
      </c>
      <c r="R96" s="2">
        <f t="shared" si="5"/>
        <v>61</v>
      </c>
    </row>
    <row r="97" spans="1:18" x14ac:dyDescent="0.25">
      <c r="A97" s="1">
        <v>54020837137</v>
      </c>
      <c r="B97" s="2">
        <f>MID($A97,B$10,1)*1</f>
        <v>5</v>
      </c>
      <c r="C97" s="2">
        <f>MID($A97,C$10,1)*1</f>
        <v>4</v>
      </c>
      <c r="D97" s="2">
        <f>MID($A97,D$10,1)*1</f>
        <v>0</v>
      </c>
      <c r="E97" s="2">
        <f>MID($A97,E$10,1)*1</f>
        <v>2</v>
      </c>
      <c r="F97" s="2">
        <f>MID($A97,F$10,1)*1</f>
        <v>0</v>
      </c>
      <c r="G97" s="2">
        <f>MID($A97,G$10,1)*1</f>
        <v>8</v>
      </c>
      <c r="H97" s="2">
        <f>MID($A97,H$10,1)*1</f>
        <v>3</v>
      </c>
      <c r="I97" s="2">
        <f>MID($A97,I$10,1)*1</f>
        <v>7</v>
      </c>
      <c r="J97" s="2">
        <f>MID($A97,J$10,1)*1</f>
        <v>1</v>
      </c>
      <c r="K97" s="2">
        <f>MID($A97,K$10,1)*1</f>
        <v>3</v>
      </c>
      <c r="L97" s="2">
        <f>MID($A97,L$10,1)*1</f>
        <v>7</v>
      </c>
      <c r="M97">
        <f>MOD(SUMPRODUCT(B$8:K$8,B97:K97),10)</f>
        <v>3</v>
      </c>
      <c r="N97" s="2">
        <f>IF(M97=0,0,10-M97)</f>
        <v>7</v>
      </c>
      <c r="O97" s="2" t="b">
        <f>N97=L97</f>
        <v>1</v>
      </c>
      <c r="P97" t="b">
        <f t="shared" si="3"/>
        <v>0</v>
      </c>
      <c r="Q97" s="2">
        <f t="shared" si="4"/>
        <v>1</v>
      </c>
      <c r="R97" s="2">
        <f t="shared" si="5"/>
        <v>54</v>
      </c>
    </row>
    <row r="98" spans="1:18" x14ac:dyDescent="0.25">
      <c r="A98" s="1">
        <v>87072724289</v>
      </c>
      <c r="B98" s="2">
        <f>MID($A98,B$10,1)*1</f>
        <v>8</v>
      </c>
      <c r="C98" s="2">
        <f>MID($A98,C$10,1)*1</f>
        <v>7</v>
      </c>
      <c r="D98" s="2">
        <f>MID($A98,D$10,1)*1</f>
        <v>0</v>
      </c>
      <c r="E98" s="2">
        <f>MID($A98,E$10,1)*1</f>
        <v>7</v>
      </c>
      <c r="F98" s="2">
        <f>MID($A98,F$10,1)*1</f>
        <v>2</v>
      </c>
      <c r="G98" s="2">
        <f>MID($A98,G$10,1)*1</f>
        <v>7</v>
      </c>
      <c r="H98" s="2">
        <f>MID($A98,H$10,1)*1</f>
        <v>2</v>
      </c>
      <c r="I98" s="2">
        <f>MID($A98,I$10,1)*1</f>
        <v>4</v>
      </c>
      <c r="J98" s="2">
        <f>MID($A98,J$10,1)*1</f>
        <v>2</v>
      </c>
      <c r="K98" s="2">
        <f>MID($A98,K$10,1)*1</f>
        <v>8</v>
      </c>
      <c r="L98" s="2">
        <f>MID($A98,L$10,1)*1</f>
        <v>9</v>
      </c>
      <c r="M98">
        <f>MOD(SUMPRODUCT(B$8:K$8,B98:K98),10)</f>
        <v>1</v>
      </c>
      <c r="N98" s="2">
        <f>IF(M98=0,0,10-M98)</f>
        <v>9</v>
      </c>
      <c r="O98" s="2" t="b">
        <f>N98=L98</f>
        <v>1</v>
      </c>
      <c r="P98" t="b">
        <f t="shared" si="3"/>
        <v>0</v>
      </c>
      <c r="Q98" s="2">
        <f t="shared" si="4"/>
        <v>0</v>
      </c>
      <c r="R98" s="2">
        <f t="shared" si="5"/>
        <v>87</v>
      </c>
    </row>
    <row r="99" spans="1:18" x14ac:dyDescent="0.25">
      <c r="A99" s="1">
        <v>88103032931</v>
      </c>
      <c r="B99" s="2">
        <f>MID($A99,B$10,1)*1</f>
        <v>8</v>
      </c>
      <c r="C99" s="2">
        <f>MID($A99,C$10,1)*1</f>
        <v>8</v>
      </c>
      <c r="D99" s="2">
        <f>MID($A99,D$10,1)*1</f>
        <v>1</v>
      </c>
      <c r="E99" s="2">
        <f>MID($A99,E$10,1)*1</f>
        <v>0</v>
      </c>
      <c r="F99" s="2">
        <f>MID($A99,F$10,1)*1</f>
        <v>3</v>
      </c>
      <c r="G99" s="2">
        <f>MID($A99,G$10,1)*1</f>
        <v>0</v>
      </c>
      <c r="H99" s="2">
        <f>MID($A99,H$10,1)*1</f>
        <v>3</v>
      </c>
      <c r="I99" s="2">
        <f>MID($A99,I$10,1)*1</f>
        <v>2</v>
      </c>
      <c r="J99" s="2">
        <f>MID($A99,J$10,1)*1</f>
        <v>9</v>
      </c>
      <c r="K99" s="2">
        <f>MID($A99,K$10,1)*1</f>
        <v>3</v>
      </c>
      <c r="L99" s="2">
        <f>MID($A99,L$10,1)*1</f>
        <v>1</v>
      </c>
      <c r="M99">
        <f>MOD(SUMPRODUCT(B$8:K$8,B99:K99),10)</f>
        <v>9</v>
      </c>
      <c r="N99" s="2">
        <f>IF(M99=0,0,10-M99)</f>
        <v>1</v>
      </c>
      <c r="O99" s="2" t="b">
        <f>N99=L99</f>
        <v>1</v>
      </c>
      <c r="P99" t="b">
        <f t="shared" si="3"/>
        <v>0</v>
      </c>
      <c r="Q99" s="2">
        <f t="shared" si="4"/>
        <v>1</v>
      </c>
      <c r="R99" s="2">
        <f t="shared" si="5"/>
        <v>88</v>
      </c>
    </row>
    <row r="100" spans="1:18" x14ac:dyDescent="0.25">
      <c r="A100" s="1">
        <v>59042989686</v>
      </c>
      <c r="B100" s="2">
        <f>MID($A100,B$10,1)*1</f>
        <v>5</v>
      </c>
      <c r="C100" s="2">
        <f>MID($A100,C$10,1)*1</f>
        <v>9</v>
      </c>
      <c r="D100" s="2">
        <f>MID($A100,D$10,1)*1</f>
        <v>0</v>
      </c>
      <c r="E100" s="2">
        <f>MID($A100,E$10,1)*1</f>
        <v>4</v>
      </c>
      <c r="F100" s="2">
        <f>MID($A100,F$10,1)*1</f>
        <v>2</v>
      </c>
      <c r="G100" s="2">
        <f>MID($A100,G$10,1)*1</f>
        <v>9</v>
      </c>
      <c r="H100" s="2">
        <f>MID($A100,H$10,1)*1</f>
        <v>8</v>
      </c>
      <c r="I100" s="2">
        <f>MID($A100,I$10,1)*1</f>
        <v>9</v>
      </c>
      <c r="J100" s="2">
        <f>MID($A100,J$10,1)*1</f>
        <v>6</v>
      </c>
      <c r="K100" s="2">
        <f>MID($A100,K$10,1)*1</f>
        <v>8</v>
      </c>
      <c r="L100" s="2">
        <f>MID($A100,L$10,1)*1</f>
        <v>6</v>
      </c>
      <c r="M100">
        <f>MOD(SUMPRODUCT(B$8:K$8,B100:K100),10)</f>
        <v>4</v>
      </c>
      <c r="N100" s="2">
        <f>IF(M100=0,0,10-M100)</f>
        <v>6</v>
      </c>
      <c r="O100" s="2" t="b">
        <f>N100=L100</f>
        <v>1</v>
      </c>
      <c r="P100" t="b">
        <f t="shared" si="3"/>
        <v>0</v>
      </c>
      <c r="Q100" s="2">
        <f t="shared" si="4"/>
        <v>0</v>
      </c>
      <c r="R100" s="2">
        <f t="shared" si="5"/>
        <v>59</v>
      </c>
    </row>
    <row r="101" spans="1:18" x14ac:dyDescent="0.25">
      <c r="A101" s="1">
        <v>91023191330</v>
      </c>
      <c r="B101" s="2">
        <f>MID($A101,B$10,1)*1</f>
        <v>9</v>
      </c>
      <c r="C101" s="2">
        <f>MID($A101,C$10,1)*1</f>
        <v>1</v>
      </c>
      <c r="D101" s="2">
        <f>MID($A101,D$10,1)*1</f>
        <v>0</v>
      </c>
      <c r="E101" s="2">
        <f>MID($A101,E$10,1)*1</f>
        <v>2</v>
      </c>
      <c r="F101" s="2">
        <f>MID($A101,F$10,1)*1</f>
        <v>3</v>
      </c>
      <c r="G101" s="2">
        <f>MID($A101,G$10,1)*1</f>
        <v>1</v>
      </c>
      <c r="H101" s="2">
        <f>MID($A101,H$10,1)*1</f>
        <v>9</v>
      </c>
      <c r="I101" s="2">
        <f>MID($A101,I$10,1)*1</f>
        <v>1</v>
      </c>
      <c r="J101" s="2">
        <f>MID($A101,J$10,1)*1</f>
        <v>3</v>
      </c>
      <c r="K101" s="2">
        <f>MID($A101,K$10,1)*1</f>
        <v>3</v>
      </c>
      <c r="L101" s="2">
        <f>MID($A101,L$10,1)*1</f>
        <v>0</v>
      </c>
      <c r="M101">
        <f>MOD(SUMPRODUCT(B$8:K$8,B101:K101),10)</f>
        <v>0</v>
      </c>
      <c r="N101" s="2">
        <f>IF(M101=0,0,10-M101)</f>
        <v>0</v>
      </c>
      <c r="O101" s="2" t="b">
        <f>N101=L101</f>
        <v>1</v>
      </c>
      <c r="P101" t="b">
        <f t="shared" si="3"/>
        <v>0</v>
      </c>
      <c r="Q101" s="2">
        <f t="shared" si="4"/>
        <v>1</v>
      </c>
      <c r="R101" s="2">
        <f t="shared" si="5"/>
        <v>91</v>
      </c>
    </row>
    <row r="102" spans="1:18" x14ac:dyDescent="0.25">
      <c r="A102" s="1">
        <v>59031152059</v>
      </c>
      <c r="B102" s="2">
        <f>MID($A102,B$10,1)*1</f>
        <v>5</v>
      </c>
      <c r="C102" s="2">
        <f>MID($A102,C$10,1)*1</f>
        <v>9</v>
      </c>
      <c r="D102" s="2">
        <f>MID($A102,D$10,1)*1</f>
        <v>0</v>
      </c>
      <c r="E102" s="2">
        <f>MID($A102,E$10,1)*1</f>
        <v>3</v>
      </c>
      <c r="F102" s="2">
        <f>MID($A102,F$10,1)*1</f>
        <v>1</v>
      </c>
      <c r="G102" s="2">
        <f>MID($A102,G$10,1)*1</f>
        <v>1</v>
      </c>
      <c r="H102" s="2">
        <f>MID($A102,H$10,1)*1</f>
        <v>5</v>
      </c>
      <c r="I102" s="2">
        <f>MID($A102,I$10,1)*1</f>
        <v>2</v>
      </c>
      <c r="J102" s="2">
        <f>MID($A102,J$10,1)*1</f>
        <v>0</v>
      </c>
      <c r="K102" s="2">
        <f>MID($A102,K$10,1)*1</f>
        <v>5</v>
      </c>
      <c r="L102" s="2">
        <f>MID($A102,L$10,1)*1</f>
        <v>9</v>
      </c>
      <c r="M102">
        <f>MOD(SUMPRODUCT(B$8:K$8,B102:K102),10)</f>
        <v>1</v>
      </c>
      <c r="N102" s="2">
        <f>IF(M102=0,0,10-M102)</f>
        <v>9</v>
      </c>
      <c r="O102" s="2" t="b">
        <f>N102=L102</f>
        <v>1</v>
      </c>
      <c r="P102" t="b">
        <f t="shared" si="3"/>
        <v>0</v>
      </c>
      <c r="Q102" s="2">
        <f t="shared" si="4"/>
        <v>1</v>
      </c>
      <c r="R102" s="2">
        <f t="shared" si="5"/>
        <v>59</v>
      </c>
    </row>
    <row r="103" spans="1:18" x14ac:dyDescent="0.25">
      <c r="A103" s="1">
        <v>84112185145</v>
      </c>
      <c r="B103" s="2">
        <f>MID($A103,B$10,1)*1</f>
        <v>8</v>
      </c>
      <c r="C103" s="2">
        <f>MID($A103,C$10,1)*1</f>
        <v>4</v>
      </c>
      <c r="D103" s="2">
        <f>MID($A103,D$10,1)*1</f>
        <v>1</v>
      </c>
      <c r="E103" s="2">
        <f>MID($A103,E$10,1)*1</f>
        <v>1</v>
      </c>
      <c r="F103" s="2">
        <f>MID($A103,F$10,1)*1</f>
        <v>2</v>
      </c>
      <c r="G103" s="2">
        <f>MID($A103,G$10,1)*1</f>
        <v>1</v>
      </c>
      <c r="H103" s="2">
        <f>MID($A103,H$10,1)*1</f>
        <v>8</v>
      </c>
      <c r="I103" s="2">
        <f>MID($A103,I$10,1)*1</f>
        <v>5</v>
      </c>
      <c r="J103" s="2">
        <f>MID($A103,J$10,1)*1</f>
        <v>1</v>
      </c>
      <c r="K103" s="2">
        <f>MID($A103,K$10,1)*1</f>
        <v>4</v>
      </c>
      <c r="L103" s="2">
        <f>MID($A103,L$10,1)*1</f>
        <v>5</v>
      </c>
      <c r="M103">
        <f>MOD(SUMPRODUCT(B$8:K$8,B103:K103),10)</f>
        <v>5</v>
      </c>
      <c r="N103" s="2">
        <f>IF(M103=0,0,10-M103)</f>
        <v>5</v>
      </c>
      <c r="O103" s="2" t="b">
        <f>N103=L103</f>
        <v>1</v>
      </c>
      <c r="P103" t="b">
        <f t="shared" si="3"/>
        <v>0</v>
      </c>
      <c r="Q103" s="2">
        <f t="shared" si="4"/>
        <v>0</v>
      </c>
      <c r="R103" s="2">
        <f t="shared" si="5"/>
        <v>84</v>
      </c>
    </row>
    <row r="104" spans="1:18" x14ac:dyDescent="0.25">
      <c r="A104" s="1">
        <v>60102890107</v>
      </c>
      <c r="B104" s="2">
        <f>MID($A104,B$10,1)*1</f>
        <v>6</v>
      </c>
      <c r="C104" s="2">
        <f>MID($A104,C$10,1)*1</f>
        <v>0</v>
      </c>
      <c r="D104" s="2">
        <f>MID($A104,D$10,1)*1</f>
        <v>1</v>
      </c>
      <c r="E104" s="2">
        <f>MID($A104,E$10,1)*1</f>
        <v>0</v>
      </c>
      <c r="F104" s="2">
        <f>MID($A104,F$10,1)*1</f>
        <v>2</v>
      </c>
      <c r="G104" s="2">
        <f>MID($A104,G$10,1)*1</f>
        <v>8</v>
      </c>
      <c r="H104" s="2">
        <f>MID($A104,H$10,1)*1</f>
        <v>9</v>
      </c>
      <c r="I104" s="2">
        <f>MID($A104,I$10,1)*1</f>
        <v>0</v>
      </c>
      <c r="J104" s="2">
        <f>MID($A104,J$10,1)*1</f>
        <v>1</v>
      </c>
      <c r="K104" s="2">
        <f>MID($A104,K$10,1)*1</f>
        <v>0</v>
      </c>
      <c r="L104" s="2">
        <f>MID($A104,L$10,1)*1</f>
        <v>7</v>
      </c>
      <c r="M104">
        <f>MOD(SUMPRODUCT(B$8:K$8,B104:K104),10)</f>
        <v>3</v>
      </c>
      <c r="N104" s="2">
        <f>IF(M104=0,0,10-M104)</f>
        <v>7</v>
      </c>
      <c r="O104" s="2" t="b">
        <f>N104=L104</f>
        <v>1</v>
      </c>
      <c r="P104" t="b">
        <f t="shared" si="3"/>
        <v>0</v>
      </c>
      <c r="Q104" s="2">
        <f t="shared" si="4"/>
        <v>0</v>
      </c>
      <c r="R104" s="2">
        <f t="shared" si="5"/>
        <v>60</v>
      </c>
    </row>
    <row r="105" spans="1:18" x14ac:dyDescent="0.25">
      <c r="A105" s="1">
        <v>84050694367</v>
      </c>
      <c r="B105" s="2">
        <f>MID($A105,B$10,1)*1</f>
        <v>8</v>
      </c>
      <c r="C105" s="2">
        <f>MID($A105,C$10,1)*1</f>
        <v>4</v>
      </c>
      <c r="D105" s="2">
        <f>MID($A105,D$10,1)*1</f>
        <v>0</v>
      </c>
      <c r="E105" s="2">
        <f>MID($A105,E$10,1)*1</f>
        <v>5</v>
      </c>
      <c r="F105" s="2">
        <f>MID($A105,F$10,1)*1</f>
        <v>0</v>
      </c>
      <c r="G105" s="2">
        <f>MID($A105,G$10,1)*1</f>
        <v>6</v>
      </c>
      <c r="H105" s="2">
        <f>MID($A105,H$10,1)*1</f>
        <v>9</v>
      </c>
      <c r="I105" s="2">
        <f>MID($A105,I$10,1)*1</f>
        <v>4</v>
      </c>
      <c r="J105" s="2">
        <f>MID($A105,J$10,1)*1</f>
        <v>3</v>
      </c>
      <c r="K105" s="2">
        <f>MID($A105,K$10,1)*1</f>
        <v>6</v>
      </c>
      <c r="L105" s="2">
        <f>MID($A105,L$10,1)*1</f>
        <v>7</v>
      </c>
      <c r="M105">
        <f>MOD(SUMPRODUCT(B$8:K$8,B105:K105),10)</f>
        <v>3</v>
      </c>
      <c r="N105" s="2">
        <f>IF(M105=0,0,10-M105)</f>
        <v>7</v>
      </c>
      <c r="O105" s="2" t="b">
        <f>N105=L105</f>
        <v>1</v>
      </c>
      <c r="P105" t="b">
        <f t="shared" si="3"/>
        <v>0</v>
      </c>
      <c r="Q105" s="2">
        <f t="shared" si="4"/>
        <v>0</v>
      </c>
      <c r="R105" s="2">
        <f t="shared" si="5"/>
        <v>84</v>
      </c>
    </row>
    <row r="106" spans="1:18" x14ac:dyDescent="0.25">
      <c r="A106" s="1">
        <v>89041133472</v>
      </c>
      <c r="B106" s="2">
        <f>MID($A106,B$10,1)*1</f>
        <v>8</v>
      </c>
      <c r="C106" s="2">
        <f>MID($A106,C$10,1)*1</f>
        <v>9</v>
      </c>
      <c r="D106" s="2">
        <f>MID($A106,D$10,1)*1</f>
        <v>0</v>
      </c>
      <c r="E106" s="2">
        <f>MID($A106,E$10,1)*1</f>
        <v>4</v>
      </c>
      <c r="F106" s="2">
        <f>MID($A106,F$10,1)*1</f>
        <v>1</v>
      </c>
      <c r="G106" s="2">
        <f>MID($A106,G$10,1)*1</f>
        <v>1</v>
      </c>
      <c r="H106" s="2">
        <f>MID($A106,H$10,1)*1</f>
        <v>3</v>
      </c>
      <c r="I106" s="2">
        <f>MID($A106,I$10,1)*1</f>
        <v>3</v>
      </c>
      <c r="J106" s="2">
        <f>MID($A106,J$10,1)*1</f>
        <v>4</v>
      </c>
      <c r="K106" s="2">
        <f>MID($A106,K$10,1)*1</f>
        <v>7</v>
      </c>
      <c r="L106" s="2">
        <f>MID($A106,L$10,1)*1</f>
        <v>2</v>
      </c>
      <c r="M106">
        <f>MOD(SUMPRODUCT(B$8:K$8,B106:K106),10)</f>
        <v>8</v>
      </c>
      <c r="N106" s="2">
        <f>IF(M106=0,0,10-M106)</f>
        <v>2</v>
      </c>
      <c r="O106" s="2" t="b">
        <f>N106=L106</f>
        <v>1</v>
      </c>
      <c r="P106" t="b">
        <f t="shared" si="3"/>
        <v>0</v>
      </c>
      <c r="Q106" s="2">
        <f t="shared" si="4"/>
        <v>1</v>
      </c>
      <c r="R106" s="2">
        <f t="shared" si="5"/>
        <v>89</v>
      </c>
    </row>
    <row r="107" spans="1:18" x14ac:dyDescent="0.25">
      <c r="A107" s="1">
        <v>82072219267</v>
      </c>
      <c r="B107" s="2">
        <f>MID($A107,B$10,1)*1</f>
        <v>8</v>
      </c>
      <c r="C107" s="2">
        <f>MID($A107,C$10,1)*1</f>
        <v>2</v>
      </c>
      <c r="D107" s="2">
        <f>MID($A107,D$10,1)*1</f>
        <v>0</v>
      </c>
      <c r="E107" s="2">
        <f>MID($A107,E$10,1)*1</f>
        <v>7</v>
      </c>
      <c r="F107" s="2">
        <f>MID($A107,F$10,1)*1</f>
        <v>2</v>
      </c>
      <c r="G107" s="2">
        <f>MID($A107,G$10,1)*1</f>
        <v>2</v>
      </c>
      <c r="H107" s="2">
        <f>MID($A107,H$10,1)*1</f>
        <v>1</v>
      </c>
      <c r="I107" s="2">
        <f>MID($A107,I$10,1)*1</f>
        <v>9</v>
      </c>
      <c r="J107" s="2">
        <f>MID($A107,J$10,1)*1</f>
        <v>2</v>
      </c>
      <c r="K107" s="2">
        <f>MID($A107,K$10,1)*1</f>
        <v>6</v>
      </c>
      <c r="L107" s="2">
        <f>MID($A107,L$10,1)*1</f>
        <v>7</v>
      </c>
      <c r="M107">
        <f>MOD(SUMPRODUCT(B$8:K$8,B107:K107),10)</f>
        <v>3</v>
      </c>
      <c r="N107" s="2">
        <f>IF(M107=0,0,10-M107)</f>
        <v>7</v>
      </c>
      <c r="O107" s="2" t="b">
        <f>N107=L107</f>
        <v>1</v>
      </c>
      <c r="P107" t="b">
        <f t="shared" si="3"/>
        <v>0</v>
      </c>
      <c r="Q107" s="2">
        <f t="shared" si="4"/>
        <v>0</v>
      </c>
      <c r="R107" s="2">
        <f t="shared" si="5"/>
        <v>82</v>
      </c>
    </row>
    <row r="108" spans="1:18" x14ac:dyDescent="0.25">
      <c r="A108" s="1">
        <v>57102202414</v>
      </c>
      <c r="B108" s="2">
        <f>MID($A108,B$10,1)*1</f>
        <v>5</v>
      </c>
      <c r="C108" s="2">
        <f>MID($A108,C$10,1)*1</f>
        <v>7</v>
      </c>
      <c r="D108" s="2">
        <f>MID($A108,D$10,1)*1</f>
        <v>1</v>
      </c>
      <c r="E108" s="2">
        <f>MID($A108,E$10,1)*1</f>
        <v>0</v>
      </c>
      <c r="F108" s="2">
        <f>MID($A108,F$10,1)*1</f>
        <v>2</v>
      </c>
      <c r="G108" s="2">
        <f>MID($A108,G$10,1)*1</f>
        <v>2</v>
      </c>
      <c r="H108" s="2">
        <f>MID($A108,H$10,1)*1</f>
        <v>0</v>
      </c>
      <c r="I108" s="2">
        <f>MID($A108,I$10,1)*1</f>
        <v>2</v>
      </c>
      <c r="J108" s="2">
        <f>MID($A108,J$10,1)*1</f>
        <v>4</v>
      </c>
      <c r="K108" s="2">
        <f>MID($A108,K$10,1)*1</f>
        <v>1</v>
      </c>
      <c r="L108" s="2">
        <f>MID($A108,L$10,1)*1</f>
        <v>4</v>
      </c>
      <c r="M108">
        <f>MOD(SUMPRODUCT(B$8:K$8,B108:K108),10)</f>
        <v>6</v>
      </c>
      <c r="N108" s="2">
        <f>IF(M108=0,0,10-M108)</f>
        <v>4</v>
      </c>
      <c r="O108" s="2" t="b">
        <f>N108=L108</f>
        <v>1</v>
      </c>
      <c r="P108" t="b">
        <f t="shared" si="3"/>
        <v>0</v>
      </c>
      <c r="Q108" s="2">
        <f t="shared" si="4"/>
        <v>1</v>
      </c>
      <c r="R108" s="2">
        <f t="shared" si="5"/>
        <v>57</v>
      </c>
    </row>
    <row r="109" spans="1:18" x14ac:dyDescent="0.25">
      <c r="A109" s="1">
        <v>55123128973</v>
      </c>
      <c r="B109" s="2">
        <f>MID($A109,B$10,1)*1</f>
        <v>5</v>
      </c>
      <c r="C109" s="2">
        <f>MID($A109,C$10,1)*1</f>
        <v>5</v>
      </c>
      <c r="D109" s="2">
        <f>MID($A109,D$10,1)*1</f>
        <v>1</v>
      </c>
      <c r="E109" s="2">
        <f>MID($A109,E$10,1)*1</f>
        <v>2</v>
      </c>
      <c r="F109" s="2">
        <f>MID($A109,F$10,1)*1</f>
        <v>3</v>
      </c>
      <c r="G109" s="2">
        <f>MID($A109,G$10,1)*1</f>
        <v>1</v>
      </c>
      <c r="H109" s="2">
        <f>MID($A109,H$10,1)*1</f>
        <v>2</v>
      </c>
      <c r="I109" s="2">
        <f>MID($A109,I$10,1)*1</f>
        <v>8</v>
      </c>
      <c r="J109" s="2">
        <f>MID($A109,J$10,1)*1</f>
        <v>9</v>
      </c>
      <c r="K109" s="2">
        <f>MID($A109,K$10,1)*1</f>
        <v>7</v>
      </c>
      <c r="L109" s="2">
        <f>MID($A109,L$10,1)*1</f>
        <v>3</v>
      </c>
      <c r="M109">
        <f>MOD(SUMPRODUCT(B$8:K$8,B109:K109),10)</f>
        <v>7</v>
      </c>
      <c r="N109" s="2">
        <f>IF(M109=0,0,10-M109)</f>
        <v>3</v>
      </c>
      <c r="O109" s="2" t="b">
        <f>N109=L109</f>
        <v>1</v>
      </c>
      <c r="P109" t="b">
        <f t="shared" si="3"/>
        <v>1</v>
      </c>
      <c r="Q109" s="2">
        <f t="shared" si="4"/>
        <v>1</v>
      </c>
      <c r="R109" s="2">
        <f t="shared" si="5"/>
        <v>55</v>
      </c>
    </row>
    <row r="110" spans="1:18" x14ac:dyDescent="0.25">
      <c r="A110" s="1">
        <v>86070511185</v>
      </c>
      <c r="B110" s="2">
        <f>MID($A110,B$10,1)*1</f>
        <v>8</v>
      </c>
      <c r="C110" s="2">
        <f>MID($A110,C$10,1)*1</f>
        <v>6</v>
      </c>
      <c r="D110" s="2">
        <f>MID($A110,D$10,1)*1</f>
        <v>0</v>
      </c>
      <c r="E110" s="2">
        <f>MID($A110,E$10,1)*1</f>
        <v>7</v>
      </c>
      <c r="F110" s="2">
        <f>MID($A110,F$10,1)*1</f>
        <v>0</v>
      </c>
      <c r="G110" s="2">
        <f>MID($A110,G$10,1)*1</f>
        <v>5</v>
      </c>
      <c r="H110" s="2">
        <f>MID($A110,H$10,1)*1</f>
        <v>1</v>
      </c>
      <c r="I110" s="2">
        <f>MID($A110,I$10,1)*1</f>
        <v>1</v>
      </c>
      <c r="J110" s="2">
        <f>MID($A110,J$10,1)*1</f>
        <v>1</v>
      </c>
      <c r="K110" s="2">
        <f>MID($A110,K$10,1)*1</f>
        <v>8</v>
      </c>
      <c r="L110" s="2">
        <f>MID($A110,L$10,1)*1</f>
        <v>5</v>
      </c>
      <c r="M110">
        <f>MOD(SUMPRODUCT(B$8:K$8,B110:K110),10)</f>
        <v>5</v>
      </c>
      <c r="N110" s="2">
        <f>IF(M110=0,0,10-M110)</f>
        <v>5</v>
      </c>
      <c r="O110" s="2" t="b">
        <f>N110=L110</f>
        <v>1</v>
      </c>
      <c r="P110" t="b">
        <f t="shared" si="3"/>
        <v>0</v>
      </c>
      <c r="Q110" s="2">
        <f t="shared" si="4"/>
        <v>0</v>
      </c>
      <c r="R110" s="2">
        <f t="shared" si="5"/>
        <v>86</v>
      </c>
    </row>
    <row r="111" spans="1:18" x14ac:dyDescent="0.25">
      <c r="A111" s="1">
        <v>81101148770</v>
      </c>
      <c r="B111" s="2">
        <f>MID($A111,B$10,1)*1</f>
        <v>8</v>
      </c>
      <c r="C111" s="2">
        <f>MID($A111,C$10,1)*1</f>
        <v>1</v>
      </c>
      <c r="D111" s="2">
        <f>MID($A111,D$10,1)*1</f>
        <v>1</v>
      </c>
      <c r="E111" s="2">
        <f>MID($A111,E$10,1)*1</f>
        <v>0</v>
      </c>
      <c r="F111" s="2">
        <f>MID($A111,F$10,1)*1</f>
        <v>1</v>
      </c>
      <c r="G111" s="2">
        <f>MID($A111,G$10,1)*1</f>
        <v>1</v>
      </c>
      <c r="H111" s="2">
        <f>MID($A111,H$10,1)*1</f>
        <v>4</v>
      </c>
      <c r="I111" s="2">
        <f>MID($A111,I$10,1)*1</f>
        <v>8</v>
      </c>
      <c r="J111" s="2">
        <f>MID($A111,J$10,1)*1</f>
        <v>7</v>
      </c>
      <c r="K111" s="2">
        <f>MID($A111,K$10,1)*1</f>
        <v>7</v>
      </c>
      <c r="L111" s="2">
        <f>MID($A111,L$10,1)*1</f>
        <v>0</v>
      </c>
      <c r="M111">
        <f>MOD(SUMPRODUCT(B$8:K$8,B111:K111),10)</f>
        <v>0</v>
      </c>
      <c r="N111" s="2">
        <f>IF(M111=0,0,10-M111)</f>
        <v>0</v>
      </c>
      <c r="O111" s="2" t="b">
        <f>N111=L111</f>
        <v>1</v>
      </c>
      <c r="P111" t="b">
        <f t="shared" si="3"/>
        <v>0</v>
      </c>
      <c r="Q111" s="2">
        <f t="shared" si="4"/>
        <v>1</v>
      </c>
      <c r="R111" s="2">
        <f t="shared" si="5"/>
        <v>81</v>
      </c>
    </row>
    <row r="112" spans="1:18" x14ac:dyDescent="0.25">
      <c r="A112" s="1">
        <v>87071164662</v>
      </c>
      <c r="B112" s="2">
        <f>MID($A112,B$10,1)*1</f>
        <v>8</v>
      </c>
      <c r="C112" s="2">
        <f>MID($A112,C$10,1)*1</f>
        <v>7</v>
      </c>
      <c r="D112" s="2">
        <f>MID($A112,D$10,1)*1</f>
        <v>0</v>
      </c>
      <c r="E112" s="2">
        <f>MID($A112,E$10,1)*1</f>
        <v>7</v>
      </c>
      <c r="F112" s="2">
        <f>MID($A112,F$10,1)*1</f>
        <v>1</v>
      </c>
      <c r="G112" s="2">
        <f>MID($A112,G$10,1)*1</f>
        <v>1</v>
      </c>
      <c r="H112" s="2">
        <f>MID($A112,H$10,1)*1</f>
        <v>6</v>
      </c>
      <c r="I112" s="2">
        <f>MID($A112,I$10,1)*1</f>
        <v>4</v>
      </c>
      <c r="J112" s="2">
        <f>MID($A112,J$10,1)*1</f>
        <v>6</v>
      </c>
      <c r="K112" s="2">
        <f>MID($A112,K$10,1)*1</f>
        <v>6</v>
      </c>
      <c r="L112" s="2">
        <f>MID($A112,L$10,1)*1</f>
        <v>2</v>
      </c>
      <c r="M112">
        <f>MOD(SUMPRODUCT(B$8:K$8,B112:K112),10)</f>
        <v>8</v>
      </c>
      <c r="N112" s="2">
        <f>IF(M112=0,0,10-M112)</f>
        <v>2</v>
      </c>
      <c r="O112" s="2" t="b">
        <f>N112=L112</f>
        <v>1</v>
      </c>
      <c r="P112" t="b">
        <f t="shared" si="3"/>
        <v>0</v>
      </c>
      <c r="Q112" s="2">
        <f t="shared" si="4"/>
        <v>0</v>
      </c>
      <c r="R112" s="2">
        <f t="shared" si="5"/>
        <v>87</v>
      </c>
    </row>
    <row r="113" spans="1:18" x14ac:dyDescent="0.25">
      <c r="A113" s="1">
        <v>51011153311</v>
      </c>
      <c r="B113" s="2">
        <f>MID($A113,B$10,1)*1</f>
        <v>5</v>
      </c>
      <c r="C113" s="2">
        <f>MID($A113,C$10,1)*1</f>
        <v>1</v>
      </c>
      <c r="D113" s="2">
        <f>MID($A113,D$10,1)*1</f>
        <v>0</v>
      </c>
      <c r="E113" s="2">
        <f>MID($A113,E$10,1)*1</f>
        <v>1</v>
      </c>
      <c r="F113" s="2">
        <f>MID($A113,F$10,1)*1</f>
        <v>1</v>
      </c>
      <c r="G113" s="2">
        <f>MID($A113,G$10,1)*1</f>
        <v>1</v>
      </c>
      <c r="H113" s="2">
        <f>MID($A113,H$10,1)*1</f>
        <v>5</v>
      </c>
      <c r="I113" s="2">
        <f>MID($A113,I$10,1)*1</f>
        <v>3</v>
      </c>
      <c r="J113" s="2">
        <f>MID($A113,J$10,1)*1</f>
        <v>3</v>
      </c>
      <c r="K113" s="2">
        <f>MID($A113,K$10,1)*1</f>
        <v>1</v>
      </c>
      <c r="L113" s="2">
        <f>MID($A113,L$10,1)*1</f>
        <v>1</v>
      </c>
      <c r="M113">
        <f>MOD(SUMPRODUCT(B$8:K$8,B113:K113),10)</f>
        <v>9</v>
      </c>
      <c r="N113" s="2">
        <f>IF(M113=0,0,10-M113)</f>
        <v>1</v>
      </c>
      <c r="O113" s="2" t="b">
        <f>N113=L113</f>
        <v>1</v>
      </c>
      <c r="P113" t="b">
        <f t="shared" si="3"/>
        <v>0</v>
      </c>
      <c r="Q113" s="2">
        <f t="shared" si="4"/>
        <v>1</v>
      </c>
      <c r="R113" s="2">
        <f t="shared" si="5"/>
        <v>51</v>
      </c>
    </row>
    <row r="114" spans="1:18" x14ac:dyDescent="0.25">
      <c r="A114" s="1">
        <v>89052085069</v>
      </c>
      <c r="B114" s="2">
        <f>MID($A114,B$10,1)*1</f>
        <v>8</v>
      </c>
      <c r="C114" s="2">
        <f>MID($A114,C$10,1)*1</f>
        <v>9</v>
      </c>
      <c r="D114" s="2">
        <f>MID($A114,D$10,1)*1</f>
        <v>0</v>
      </c>
      <c r="E114" s="2">
        <f>MID($A114,E$10,1)*1</f>
        <v>5</v>
      </c>
      <c r="F114" s="2">
        <f>MID($A114,F$10,1)*1</f>
        <v>2</v>
      </c>
      <c r="G114" s="2">
        <f>MID($A114,G$10,1)*1</f>
        <v>0</v>
      </c>
      <c r="H114" s="2">
        <f>MID($A114,H$10,1)*1</f>
        <v>8</v>
      </c>
      <c r="I114" s="2">
        <f>MID($A114,I$10,1)*1</f>
        <v>5</v>
      </c>
      <c r="J114" s="2">
        <f>MID($A114,J$10,1)*1</f>
        <v>0</v>
      </c>
      <c r="K114" s="2">
        <f>MID($A114,K$10,1)*1</f>
        <v>6</v>
      </c>
      <c r="L114" s="2">
        <f>MID($A114,L$10,1)*1</f>
        <v>9</v>
      </c>
      <c r="M114">
        <f>MOD(SUMPRODUCT(B$8:K$8,B114:K114),10)</f>
        <v>1</v>
      </c>
      <c r="N114" s="2">
        <f>IF(M114=0,0,10-M114)</f>
        <v>9</v>
      </c>
      <c r="O114" s="2" t="b">
        <f>N114=L114</f>
        <v>1</v>
      </c>
      <c r="P114" t="b">
        <f t="shared" si="3"/>
        <v>0</v>
      </c>
      <c r="Q114" s="2">
        <f t="shared" si="4"/>
        <v>0</v>
      </c>
      <c r="R114" s="2">
        <f t="shared" si="5"/>
        <v>89</v>
      </c>
    </row>
    <row r="115" spans="1:18" x14ac:dyDescent="0.25">
      <c r="A115" s="1">
        <v>50102636355</v>
      </c>
      <c r="B115" s="2">
        <f>MID($A115,B$10,1)*1</f>
        <v>5</v>
      </c>
      <c r="C115" s="2">
        <f>MID($A115,C$10,1)*1</f>
        <v>0</v>
      </c>
      <c r="D115" s="2">
        <f>MID($A115,D$10,1)*1</f>
        <v>1</v>
      </c>
      <c r="E115" s="2">
        <f>MID($A115,E$10,1)*1</f>
        <v>0</v>
      </c>
      <c r="F115" s="2">
        <f>MID($A115,F$10,1)*1</f>
        <v>2</v>
      </c>
      <c r="G115" s="2">
        <f>MID($A115,G$10,1)*1</f>
        <v>6</v>
      </c>
      <c r="H115" s="2">
        <f>MID($A115,H$10,1)*1</f>
        <v>3</v>
      </c>
      <c r="I115" s="2">
        <f>MID($A115,I$10,1)*1</f>
        <v>6</v>
      </c>
      <c r="J115" s="2">
        <f>MID($A115,J$10,1)*1</f>
        <v>3</v>
      </c>
      <c r="K115" s="2">
        <f>MID($A115,K$10,1)*1</f>
        <v>5</v>
      </c>
      <c r="L115" s="2">
        <f>MID($A115,L$10,1)*1</f>
        <v>5</v>
      </c>
      <c r="M115">
        <f>MOD(SUMPRODUCT(B$8:K$8,B115:K115),10)</f>
        <v>5</v>
      </c>
      <c r="N115" s="2">
        <f>IF(M115=0,0,10-M115)</f>
        <v>5</v>
      </c>
      <c r="O115" s="2" t="b">
        <f>N115=L115</f>
        <v>1</v>
      </c>
      <c r="P115" t="b">
        <f t="shared" si="3"/>
        <v>0</v>
      </c>
      <c r="Q115" s="2">
        <f t="shared" si="4"/>
        <v>1</v>
      </c>
      <c r="R115" s="2">
        <f t="shared" si="5"/>
        <v>50</v>
      </c>
    </row>
    <row r="116" spans="1:18" x14ac:dyDescent="0.25">
      <c r="A116" s="1">
        <v>89011581319</v>
      </c>
      <c r="B116" s="2">
        <f>MID($A116,B$10,1)*1</f>
        <v>8</v>
      </c>
      <c r="C116" s="2">
        <f>MID($A116,C$10,1)*1</f>
        <v>9</v>
      </c>
      <c r="D116" s="2">
        <f>MID($A116,D$10,1)*1</f>
        <v>0</v>
      </c>
      <c r="E116" s="2">
        <f>MID($A116,E$10,1)*1</f>
        <v>1</v>
      </c>
      <c r="F116" s="2">
        <f>MID($A116,F$10,1)*1</f>
        <v>1</v>
      </c>
      <c r="G116" s="2">
        <f>MID($A116,G$10,1)*1</f>
        <v>5</v>
      </c>
      <c r="H116" s="2">
        <f>MID($A116,H$10,1)*1</f>
        <v>8</v>
      </c>
      <c r="I116" s="2">
        <f>MID($A116,I$10,1)*1</f>
        <v>1</v>
      </c>
      <c r="J116" s="2">
        <f>MID($A116,J$10,1)*1</f>
        <v>3</v>
      </c>
      <c r="K116" s="2">
        <f>MID($A116,K$10,1)*1</f>
        <v>1</v>
      </c>
      <c r="L116" s="2">
        <f>MID($A116,L$10,1)*1</f>
        <v>9</v>
      </c>
      <c r="M116">
        <f>MOD(SUMPRODUCT(B$8:K$8,B116:K116),10)</f>
        <v>1</v>
      </c>
      <c r="N116" s="2">
        <f>IF(M116=0,0,10-M116)</f>
        <v>9</v>
      </c>
      <c r="O116" s="2" t="b">
        <f>N116=L116</f>
        <v>1</v>
      </c>
      <c r="P116" t="b">
        <f t="shared" si="3"/>
        <v>0</v>
      </c>
      <c r="Q116" s="2">
        <f t="shared" si="4"/>
        <v>1</v>
      </c>
      <c r="R116" s="2">
        <f t="shared" si="5"/>
        <v>89</v>
      </c>
    </row>
    <row r="117" spans="1:18" x14ac:dyDescent="0.25">
      <c r="A117" s="1">
        <v>53122299122</v>
      </c>
      <c r="B117" s="2">
        <f>MID($A117,B$10,1)*1</f>
        <v>5</v>
      </c>
      <c r="C117" s="2">
        <f>MID($A117,C$10,1)*1</f>
        <v>3</v>
      </c>
      <c r="D117" s="2">
        <f>MID($A117,D$10,1)*1</f>
        <v>1</v>
      </c>
      <c r="E117" s="2">
        <f>MID($A117,E$10,1)*1</f>
        <v>2</v>
      </c>
      <c r="F117" s="2">
        <f>MID($A117,F$10,1)*1</f>
        <v>2</v>
      </c>
      <c r="G117" s="2">
        <f>MID($A117,G$10,1)*1</f>
        <v>2</v>
      </c>
      <c r="H117" s="2">
        <f>MID($A117,H$10,1)*1</f>
        <v>9</v>
      </c>
      <c r="I117" s="2">
        <f>MID($A117,I$10,1)*1</f>
        <v>9</v>
      </c>
      <c r="J117" s="2">
        <f>MID($A117,J$10,1)*1</f>
        <v>1</v>
      </c>
      <c r="K117" s="2">
        <f>MID($A117,K$10,1)*1</f>
        <v>2</v>
      </c>
      <c r="L117" s="2">
        <f>MID($A117,L$10,1)*1</f>
        <v>2</v>
      </c>
      <c r="M117">
        <f>MOD(SUMPRODUCT(B$8:K$8,B117:K117),10)</f>
        <v>8</v>
      </c>
      <c r="N117" s="2">
        <f>IF(M117=0,0,10-M117)</f>
        <v>2</v>
      </c>
      <c r="O117" s="2" t="b">
        <f>N117=L117</f>
        <v>1</v>
      </c>
      <c r="P117" t="b">
        <f t="shared" si="3"/>
        <v>1</v>
      </c>
      <c r="Q117" s="2">
        <f t="shared" si="4"/>
        <v>0</v>
      </c>
      <c r="R117" s="2">
        <f t="shared" si="5"/>
        <v>53</v>
      </c>
    </row>
    <row r="118" spans="1:18" x14ac:dyDescent="0.25">
      <c r="A118" s="1">
        <v>75113162747</v>
      </c>
      <c r="B118" s="2">
        <f>MID($A118,B$10,1)*1</f>
        <v>7</v>
      </c>
      <c r="C118" s="2">
        <f>MID($A118,C$10,1)*1</f>
        <v>5</v>
      </c>
      <c r="D118" s="2">
        <f>MID($A118,D$10,1)*1</f>
        <v>1</v>
      </c>
      <c r="E118" s="2">
        <f>MID($A118,E$10,1)*1</f>
        <v>1</v>
      </c>
      <c r="F118" s="2">
        <f>MID($A118,F$10,1)*1</f>
        <v>3</v>
      </c>
      <c r="G118" s="2">
        <f>MID($A118,G$10,1)*1</f>
        <v>1</v>
      </c>
      <c r="H118" s="2">
        <f>MID($A118,H$10,1)*1</f>
        <v>6</v>
      </c>
      <c r="I118" s="2">
        <f>MID($A118,I$10,1)*1</f>
        <v>2</v>
      </c>
      <c r="J118" s="2">
        <f>MID($A118,J$10,1)*1</f>
        <v>7</v>
      </c>
      <c r="K118" s="2">
        <f>MID($A118,K$10,1)*1</f>
        <v>4</v>
      </c>
      <c r="L118" s="2">
        <f>MID($A118,L$10,1)*1</f>
        <v>7</v>
      </c>
      <c r="M118">
        <f>MOD(SUMPRODUCT(B$8:K$8,B118:K118),10)</f>
        <v>3</v>
      </c>
      <c r="N118" s="2">
        <f>IF(M118=0,0,10-M118)</f>
        <v>7</v>
      </c>
      <c r="O118" s="2" t="b">
        <f>N118=L118</f>
        <v>1</v>
      </c>
      <c r="P118" t="b">
        <f t="shared" si="3"/>
        <v>0</v>
      </c>
      <c r="Q118" s="2">
        <f t="shared" si="4"/>
        <v>0</v>
      </c>
      <c r="R118" s="2">
        <f t="shared" si="5"/>
        <v>75</v>
      </c>
    </row>
    <row r="119" spans="1:18" x14ac:dyDescent="0.25">
      <c r="A119" s="1">
        <v>89102588171</v>
      </c>
      <c r="B119" s="2">
        <f>MID($A119,B$10,1)*1</f>
        <v>8</v>
      </c>
      <c r="C119" s="2">
        <f>MID($A119,C$10,1)*1</f>
        <v>9</v>
      </c>
      <c r="D119" s="2">
        <f>MID($A119,D$10,1)*1</f>
        <v>1</v>
      </c>
      <c r="E119" s="2">
        <f>MID($A119,E$10,1)*1</f>
        <v>0</v>
      </c>
      <c r="F119" s="2">
        <f>MID($A119,F$10,1)*1</f>
        <v>2</v>
      </c>
      <c r="G119" s="2">
        <f>MID($A119,G$10,1)*1</f>
        <v>5</v>
      </c>
      <c r="H119" s="2">
        <f>MID($A119,H$10,1)*1</f>
        <v>8</v>
      </c>
      <c r="I119" s="2">
        <f>MID($A119,I$10,1)*1</f>
        <v>8</v>
      </c>
      <c r="J119" s="2">
        <f>MID($A119,J$10,1)*1</f>
        <v>1</v>
      </c>
      <c r="K119" s="2">
        <f>MID($A119,K$10,1)*1</f>
        <v>7</v>
      </c>
      <c r="L119" s="2">
        <f>MID($A119,L$10,1)*1</f>
        <v>1</v>
      </c>
      <c r="M119">
        <f>MOD(SUMPRODUCT(B$8:K$8,B119:K119),10)</f>
        <v>9</v>
      </c>
      <c r="N119" s="2">
        <f>IF(M119=0,0,10-M119)</f>
        <v>1</v>
      </c>
      <c r="O119" s="2" t="b">
        <f>N119=L119</f>
        <v>1</v>
      </c>
      <c r="P119" t="b">
        <f t="shared" si="3"/>
        <v>0</v>
      </c>
      <c r="Q119" s="2">
        <f t="shared" si="4"/>
        <v>1</v>
      </c>
      <c r="R119" s="2">
        <f t="shared" si="5"/>
        <v>89</v>
      </c>
    </row>
    <row r="120" spans="1:18" x14ac:dyDescent="0.25">
      <c r="A120" s="1">
        <v>89022379914</v>
      </c>
      <c r="B120" s="2">
        <f>MID($A120,B$10,1)*1</f>
        <v>8</v>
      </c>
      <c r="C120" s="2">
        <f>MID($A120,C$10,1)*1</f>
        <v>9</v>
      </c>
      <c r="D120" s="2">
        <f>MID($A120,D$10,1)*1</f>
        <v>0</v>
      </c>
      <c r="E120" s="2">
        <f>MID($A120,E$10,1)*1</f>
        <v>2</v>
      </c>
      <c r="F120" s="2">
        <f>MID($A120,F$10,1)*1</f>
        <v>2</v>
      </c>
      <c r="G120" s="2">
        <f>MID($A120,G$10,1)*1</f>
        <v>3</v>
      </c>
      <c r="H120" s="2">
        <f>MID($A120,H$10,1)*1</f>
        <v>7</v>
      </c>
      <c r="I120" s="2">
        <f>MID($A120,I$10,1)*1</f>
        <v>9</v>
      </c>
      <c r="J120" s="2">
        <f>MID($A120,J$10,1)*1</f>
        <v>9</v>
      </c>
      <c r="K120" s="2">
        <f>MID($A120,K$10,1)*1</f>
        <v>1</v>
      </c>
      <c r="L120" s="2">
        <f>MID($A120,L$10,1)*1</f>
        <v>4</v>
      </c>
      <c r="M120">
        <f>MOD(SUMPRODUCT(B$8:K$8,B120:K120),10)</f>
        <v>6</v>
      </c>
      <c r="N120" s="2">
        <f>IF(M120=0,0,10-M120)</f>
        <v>4</v>
      </c>
      <c r="O120" s="2" t="b">
        <f>N120=L120</f>
        <v>1</v>
      </c>
      <c r="P120" t="b">
        <f t="shared" si="3"/>
        <v>0</v>
      </c>
      <c r="Q120" s="2">
        <f t="shared" si="4"/>
        <v>1</v>
      </c>
      <c r="R120" s="2">
        <f t="shared" si="5"/>
        <v>89</v>
      </c>
    </row>
    <row r="121" spans="1:18" x14ac:dyDescent="0.25">
      <c r="A121" s="1">
        <v>92080709353</v>
      </c>
      <c r="B121" s="2">
        <f>MID($A121,B$10,1)*1</f>
        <v>9</v>
      </c>
      <c r="C121" s="2">
        <f>MID($A121,C$10,1)*1</f>
        <v>2</v>
      </c>
      <c r="D121" s="2">
        <f>MID($A121,D$10,1)*1</f>
        <v>0</v>
      </c>
      <c r="E121" s="2">
        <f>MID($A121,E$10,1)*1</f>
        <v>8</v>
      </c>
      <c r="F121" s="2">
        <f>MID($A121,F$10,1)*1</f>
        <v>0</v>
      </c>
      <c r="G121" s="2">
        <f>MID($A121,G$10,1)*1</f>
        <v>7</v>
      </c>
      <c r="H121" s="2">
        <f>MID($A121,H$10,1)*1</f>
        <v>0</v>
      </c>
      <c r="I121" s="2">
        <f>MID($A121,I$10,1)*1</f>
        <v>9</v>
      </c>
      <c r="J121" s="2">
        <f>MID($A121,J$10,1)*1</f>
        <v>3</v>
      </c>
      <c r="K121" s="2">
        <f>MID($A121,K$10,1)*1</f>
        <v>5</v>
      </c>
      <c r="L121" s="2">
        <f>MID($A121,L$10,1)*1</f>
        <v>3</v>
      </c>
      <c r="M121">
        <f>MOD(SUMPRODUCT(B$8:K$8,B121:K121),10)</f>
        <v>7</v>
      </c>
      <c r="N121" s="2">
        <f>IF(M121=0,0,10-M121)</f>
        <v>3</v>
      </c>
      <c r="O121" s="2" t="b">
        <f>N121=L121</f>
        <v>1</v>
      </c>
      <c r="P121" t="b">
        <f t="shared" si="3"/>
        <v>0</v>
      </c>
      <c r="Q121" s="2">
        <f t="shared" si="4"/>
        <v>1</v>
      </c>
      <c r="R121" s="2">
        <f t="shared" si="5"/>
        <v>92</v>
      </c>
    </row>
    <row r="122" spans="1:18" x14ac:dyDescent="0.25">
      <c r="A122" s="1">
        <v>50101111305</v>
      </c>
      <c r="B122" s="2">
        <f>MID($A122,B$10,1)*1</f>
        <v>5</v>
      </c>
      <c r="C122" s="2">
        <f>MID($A122,C$10,1)*1</f>
        <v>0</v>
      </c>
      <c r="D122" s="2">
        <f>MID($A122,D$10,1)*1</f>
        <v>1</v>
      </c>
      <c r="E122" s="2">
        <f>MID($A122,E$10,1)*1</f>
        <v>0</v>
      </c>
      <c r="F122" s="2">
        <f>MID($A122,F$10,1)*1</f>
        <v>1</v>
      </c>
      <c r="G122" s="2">
        <f>MID($A122,G$10,1)*1</f>
        <v>1</v>
      </c>
      <c r="H122" s="2">
        <f>MID($A122,H$10,1)*1</f>
        <v>1</v>
      </c>
      <c r="I122" s="2">
        <f>MID($A122,I$10,1)*1</f>
        <v>1</v>
      </c>
      <c r="J122" s="2">
        <f>MID($A122,J$10,1)*1</f>
        <v>3</v>
      </c>
      <c r="K122" s="2">
        <f>MID($A122,K$10,1)*1</f>
        <v>0</v>
      </c>
      <c r="L122" s="2">
        <f>MID($A122,L$10,1)*1</f>
        <v>5</v>
      </c>
      <c r="M122">
        <f>MOD(SUMPRODUCT(B$8:K$8,B122:K122),10)</f>
        <v>5</v>
      </c>
      <c r="N122" s="2">
        <f>IF(M122=0,0,10-M122)</f>
        <v>5</v>
      </c>
      <c r="O122" s="2" t="b">
        <f>N122=L122</f>
        <v>1</v>
      </c>
      <c r="P122" t="b">
        <f t="shared" si="3"/>
        <v>0</v>
      </c>
      <c r="Q122" s="2">
        <f t="shared" si="4"/>
        <v>0</v>
      </c>
      <c r="R122" s="2">
        <f t="shared" si="5"/>
        <v>50</v>
      </c>
    </row>
    <row r="123" spans="1:18" x14ac:dyDescent="0.25">
      <c r="A123" s="1">
        <v>89042620494</v>
      </c>
      <c r="B123" s="2">
        <f>MID($A123,B$10,1)*1</f>
        <v>8</v>
      </c>
      <c r="C123" s="2">
        <f>MID($A123,C$10,1)*1</f>
        <v>9</v>
      </c>
      <c r="D123" s="2">
        <f>MID($A123,D$10,1)*1</f>
        <v>0</v>
      </c>
      <c r="E123" s="2">
        <f>MID($A123,E$10,1)*1</f>
        <v>4</v>
      </c>
      <c r="F123" s="2">
        <f>MID($A123,F$10,1)*1</f>
        <v>2</v>
      </c>
      <c r="G123" s="2">
        <f>MID($A123,G$10,1)*1</f>
        <v>6</v>
      </c>
      <c r="H123" s="2">
        <f>MID($A123,H$10,1)*1</f>
        <v>2</v>
      </c>
      <c r="I123" s="2">
        <f>MID($A123,I$10,1)*1</f>
        <v>0</v>
      </c>
      <c r="J123" s="2">
        <f>MID($A123,J$10,1)*1</f>
        <v>4</v>
      </c>
      <c r="K123" s="2">
        <f>MID($A123,K$10,1)*1</f>
        <v>9</v>
      </c>
      <c r="L123" s="2">
        <f>MID($A123,L$10,1)*1</f>
        <v>4</v>
      </c>
      <c r="M123">
        <f>MOD(SUMPRODUCT(B$8:K$8,B123:K123),10)</f>
        <v>6</v>
      </c>
      <c r="N123" s="2">
        <f>IF(M123=0,0,10-M123)</f>
        <v>4</v>
      </c>
      <c r="O123" s="2" t="b">
        <f>N123=L123</f>
        <v>1</v>
      </c>
      <c r="P123" t="b">
        <f t="shared" si="3"/>
        <v>0</v>
      </c>
      <c r="Q123" s="2">
        <f t="shared" si="4"/>
        <v>1</v>
      </c>
      <c r="R123" s="2">
        <f t="shared" si="5"/>
        <v>89</v>
      </c>
    </row>
    <row r="124" spans="1:18" x14ac:dyDescent="0.25">
      <c r="A124" s="1">
        <v>51102573842</v>
      </c>
      <c r="B124" s="2">
        <f>MID($A124,B$10,1)*1</f>
        <v>5</v>
      </c>
      <c r="C124" s="2">
        <f>MID($A124,C$10,1)*1</f>
        <v>1</v>
      </c>
      <c r="D124" s="2">
        <f>MID($A124,D$10,1)*1</f>
        <v>1</v>
      </c>
      <c r="E124" s="2">
        <f>MID($A124,E$10,1)*1</f>
        <v>0</v>
      </c>
      <c r="F124" s="2">
        <f>MID($A124,F$10,1)*1</f>
        <v>2</v>
      </c>
      <c r="G124" s="2">
        <f>MID($A124,G$10,1)*1</f>
        <v>5</v>
      </c>
      <c r="H124" s="2">
        <f>MID($A124,H$10,1)*1</f>
        <v>7</v>
      </c>
      <c r="I124" s="2">
        <f>MID($A124,I$10,1)*1</f>
        <v>3</v>
      </c>
      <c r="J124" s="2">
        <f>MID($A124,J$10,1)*1</f>
        <v>8</v>
      </c>
      <c r="K124" s="2">
        <f>MID($A124,K$10,1)*1</f>
        <v>4</v>
      </c>
      <c r="L124" s="2">
        <f>MID($A124,L$10,1)*1</f>
        <v>2</v>
      </c>
      <c r="M124">
        <f>MOD(SUMPRODUCT(B$8:K$8,B124:K124),10)</f>
        <v>8</v>
      </c>
      <c r="N124" s="2">
        <f>IF(M124=0,0,10-M124)</f>
        <v>2</v>
      </c>
      <c r="O124" s="2" t="b">
        <f>N124=L124</f>
        <v>1</v>
      </c>
      <c r="P124" t="b">
        <f t="shared" si="3"/>
        <v>0</v>
      </c>
      <c r="Q124" s="2">
        <f t="shared" si="4"/>
        <v>0</v>
      </c>
      <c r="R124" s="2">
        <f t="shared" si="5"/>
        <v>51</v>
      </c>
    </row>
    <row r="125" spans="1:18" x14ac:dyDescent="0.25">
      <c r="A125" s="1">
        <v>89021697637</v>
      </c>
      <c r="B125" s="2">
        <f>MID($A125,B$10,1)*1</f>
        <v>8</v>
      </c>
      <c r="C125" s="2">
        <f>MID($A125,C$10,1)*1</f>
        <v>9</v>
      </c>
      <c r="D125" s="2">
        <f>MID($A125,D$10,1)*1</f>
        <v>0</v>
      </c>
      <c r="E125" s="2">
        <f>MID($A125,E$10,1)*1</f>
        <v>2</v>
      </c>
      <c r="F125" s="2">
        <f>MID($A125,F$10,1)*1</f>
        <v>1</v>
      </c>
      <c r="G125" s="2">
        <f>MID($A125,G$10,1)*1</f>
        <v>6</v>
      </c>
      <c r="H125" s="2">
        <f>MID($A125,H$10,1)*1</f>
        <v>9</v>
      </c>
      <c r="I125" s="2">
        <f>MID($A125,I$10,1)*1</f>
        <v>7</v>
      </c>
      <c r="J125" s="2">
        <f>MID($A125,J$10,1)*1</f>
        <v>6</v>
      </c>
      <c r="K125" s="2">
        <f>MID($A125,K$10,1)*1</f>
        <v>3</v>
      </c>
      <c r="L125" s="2">
        <f>MID($A125,L$10,1)*1</f>
        <v>7</v>
      </c>
      <c r="M125">
        <f>MOD(SUMPRODUCT(B$8:K$8,B125:K125),10)</f>
        <v>3</v>
      </c>
      <c r="N125" s="2">
        <f>IF(M125=0,0,10-M125)</f>
        <v>7</v>
      </c>
      <c r="O125" s="2" t="b">
        <f>N125=L125</f>
        <v>1</v>
      </c>
      <c r="P125" t="b">
        <f t="shared" si="3"/>
        <v>0</v>
      </c>
      <c r="Q125" s="2">
        <f t="shared" si="4"/>
        <v>1</v>
      </c>
      <c r="R125" s="2">
        <f t="shared" si="5"/>
        <v>89</v>
      </c>
    </row>
    <row r="126" spans="1:18" x14ac:dyDescent="0.25">
      <c r="A126" s="1">
        <v>63092608644</v>
      </c>
      <c r="B126" s="2">
        <f>MID($A126,B$10,1)*1</f>
        <v>6</v>
      </c>
      <c r="C126" s="2">
        <f>MID($A126,C$10,1)*1</f>
        <v>3</v>
      </c>
      <c r="D126" s="2">
        <f>MID($A126,D$10,1)*1</f>
        <v>0</v>
      </c>
      <c r="E126" s="2">
        <f>MID($A126,E$10,1)*1</f>
        <v>9</v>
      </c>
      <c r="F126" s="2">
        <f>MID($A126,F$10,1)*1</f>
        <v>2</v>
      </c>
      <c r="G126" s="2">
        <f>MID($A126,G$10,1)*1</f>
        <v>6</v>
      </c>
      <c r="H126" s="2">
        <f>MID($A126,H$10,1)*1</f>
        <v>0</v>
      </c>
      <c r="I126" s="2">
        <f>MID($A126,I$10,1)*1</f>
        <v>8</v>
      </c>
      <c r="J126" s="2">
        <f>MID($A126,J$10,1)*1</f>
        <v>6</v>
      </c>
      <c r="K126" s="2">
        <f>MID($A126,K$10,1)*1</f>
        <v>4</v>
      </c>
      <c r="L126" s="2">
        <f>MID($A126,L$10,1)*1</f>
        <v>4</v>
      </c>
      <c r="M126">
        <f>MOD(SUMPRODUCT(B$8:K$8,B126:K126),10)</f>
        <v>6</v>
      </c>
      <c r="N126" s="2">
        <f>IF(M126=0,0,10-M126)</f>
        <v>4</v>
      </c>
      <c r="O126" s="2" t="b">
        <f>N126=L126</f>
        <v>1</v>
      </c>
      <c r="P126" t="b">
        <f t="shared" si="3"/>
        <v>0</v>
      </c>
      <c r="Q126" s="2">
        <f t="shared" si="4"/>
        <v>0</v>
      </c>
      <c r="R126" s="2">
        <f t="shared" si="5"/>
        <v>63</v>
      </c>
    </row>
    <row r="127" spans="1:18" x14ac:dyDescent="0.25">
      <c r="A127" s="1">
        <v>78102945963</v>
      </c>
      <c r="B127" s="2">
        <f>MID($A127,B$10,1)*1</f>
        <v>7</v>
      </c>
      <c r="C127" s="2">
        <f>MID($A127,C$10,1)*1</f>
        <v>8</v>
      </c>
      <c r="D127" s="2">
        <f>MID($A127,D$10,1)*1</f>
        <v>1</v>
      </c>
      <c r="E127" s="2">
        <f>MID($A127,E$10,1)*1</f>
        <v>0</v>
      </c>
      <c r="F127" s="2">
        <f>MID($A127,F$10,1)*1</f>
        <v>2</v>
      </c>
      <c r="G127" s="2">
        <f>MID($A127,G$10,1)*1</f>
        <v>9</v>
      </c>
      <c r="H127" s="2">
        <f>MID($A127,H$10,1)*1</f>
        <v>4</v>
      </c>
      <c r="I127" s="2">
        <f>MID($A127,I$10,1)*1</f>
        <v>5</v>
      </c>
      <c r="J127" s="2">
        <f>MID($A127,J$10,1)*1</f>
        <v>9</v>
      </c>
      <c r="K127" s="2">
        <f>MID($A127,K$10,1)*1</f>
        <v>6</v>
      </c>
      <c r="L127" s="2">
        <f>MID($A127,L$10,1)*1</f>
        <v>3</v>
      </c>
      <c r="M127">
        <f>MOD(SUMPRODUCT(B$8:K$8,B127:K127),10)</f>
        <v>7</v>
      </c>
      <c r="N127" s="2">
        <f>IF(M127=0,0,10-M127)</f>
        <v>3</v>
      </c>
      <c r="O127" s="2" t="b">
        <f>N127=L127</f>
        <v>1</v>
      </c>
      <c r="P127" t="b">
        <f t="shared" si="3"/>
        <v>0</v>
      </c>
      <c r="Q127" s="2">
        <f t="shared" si="4"/>
        <v>0</v>
      </c>
      <c r="R127" s="2">
        <f t="shared" si="5"/>
        <v>78</v>
      </c>
    </row>
    <row r="128" spans="1:18" x14ac:dyDescent="0.25">
      <c r="A128" s="1">
        <v>86061995325</v>
      </c>
      <c r="B128" s="2">
        <f>MID($A128,B$10,1)*1</f>
        <v>8</v>
      </c>
      <c r="C128" s="2">
        <f>MID($A128,C$10,1)*1</f>
        <v>6</v>
      </c>
      <c r="D128" s="2">
        <f>MID($A128,D$10,1)*1</f>
        <v>0</v>
      </c>
      <c r="E128" s="2">
        <f>MID($A128,E$10,1)*1</f>
        <v>6</v>
      </c>
      <c r="F128" s="2">
        <f>MID($A128,F$10,1)*1</f>
        <v>1</v>
      </c>
      <c r="G128" s="2">
        <f>MID($A128,G$10,1)*1</f>
        <v>9</v>
      </c>
      <c r="H128" s="2">
        <f>MID($A128,H$10,1)*1</f>
        <v>9</v>
      </c>
      <c r="I128" s="2">
        <f>MID($A128,I$10,1)*1</f>
        <v>5</v>
      </c>
      <c r="J128" s="2">
        <f>MID($A128,J$10,1)*1</f>
        <v>3</v>
      </c>
      <c r="K128" s="2">
        <f>MID($A128,K$10,1)*1</f>
        <v>2</v>
      </c>
      <c r="L128" s="2">
        <f>MID($A128,L$10,1)*1</f>
        <v>5</v>
      </c>
      <c r="M128">
        <f>MOD(SUMPRODUCT(B$8:K$8,B128:K128),10)</f>
        <v>5</v>
      </c>
      <c r="N128" s="2">
        <f>IF(M128=0,0,10-M128)</f>
        <v>5</v>
      </c>
      <c r="O128" s="2" t="b">
        <f>N128=L128</f>
        <v>1</v>
      </c>
      <c r="P128" t="b">
        <f t="shared" si="3"/>
        <v>0</v>
      </c>
      <c r="Q128" s="2">
        <f t="shared" si="4"/>
        <v>0</v>
      </c>
      <c r="R128" s="2">
        <f t="shared" si="5"/>
        <v>86</v>
      </c>
    </row>
    <row r="129" spans="1:18" x14ac:dyDescent="0.25">
      <c r="A129" s="1">
        <v>78011115028</v>
      </c>
      <c r="B129" s="2">
        <f>MID($A129,B$10,1)*1</f>
        <v>7</v>
      </c>
      <c r="C129" s="2">
        <f>MID($A129,C$10,1)*1</f>
        <v>8</v>
      </c>
      <c r="D129" s="2">
        <f>MID($A129,D$10,1)*1</f>
        <v>0</v>
      </c>
      <c r="E129" s="2">
        <f>MID($A129,E$10,1)*1</f>
        <v>1</v>
      </c>
      <c r="F129" s="2">
        <f>MID($A129,F$10,1)*1</f>
        <v>1</v>
      </c>
      <c r="G129" s="2">
        <f>MID($A129,G$10,1)*1</f>
        <v>1</v>
      </c>
      <c r="H129" s="2">
        <f>MID($A129,H$10,1)*1</f>
        <v>1</v>
      </c>
      <c r="I129" s="2">
        <f>MID($A129,I$10,1)*1</f>
        <v>5</v>
      </c>
      <c r="J129" s="2">
        <f>MID($A129,J$10,1)*1</f>
        <v>0</v>
      </c>
      <c r="K129" s="2">
        <f>MID($A129,K$10,1)*1</f>
        <v>2</v>
      </c>
      <c r="L129" s="2">
        <f>MID($A129,L$10,1)*1</f>
        <v>8</v>
      </c>
      <c r="M129">
        <f>MOD(SUMPRODUCT(B$8:K$8,B129:K129),10)</f>
        <v>2</v>
      </c>
      <c r="N129" s="2">
        <f>IF(M129=0,0,10-M129)</f>
        <v>8</v>
      </c>
      <c r="O129" s="2" t="b">
        <f>N129=L129</f>
        <v>1</v>
      </c>
      <c r="P129" t="b">
        <f t="shared" si="3"/>
        <v>0</v>
      </c>
      <c r="Q129" s="2">
        <f t="shared" si="4"/>
        <v>0</v>
      </c>
      <c r="R129" s="2">
        <f t="shared" si="5"/>
        <v>78</v>
      </c>
    </row>
    <row r="130" spans="1:18" x14ac:dyDescent="0.25">
      <c r="A130" s="1">
        <v>89042750933</v>
      </c>
      <c r="B130" s="2">
        <f>MID($A130,B$10,1)*1</f>
        <v>8</v>
      </c>
      <c r="C130" s="2">
        <f>MID($A130,C$10,1)*1</f>
        <v>9</v>
      </c>
      <c r="D130" s="2">
        <f>MID($A130,D$10,1)*1</f>
        <v>0</v>
      </c>
      <c r="E130" s="2">
        <f>MID($A130,E$10,1)*1</f>
        <v>4</v>
      </c>
      <c r="F130" s="2">
        <f>MID($A130,F$10,1)*1</f>
        <v>2</v>
      </c>
      <c r="G130" s="2">
        <f>MID($A130,G$10,1)*1</f>
        <v>7</v>
      </c>
      <c r="H130" s="2">
        <f>MID($A130,H$10,1)*1</f>
        <v>5</v>
      </c>
      <c r="I130" s="2">
        <f>MID($A130,I$10,1)*1</f>
        <v>0</v>
      </c>
      <c r="J130" s="2">
        <f>MID($A130,J$10,1)*1</f>
        <v>9</v>
      </c>
      <c r="K130" s="2">
        <f>MID($A130,K$10,1)*1</f>
        <v>3</v>
      </c>
      <c r="L130" s="2">
        <f>MID($A130,L$10,1)*1</f>
        <v>3</v>
      </c>
      <c r="M130">
        <f>MOD(SUMPRODUCT(B$8:K$8,B130:K130),10)</f>
        <v>7</v>
      </c>
      <c r="N130" s="2">
        <f>IF(M130=0,0,10-M130)</f>
        <v>3</v>
      </c>
      <c r="O130" s="2" t="b">
        <f>N130=L130</f>
        <v>1</v>
      </c>
      <c r="P130" t="b">
        <f t="shared" si="3"/>
        <v>0</v>
      </c>
      <c r="Q130" s="2">
        <f t="shared" si="4"/>
        <v>1</v>
      </c>
      <c r="R130" s="2">
        <f t="shared" si="5"/>
        <v>89</v>
      </c>
    </row>
    <row r="131" spans="1:18" x14ac:dyDescent="0.25">
      <c r="A131" s="1">
        <v>89112466825</v>
      </c>
      <c r="B131" s="2">
        <f>MID($A131,B$10,1)*1</f>
        <v>8</v>
      </c>
      <c r="C131" s="2">
        <f>MID($A131,C$10,1)*1</f>
        <v>9</v>
      </c>
      <c r="D131" s="2">
        <f>MID($A131,D$10,1)*1</f>
        <v>1</v>
      </c>
      <c r="E131" s="2">
        <f>MID($A131,E$10,1)*1</f>
        <v>1</v>
      </c>
      <c r="F131" s="2">
        <f>MID($A131,F$10,1)*1</f>
        <v>2</v>
      </c>
      <c r="G131" s="2">
        <f>MID($A131,G$10,1)*1</f>
        <v>4</v>
      </c>
      <c r="H131" s="2">
        <f>MID($A131,H$10,1)*1</f>
        <v>6</v>
      </c>
      <c r="I131" s="2">
        <f>MID($A131,I$10,1)*1</f>
        <v>6</v>
      </c>
      <c r="J131" s="2">
        <f>MID($A131,J$10,1)*1</f>
        <v>8</v>
      </c>
      <c r="K131" s="2">
        <f>MID($A131,K$10,1)*1</f>
        <v>2</v>
      </c>
      <c r="L131" s="2">
        <f>MID($A131,L$10,1)*1</f>
        <v>5</v>
      </c>
      <c r="M131">
        <f>MOD(SUMPRODUCT(B$8:K$8,B131:K131),10)</f>
        <v>5</v>
      </c>
      <c r="N131" s="2">
        <f>IF(M131=0,0,10-M131)</f>
        <v>5</v>
      </c>
      <c r="O131" s="2" t="b">
        <f>N131=L131</f>
        <v>1</v>
      </c>
      <c r="P131" t="b">
        <f t="shared" si="3"/>
        <v>0</v>
      </c>
      <c r="Q131" s="2">
        <f t="shared" si="4"/>
        <v>0</v>
      </c>
      <c r="R131" s="2">
        <f t="shared" si="5"/>
        <v>89</v>
      </c>
    </row>
    <row r="132" spans="1:18" x14ac:dyDescent="0.25">
      <c r="A132" s="1">
        <v>89020265394</v>
      </c>
      <c r="B132" s="2">
        <f>MID($A132,B$10,1)*1</f>
        <v>8</v>
      </c>
      <c r="C132" s="2">
        <f>MID($A132,C$10,1)*1</f>
        <v>9</v>
      </c>
      <c r="D132" s="2">
        <f>MID($A132,D$10,1)*1</f>
        <v>0</v>
      </c>
      <c r="E132" s="2">
        <f>MID($A132,E$10,1)*1</f>
        <v>2</v>
      </c>
      <c r="F132" s="2">
        <f>MID($A132,F$10,1)*1</f>
        <v>0</v>
      </c>
      <c r="G132" s="2">
        <f>MID($A132,G$10,1)*1</f>
        <v>2</v>
      </c>
      <c r="H132" s="2">
        <f>MID($A132,H$10,1)*1</f>
        <v>6</v>
      </c>
      <c r="I132" s="2">
        <f>MID($A132,I$10,1)*1</f>
        <v>5</v>
      </c>
      <c r="J132" s="2">
        <f>MID($A132,J$10,1)*1</f>
        <v>3</v>
      </c>
      <c r="K132" s="2">
        <f>MID($A132,K$10,1)*1</f>
        <v>9</v>
      </c>
      <c r="L132" s="2">
        <f>MID($A132,L$10,1)*1</f>
        <v>4</v>
      </c>
      <c r="M132">
        <f>MOD(SUMPRODUCT(B$8:K$8,B132:K132),10)</f>
        <v>6</v>
      </c>
      <c r="N132" s="2">
        <f>IF(M132=0,0,10-M132)</f>
        <v>4</v>
      </c>
      <c r="O132" s="2" t="b">
        <f>N132=L132</f>
        <v>1</v>
      </c>
      <c r="P132" t="b">
        <f t="shared" si="3"/>
        <v>0</v>
      </c>
      <c r="Q132" s="2">
        <f t="shared" si="4"/>
        <v>1</v>
      </c>
      <c r="R132" s="2">
        <f t="shared" si="5"/>
        <v>89</v>
      </c>
    </row>
    <row r="133" spans="1:18" x14ac:dyDescent="0.25">
      <c r="A133" s="1">
        <v>66100651663</v>
      </c>
      <c r="B133" s="2">
        <f>MID($A133,B$10,1)*1</f>
        <v>6</v>
      </c>
      <c r="C133" s="2">
        <f>MID($A133,C$10,1)*1</f>
        <v>6</v>
      </c>
      <c r="D133" s="2">
        <f>MID($A133,D$10,1)*1</f>
        <v>1</v>
      </c>
      <c r="E133" s="2">
        <f>MID($A133,E$10,1)*1</f>
        <v>0</v>
      </c>
      <c r="F133" s="2">
        <f>MID($A133,F$10,1)*1</f>
        <v>0</v>
      </c>
      <c r="G133" s="2">
        <f>MID($A133,G$10,1)*1</f>
        <v>6</v>
      </c>
      <c r="H133" s="2">
        <f>MID($A133,H$10,1)*1</f>
        <v>5</v>
      </c>
      <c r="I133" s="2">
        <f>MID($A133,I$10,1)*1</f>
        <v>1</v>
      </c>
      <c r="J133" s="2">
        <f>MID($A133,J$10,1)*1</f>
        <v>6</v>
      </c>
      <c r="K133" s="2">
        <f>MID($A133,K$10,1)*1</f>
        <v>6</v>
      </c>
      <c r="L133" s="2">
        <f>MID($A133,L$10,1)*1</f>
        <v>3</v>
      </c>
      <c r="M133">
        <f>MOD(SUMPRODUCT(B$8:K$8,B133:K133),10)</f>
        <v>7</v>
      </c>
      <c r="N133" s="2">
        <f>IF(M133=0,0,10-M133)</f>
        <v>3</v>
      </c>
      <c r="O133" s="2" t="b">
        <f>N133=L133</f>
        <v>1</v>
      </c>
      <c r="P133" t="b">
        <f t="shared" si="3"/>
        <v>0</v>
      </c>
      <c r="Q133" s="2">
        <f t="shared" si="4"/>
        <v>0</v>
      </c>
      <c r="R133" s="2">
        <f t="shared" si="5"/>
        <v>66</v>
      </c>
    </row>
    <row r="134" spans="1:18" x14ac:dyDescent="0.25">
      <c r="A134" s="1">
        <v>65062892381</v>
      </c>
      <c r="B134" s="2">
        <f>MID($A134,B$10,1)*1</f>
        <v>6</v>
      </c>
      <c r="C134" s="2">
        <f>MID($A134,C$10,1)*1</f>
        <v>5</v>
      </c>
      <c r="D134" s="2">
        <f>MID($A134,D$10,1)*1</f>
        <v>0</v>
      </c>
      <c r="E134" s="2">
        <f>MID($A134,E$10,1)*1</f>
        <v>6</v>
      </c>
      <c r="F134" s="2">
        <f>MID($A134,F$10,1)*1</f>
        <v>2</v>
      </c>
      <c r="G134" s="2">
        <f>MID($A134,G$10,1)*1</f>
        <v>8</v>
      </c>
      <c r="H134" s="2">
        <f>MID($A134,H$10,1)*1</f>
        <v>9</v>
      </c>
      <c r="I134" s="2">
        <f>MID($A134,I$10,1)*1</f>
        <v>2</v>
      </c>
      <c r="J134" s="2">
        <f>MID($A134,J$10,1)*1</f>
        <v>3</v>
      </c>
      <c r="K134" s="2">
        <f>MID($A134,K$10,1)*1</f>
        <v>8</v>
      </c>
      <c r="L134" s="2">
        <f>MID($A134,L$10,1)*1</f>
        <v>1</v>
      </c>
      <c r="M134">
        <f>MOD(SUMPRODUCT(B$8:K$8,B134:K134),10)</f>
        <v>9</v>
      </c>
      <c r="N134" s="2">
        <f>IF(M134=0,0,10-M134)</f>
        <v>1</v>
      </c>
      <c r="O134" s="2" t="b">
        <f>N134=L134</f>
        <v>1</v>
      </c>
      <c r="P134" t="b">
        <f t="shared" si="3"/>
        <v>0</v>
      </c>
      <c r="Q134" s="2">
        <f t="shared" si="4"/>
        <v>0</v>
      </c>
      <c r="R134" s="2">
        <f t="shared" si="5"/>
        <v>65</v>
      </c>
    </row>
    <row r="135" spans="1:18" x14ac:dyDescent="0.25">
      <c r="A135" s="1">
        <v>69030626134</v>
      </c>
      <c r="B135" s="2">
        <f>MID($A135,B$10,1)*1</f>
        <v>6</v>
      </c>
      <c r="C135" s="2">
        <f>MID($A135,C$10,1)*1</f>
        <v>9</v>
      </c>
      <c r="D135" s="2">
        <f>MID($A135,D$10,1)*1</f>
        <v>0</v>
      </c>
      <c r="E135" s="2">
        <f>MID($A135,E$10,1)*1</f>
        <v>3</v>
      </c>
      <c r="F135" s="2">
        <f>MID($A135,F$10,1)*1</f>
        <v>0</v>
      </c>
      <c r="G135" s="2">
        <f>MID($A135,G$10,1)*1</f>
        <v>6</v>
      </c>
      <c r="H135" s="2">
        <f>MID($A135,H$10,1)*1</f>
        <v>2</v>
      </c>
      <c r="I135" s="2">
        <f>MID($A135,I$10,1)*1</f>
        <v>6</v>
      </c>
      <c r="J135" s="2">
        <f>MID($A135,J$10,1)*1</f>
        <v>1</v>
      </c>
      <c r="K135" s="2">
        <f>MID($A135,K$10,1)*1</f>
        <v>3</v>
      </c>
      <c r="L135" s="2">
        <f>MID($A135,L$10,1)*1</f>
        <v>4</v>
      </c>
      <c r="M135">
        <f>MOD(SUMPRODUCT(B$8:K$8,B135:K135),10)</f>
        <v>6</v>
      </c>
      <c r="N135" s="2">
        <f>IF(M135=0,0,10-M135)</f>
        <v>4</v>
      </c>
      <c r="O135" s="2" t="b">
        <f>N135=L135</f>
        <v>1</v>
      </c>
      <c r="P135" t="b">
        <f t="shared" si="3"/>
        <v>0</v>
      </c>
      <c r="Q135" s="2">
        <f t="shared" si="4"/>
        <v>1</v>
      </c>
      <c r="R135" s="2">
        <f t="shared" si="5"/>
        <v>69</v>
      </c>
    </row>
    <row r="136" spans="1:18" x14ac:dyDescent="0.25">
      <c r="A136" s="1">
        <v>67113048790</v>
      </c>
      <c r="B136" s="2">
        <f>MID($A136,B$10,1)*1</f>
        <v>6</v>
      </c>
      <c r="C136" s="2">
        <f>MID($A136,C$10,1)*1</f>
        <v>7</v>
      </c>
      <c r="D136" s="2">
        <f>MID($A136,D$10,1)*1</f>
        <v>1</v>
      </c>
      <c r="E136" s="2">
        <f>MID($A136,E$10,1)*1</f>
        <v>1</v>
      </c>
      <c r="F136" s="2">
        <f>MID($A136,F$10,1)*1</f>
        <v>3</v>
      </c>
      <c r="G136" s="2">
        <f>MID($A136,G$10,1)*1</f>
        <v>0</v>
      </c>
      <c r="H136" s="2">
        <f>MID($A136,H$10,1)*1</f>
        <v>4</v>
      </c>
      <c r="I136" s="2">
        <f>MID($A136,I$10,1)*1</f>
        <v>8</v>
      </c>
      <c r="J136" s="2">
        <f>MID($A136,J$10,1)*1</f>
        <v>7</v>
      </c>
      <c r="K136" s="2">
        <f>MID($A136,K$10,1)*1</f>
        <v>9</v>
      </c>
      <c r="L136" s="2">
        <f>MID($A136,L$10,1)*1</f>
        <v>0</v>
      </c>
      <c r="M136">
        <f>MOD(SUMPRODUCT(B$8:K$8,B136:K136),10)</f>
        <v>0</v>
      </c>
      <c r="N136" s="2">
        <f>IF(M136=0,0,10-M136)</f>
        <v>0</v>
      </c>
      <c r="O136" s="2" t="b">
        <f>N136=L136</f>
        <v>1</v>
      </c>
      <c r="P136" t="b">
        <f t="shared" si="3"/>
        <v>0</v>
      </c>
      <c r="Q136" s="2">
        <f t="shared" si="4"/>
        <v>1</v>
      </c>
      <c r="R136" s="2">
        <f t="shared" si="5"/>
        <v>67</v>
      </c>
    </row>
    <row r="137" spans="1:18" x14ac:dyDescent="0.25">
      <c r="A137" s="1">
        <v>84051840149</v>
      </c>
      <c r="B137" s="2">
        <f>MID($A137,B$10,1)*1</f>
        <v>8</v>
      </c>
      <c r="C137" s="2">
        <f>MID($A137,C$10,1)*1</f>
        <v>4</v>
      </c>
      <c r="D137" s="2">
        <f>MID($A137,D$10,1)*1</f>
        <v>0</v>
      </c>
      <c r="E137" s="2">
        <f>MID($A137,E$10,1)*1</f>
        <v>5</v>
      </c>
      <c r="F137" s="2">
        <f>MID($A137,F$10,1)*1</f>
        <v>1</v>
      </c>
      <c r="G137" s="2">
        <f>MID($A137,G$10,1)*1</f>
        <v>8</v>
      </c>
      <c r="H137" s="2">
        <f>MID($A137,H$10,1)*1</f>
        <v>4</v>
      </c>
      <c r="I137" s="2">
        <f>MID($A137,I$10,1)*1</f>
        <v>0</v>
      </c>
      <c r="J137" s="2">
        <f>MID($A137,J$10,1)*1</f>
        <v>1</v>
      </c>
      <c r="K137" s="2">
        <f>MID($A137,K$10,1)*1</f>
        <v>4</v>
      </c>
      <c r="L137" s="2">
        <f>MID($A137,L$10,1)*1</f>
        <v>9</v>
      </c>
      <c r="M137">
        <f>MOD(SUMPRODUCT(B$8:K$8,B137:K137),10)</f>
        <v>1</v>
      </c>
      <c r="N137" s="2">
        <f>IF(M137=0,0,10-M137)</f>
        <v>9</v>
      </c>
      <c r="O137" s="2" t="b">
        <f>N137=L137</f>
        <v>1</v>
      </c>
      <c r="P137" t="b">
        <f t="shared" si="3"/>
        <v>0</v>
      </c>
      <c r="Q137" s="2">
        <f t="shared" si="4"/>
        <v>0</v>
      </c>
      <c r="R137" s="2">
        <f t="shared" si="5"/>
        <v>84</v>
      </c>
    </row>
    <row r="138" spans="1:18" x14ac:dyDescent="0.25">
      <c r="A138" s="1">
        <v>57073163051</v>
      </c>
      <c r="B138" s="2">
        <f>MID($A138,B$10,1)*1</f>
        <v>5</v>
      </c>
      <c r="C138" s="2">
        <f>MID($A138,C$10,1)*1</f>
        <v>7</v>
      </c>
      <c r="D138" s="2">
        <f>MID($A138,D$10,1)*1</f>
        <v>0</v>
      </c>
      <c r="E138" s="2">
        <f>MID($A138,E$10,1)*1</f>
        <v>7</v>
      </c>
      <c r="F138" s="2">
        <f>MID($A138,F$10,1)*1</f>
        <v>3</v>
      </c>
      <c r="G138" s="2">
        <f>MID($A138,G$10,1)*1</f>
        <v>1</v>
      </c>
      <c r="H138" s="2">
        <f>MID($A138,H$10,1)*1</f>
        <v>6</v>
      </c>
      <c r="I138" s="2">
        <f>MID($A138,I$10,1)*1</f>
        <v>3</v>
      </c>
      <c r="J138" s="2">
        <f>MID($A138,J$10,1)*1</f>
        <v>0</v>
      </c>
      <c r="K138" s="2">
        <f>MID($A138,K$10,1)*1</f>
        <v>5</v>
      </c>
      <c r="L138" s="2">
        <f>MID($A138,L$10,1)*1</f>
        <v>1</v>
      </c>
      <c r="M138">
        <f>MOD(SUMPRODUCT(B$8:K$8,B138:K138),10)</f>
        <v>9</v>
      </c>
      <c r="N138" s="2">
        <f>IF(M138=0,0,10-M138)</f>
        <v>1</v>
      </c>
      <c r="O138" s="2" t="b">
        <f>N138=L138</f>
        <v>1</v>
      </c>
      <c r="P138" t="b">
        <f t="shared" si="3"/>
        <v>0</v>
      </c>
      <c r="Q138" s="2">
        <f t="shared" si="4"/>
        <v>1</v>
      </c>
      <c r="R138" s="2">
        <f t="shared" si="5"/>
        <v>57</v>
      </c>
    </row>
    <row r="139" spans="1:18" x14ac:dyDescent="0.25">
      <c r="A139" s="1">
        <v>81081010863</v>
      </c>
      <c r="B139" s="2">
        <f>MID($A139,B$10,1)*1</f>
        <v>8</v>
      </c>
      <c r="C139" s="2">
        <f>MID($A139,C$10,1)*1</f>
        <v>1</v>
      </c>
      <c r="D139" s="2">
        <f>MID($A139,D$10,1)*1</f>
        <v>0</v>
      </c>
      <c r="E139" s="2">
        <f>MID($A139,E$10,1)*1</f>
        <v>8</v>
      </c>
      <c r="F139" s="2">
        <f>MID($A139,F$10,1)*1</f>
        <v>1</v>
      </c>
      <c r="G139" s="2">
        <f>MID($A139,G$10,1)*1</f>
        <v>0</v>
      </c>
      <c r="H139" s="2">
        <f>MID($A139,H$10,1)*1</f>
        <v>1</v>
      </c>
      <c r="I139" s="2">
        <f>MID($A139,I$10,1)*1</f>
        <v>0</v>
      </c>
      <c r="J139" s="2">
        <f>MID($A139,J$10,1)*1</f>
        <v>8</v>
      </c>
      <c r="K139" s="2">
        <f>MID($A139,K$10,1)*1</f>
        <v>6</v>
      </c>
      <c r="L139" s="2">
        <f>MID($A139,L$10,1)*1</f>
        <v>3</v>
      </c>
      <c r="M139">
        <f>MOD(SUMPRODUCT(B$8:K$8,B139:K139),10)</f>
        <v>7</v>
      </c>
      <c r="N139" s="2">
        <f>IF(M139=0,0,10-M139)</f>
        <v>3</v>
      </c>
      <c r="O139" s="2" t="b">
        <f>N139=L139</f>
        <v>1</v>
      </c>
      <c r="P139" t="b">
        <f t="shared" si="3"/>
        <v>0</v>
      </c>
      <c r="Q139" s="2">
        <f t="shared" si="4"/>
        <v>0</v>
      </c>
      <c r="R139" s="2">
        <f t="shared" si="5"/>
        <v>81</v>
      </c>
    </row>
    <row r="140" spans="1:18" x14ac:dyDescent="0.25">
      <c r="A140" s="1">
        <v>89062644823</v>
      </c>
      <c r="B140" s="2">
        <f>MID($A140,B$10,1)*1</f>
        <v>8</v>
      </c>
      <c r="C140" s="2">
        <f>MID($A140,C$10,1)*1</f>
        <v>9</v>
      </c>
      <c r="D140" s="2">
        <f>MID($A140,D$10,1)*1</f>
        <v>0</v>
      </c>
      <c r="E140" s="2">
        <f>MID($A140,E$10,1)*1</f>
        <v>6</v>
      </c>
      <c r="F140" s="2">
        <f>MID($A140,F$10,1)*1</f>
        <v>2</v>
      </c>
      <c r="G140" s="2">
        <f>MID($A140,G$10,1)*1</f>
        <v>6</v>
      </c>
      <c r="H140" s="2">
        <f>MID($A140,H$10,1)*1</f>
        <v>4</v>
      </c>
      <c r="I140" s="2">
        <f>MID($A140,I$10,1)*1</f>
        <v>4</v>
      </c>
      <c r="J140" s="2">
        <f>MID($A140,J$10,1)*1</f>
        <v>8</v>
      </c>
      <c r="K140" s="2">
        <f>MID($A140,K$10,1)*1</f>
        <v>2</v>
      </c>
      <c r="L140" s="2">
        <f>MID($A140,L$10,1)*1</f>
        <v>3</v>
      </c>
      <c r="M140">
        <f>MOD(SUMPRODUCT(B$8:K$8,B140:K140),10)</f>
        <v>7</v>
      </c>
      <c r="N140" s="2">
        <f>IF(M140=0,0,10-M140)</f>
        <v>3</v>
      </c>
      <c r="O140" s="2" t="b">
        <f>N140=L140</f>
        <v>1</v>
      </c>
      <c r="P140" t="b">
        <f t="shared" ref="P140:P160" si="6">MID(A140,3,2)="12"</f>
        <v>0</v>
      </c>
      <c r="Q140" s="2">
        <f t="shared" ref="Q140:Q161" si="7">MOD(K140,2)</f>
        <v>0</v>
      </c>
      <c r="R140" s="2">
        <f t="shared" ref="R140:R161" si="8">LEFT(A140,2)*1</f>
        <v>89</v>
      </c>
    </row>
    <row r="141" spans="1:18" x14ac:dyDescent="0.25">
      <c r="A141" s="1">
        <v>52110446139</v>
      </c>
      <c r="B141" s="2">
        <f>MID($A141,B$10,1)*1</f>
        <v>5</v>
      </c>
      <c r="C141" s="2">
        <f>MID($A141,C$10,1)*1</f>
        <v>2</v>
      </c>
      <c r="D141" s="2">
        <f>MID($A141,D$10,1)*1</f>
        <v>1</v>
      </c>
      <c r="E141" s="2">
        <f>MID($A141,E$10,1)*1</f>
        <v>1</v>
      </c>
      <c r="F141" s="2">
        <f>MID($A141,F$10,1)*1</f>
        <v>0</v>
      </c>
      <c r="G141" s="2">
        <f>MID($A141,G$10,1)*1</f>
        <v>4</v>
      </c>
      <c r="H141" s="2">
        <f>MID($A141,H$10,1)*1</f>
        <v>4</v>
      </c>
      <c r="I141" s="2">
        <f>MID($A141,I$10,1)*1</f>
        <v>6</v>
      </c>
      <c r="J141" s="2">
        <f>MID($A141,J$10,1)*1</f>
        <v>1</v>
      </c>
      <c r="K141" s="2">
        <f>MID($A141,K$10,1)*1</f>
        <v>3</v>
      </c>
      <c r="L141" s="2">
        <f>MID($A141,L$10,1)*1</f>
        <v>9</v>
      </c>
      <c r="M141">
        <f>MOD(SUMPRODUCT(B$8:K$8,B141:K141),10)</f>
        <v>1</v>
      </c>
      <c r="N141" s="2">
        <f>IF(M141=0,0,10-M141)</f>
        <v>9</v>
      </c>
      <c r="O141" s="2" t="b">
        <f>N141=L141</f>
        <v>1</v>
      </c>
      <c r="P141" t="b">
        <f t="shared" si="6"/>
        <v>0</v>
      </c>
      <c r="Q141" s="2">
        <f t="shared" si="7"/>
        <v>1</v>
      </c>
      <c r="R141" s="2">
        <f t="shared" si="8"/>
        <v>52</v>
      </c>
    </row>
    <row r="142" spans="1:18" x14ac:dyDescent="0.25">
      <c r="A142" s="1">
        <v>50021011352</v>
      </c>
      <c r="B142" s="2">
        <f>MID($A142,B$10,1)*1</f>
        <v>5</v>
      </c>
      <c r="C142" s="2">
        <f>MID($A142,C$10,1)*1</f>
        <v>0</v>
      </c>
      <c r="D142" s="2">
        <f>MID($A142,D$10,1)*1</f>
        <v>0</v>
      </c>
      <c r="E142" s="2">
        <f>MID($A142,E$10,1)*1</f>
        <v>2</v>
      </c>
      <c r="F142" s="2">
        <f>MID($A142,F$10,1)*1</f>
        <v>1</v>
      </c>
      <c r="G142" s="2">
        <f>MID($A142,G$10,1)*1</f>
        <v>0</v>
      </c>
      <c r="H142" s="2">
        <f>MID($A142,H$10,1)*1</f>
        <v>1</v>
      </c>
      <c r="I142" s="2">
        <f>MID($A142,I$10,1)*1</f>
        <v>1</v>
      </c>
      <c r="J142" s="2">
        <f>MID($A142,J$10,1)*1</f>
        <v>3</v>
      </c>
      <c r="K142" s="2">
        <f>MID($A142,K$10,1)*1</f>
        <v>5</v>
      </c>
      <c r="L142" s="2">
        <f>MID($A142,L$10,1)*1</f>
        <v>2</v>
      </c>
      <c r="M142">
        <f>MOD(SUMPRODUCT(B$8:K$8,B142:K142),10)</f>
        <v>8</v>
      </c>
      <c r="N142" s="2">
        <f>IF(M142=0,0,10-M142)</f>
        <v>2</v>
      </c>
      <c r="O142" s="2" t="b">
        <f>N142=L142</f>
        <v>1</v>
      </c>
      <c r="P142" t="b">
        <f t="shared" si="6"/>
        <v>0</v>
      </c>
      <c r="Q142" s="2">
        <f t="shared" si="7"/>
        <v>1</v>
      </c>
      <c r="R142" s="2">
        <f t="shared" si="8"/>
        <v>50</v>
      </c>
    </row>
    <row r="143" spans="1:18" x14ac:dyDescent="0.25">
      <c r="A143" s="1">
        <v>65092056892</v>
      </c>
      <c r="B143" s="2">
        <f>MID($A143,B$10,1)*1</f>
        <v>6</v>
      </c>
      <c r="C143" s="2">
        <f>MID($A143,C$10,1)*1</f>
        <v>5</v>
      </c>
      <c r="D143" s="2">
        <f>MID($A143,D$10,1)*1</f>
        <v>0</v>
      </c>
      <c r="E143" s="2">
        <f>MID($A143,E$10,1)*1</f>
        <v>9</v>
      </c>
      <c r="F143" s="2">
        <f>MID($A143,F$10,1)*1</f>
        <v>2</v>
      </c>
      <c r="G143" s="2">
        <f>MID($A143,G$10,1)*1</f>
        <v>0</v>
      </c>
      <c r="H143" s="2">
        <f>MID($A143,H$10,1)*1</f>
        <v>5</v>
      </c>
      <c r="I143" s="2">
        <f>MID($A143,I$10,1)*1</f>
        <v>6</v>
      </c>
      <c r="J143" s="2">
        <f>MID($A143,J$10,1)*1</f>
        <v>8</v>
      </c>
      <c r="K143" s="2">
        <f>MID($A143,K$10,1)*1</f>
        <v>9</v>
      </c>
      <c r="L143" s="2">
        <f>MID($A143,L$10,1)*1</f>
        <v>2</v>
      </c>
      <c r="M143">
        <f>MOD(SUMPRODUCT(B$8:K$8,B143:K143),10)</f>
        <v>8</v>
      </c>
      <c r="N143" s="2">
        <f>IF(M143=0,0,10-M143)</f>
        <v>2</v>
      </c>
      <c r="O143" s="2" t="b">
        <f>N143=L143</f>
        <v>1</v>
      </c>
      <c r="P143" t="b">
        <f t="shared" si="6"/>
        <v>0</v>
      </c>
      <c r="Q143" s="2">
        <f t="shared" si="7"/>
        <v>1</v>
      </c>
      <c r="R143" s="2">
        <f t="shared" si="8"/>
        <v>65</v>
      </c>
    </row>
    <row r="144" spans="1:18" x14ac:dyDescent="0.25">
      <c r="A144" s="1">
        <v>85052605175</v>
      </c>
      <c r="B144" s="2">
        <f>MID($A144,B$10,1)*1</f>
        <v>8</v>
      </c>
      <c r="C144" s="2">
        <f>MID($A144,C$10,1)*1</f>
        <v>5</v>
      </c>
      <c r="D144" s="2">
        <f>MID($A144,D$10,1)*1</f>
        <v>0</v>
      </c>
      <c r="E144" s="2">
        <f>MID($A144,E$10,1)*1</f>
        <v>5</v>
      </c>
      <c r="F144" s="2">
        <f>MID($A144,F$10,1)*1</f>
        <v>2</v>
      </c>
      <c r="G144" s="2">
        <f>MID($A144,G$10,1)*1</f>
        <v>6</v>
      </c>
      <c r="H144" s="2">
        <f>MID($A144,H$10,1)*1</f>
        <v>0</v>
      </c>
      <c r="I144" s="2">
        <f>MID($A144,I$10,1)*1</f>
        <v>5</v>
      </c>
      <c r="J144" s="2">
        <f>MID($A144,J$10,1)*1</f>
        <v>1</v>
      </c>
      <c r="K144" s="2">
        <f>MID($A144,K$10,1)*1</f>
        <v>7</v>
      </c>
      <c r="L144" s="2">
        <f>MID($A144,L$10,1)*1</f>
        <v>5</v>
      </c>
      <c r="M144">
        <f>MOD(SUMPRODUCT(B$8:K$8,B144:K144),10)</f>
        <v>5</v>
      </c>
      <c r="N144" s="2">
        <f>IF(M144=0,0,10-M144)</f>
        <v>5</v>
      </c>
      <c r="O144" s="2" t="b">
        <f>N144=L144</f>
        <v>1</v>
      </c>
      <c r="P144" t="b">
        <f t="shared" si="6"/>
        <v>0</v>
      </c>
      <c r="Q144" s="2">
        <f t="shared" si="7"/>
        <v>1</v>
      </c>
      <c r="R144" s="2">
        <f t="shared" si="8"/>
        <v>85</v>
      </c>
    </row>
    <row r="145" spans="1:18" x14ac:dyDescent="0.25">
      <c r="A145" s="1">
        <v>89032143350</v>
      </c>
      <c r="B145" s="2">
        <f>MID($A145,B$10,1)*1</f>
        <v>8</v>
      </c>
      <c r="C145" s="2">
        <f>MID($A145,C$10,1)*1</f>
        <v>9</v>
      </c>
      <c r="D145" s="2">
        <f>MID($A145,D$10,1)*1</f>
        <v>0</v>
      </c>
      <c r="E145" s="2">
        <f>MID($A145,E$10,1)*1</f>
        <v>3</v>
      </c>
      <c r="F145" s="2">
        <f>MID($A145,F$10,1)*1</f>
        <v>2</v>
      </c>
      <c r="G145" s="2">
        <f>MID($A145,G$10,1)*1</f>
        <v>1</v>
      </c>
      <c r="H145" s="2">
        <f>MID($A145,H$10,1)*1</f>
        <v>4</v>
      </c>
      <c r="I145" s="2">
        <f>MID($A145,I$10,1)*1</f>
        <v>3</v>
      </c>
      <c r="J145" s="2">
        <f>MID($A145,J$10,1)*1</f>
        <v>3</v>
      </c>
      <c r="K145" s="2">
        <f>MID($A145,K$10,1)*1</f>
        <v>5</v>
      </c>
      <c r="L145" s="2">
        <f>MID($A145,L$10,1)*1</f>
        <v>0</v>
      </c>
      <c r="M145">
        <f>MOD(SUMPRODUCT(B$8:K$8,B145:K145),10)</f>
        <v>0</v>
      </c>
      <c r="N145" s="2">
        <f>IF(M145=0,0,10-M145)</f>
        <v>0</v>
      </c>
      <c r="O145" s="2" t="b">
        <f>N145=L145</f>
        <v>1</v>
      </c>
      <c r="P145" t="b">
        <f t="shared" si="6"/>
        <v>0</v>
      </c>
      <c r="Q145" s="2">
        <f t="shared" si="7"/>
        <v>1</v>
      </c>
      <c r="R145" s="2">
        <f t="shared" si="8"/>
        <v>89</v>
      </c>
    </row>
    <row r="146" spans="1:18" x14ac:dyDescent="0.25">
      <c r="A146" s="1">
        <v>71123061643</v>
      </c>
      <c r="B146" s="2">
        <f>MID($A146,B$10,1)*1</f>
        <v>7</v>
      </c>
      <c r="C146" s="2">
        <f>MID($A146,C$10,1)*1</f>
        <v>1</v>
      </c>
      <c r="D146" s="2">
        <f>MID($A146,D$10,1)*1</f>
        <v>1</v>
      </c>
      <c r="E146" s="2">
        <f>MID($A146,E$10,1)*1</f>
        <v>2</v>
      </c>
      <c r="F146" s="2">
        <f>MID($A146,F$10,1)*1</f>
        <v>3</v>
      </c>
      <c r="G146" s="2">
        <f>MID($A146,G$10,1)*1</f>
        <v>0</v>
      </c>
      <c r="H146" s="2">
        <f>MID($A146,H$10,1)*1</f>
        <v>6</v>
      </c>
      <c r="I146" s="2">
        <f>MID($A146,I$10,1)*1</f>
        <v>1</v>
      </c>
      <c r="J146" s="2">
        <f>MID($A146,J$10,1)*1</f>
        <v>6</v>
      </c>
      <c r="K146" s="2">
        <f>MID($A146,K$10,1)*1</f>
        <v>4</v>
      </c>
      <c r="L146" s="2">
        <f>MID($A146,L$10,1)*1</f>
        <v>3</v>
      </c>
      <c r="M146">
        <f>MOD(SUMPRODUCT(B$8:K$8,B146:K146),10)</f>
        <v>7</v>
      </c>
      <c r="N146" s="2">
        <f>IF(M146=0,0,10-M146)</f>
        <v>3</v>
      </c>
      <c r="O146" s="2" t="b">
        <f>N146=L146</f>
        <v>1</v>
      </c>
      <c r="P146" t="b">
        <f t="shared" si="6"/>
        <v>1</v>
      </c>
      <c r="Q146" s="2">
        <f t="shared" si="7"/>
        <v>0</v>
      </c>
      <c r="R146" s="2">
        <f t="shared" si="8"/>
        <v>71</v>
      </c>
    </row>
    <row r="147" spans="1:18" x14ac:dyDescent="0.25">
      <c r="A147" s="1">
        <v>73103000844</v>
      </c>
      <c r="B147" s="2">
        <f>MID($A147,B$10,1)*1</f>
        <v>7</v>
      </c>
      <c r="C147" s="2">
        <f>MID($A147,C$10,1)*1</f>
        <v>3</v>
      </c>
      <c r="D147" s="2">
        <f>MID($A147,D$10,1)*1</f>
        <v>1</v>
      </c>
      <c r="E147" s="2">
        <f>MID($A147,E$10,1)*1</f>
        <v>0</v>
      </c>
      <c r="F147" s="2">
        <f>MID($A147,F$10,1)*1</f>
        <v>3</v>
      </c>
      <c r="G147" s="2">
        <f>MID($A147,G$10,1)*1</f>
        <v>0</v>
      </c>
      <c r="H147" s="2">
        <f>MID($A147,H$10,1)*1</f>
        <v>0</v>
      </c>
      <c r="I147" s="2">
        <f>MID($A147,I$10,1)*1</f>
        <v>0</v>
      </c>
      <c r="J147" s="2">
        <f>MID($A147,J$10,1)*1</f>
        <v>8</v>
      </c>
      <c r="K147" s="2">
        <f>MID($A147,K$10,1)*1</f>
        <v>4</v>
      </c>
      <c r="L147" s="2">
        <f>MID($A147,L$10,1)*1</f>
        <v>4</v>
      </c>
      <c r="M147">
        <f>MOD(SUMPRODUCT(B$8:K$8,B147:K147),10)</f>
        <v>6</v>
      </c>
      <c r="N147" s="2">
        <f>IF(M147=0,0,10-M147)</f>
        <v>4</v>
      </c>
      <c r="O147" s="2" t="b">
        <f>N147=L147</f>
        <v>1</v>
      </c>
      <c r="P147" t="b">
        <f t="shared" si="6"/>
        <v>0</v>
      </c>
      <c r="Q147" s="2">
        <f t="shared" si="7"/>
        <v>0</v>
      </c>
      <c r="R147" s="2">
        <f t="shared" si="8"/>
        <v>73</v>
      </c>
    </row>
    <row r="148" spans="1:18" x14ac:dyDescent="0.25">
      <c r="A148" s="1">
        <v>89012630357</v>
      </c>
      <c r="B148" s="2">
        <f>MID($A148,B$10,1)*1</f>
        <v>8</v>
      </c>
      <c r="C148" s="2">
        <f>MID($A148,C$10,1)*1</f>
        <v>9</v>
      </c>
      <c r="D148" s="2">
        <f>MID($A148,D$10,1)*1</f>
        <v>0</v>
      </c>
      <c r="E148" s="2">
        <f>MID($A148,E$10,1)*1</f>
        <v>1</v>
      </c>
      <c r="F148" s="2">
        <f>MID($A148,F$10,1)*1</f>
        <v>2</v>
      </c>
      <c r="G148" s="2">
        <f>MID($A148,G$10,1)*1</f>
        <v>6</v>
      </c>
      <c r="H148" s="2">
        <f>MID($A148,H$10,1)*1</f>
        <v>3</v>
      </c>
      <c r="I148" s="2">
        <f>MID($A148,I$10,1)*1</f>
        <v>0</v>
      </c>
      <c r="J148" s="2">
        <f>MID($A148,J$10,1)*1</f>
        <v>3</v>
      </c>
      <c r="K148" s="2">
        <f>MID($A148,K$10,1)*1</f>
        <v>5</v>
      </c>
      <c r="L148" s="2">
        <f>MID($A148,L$10,1)*1</f>
        <v>7</v>
      </c>
      <c r="M148">
        <f>MOD(SUMPRODUCT(B$8:K$8,B148:K148),10)</f>
        <v>3</v>
      </c>
      <c r="N148" s="2">
        <f>IF(M148=0,0,10-M148)</f>
        <v>7</v>
      </c>
      <c r="O148" s="2" t="b">
        <f>N148=L148</f>
        <v>1</v>
      </c>
      <c r="P148" t="b">
        <f t="shared" si="6"/>
        <v>0</v>
      </c>
      <c r="Q148" s="2">
        <f t="shared" si="7"/>
        <v>1</v>
      </c>
      <c r="R148" s="2">
        <f t="shared" si="8"/>
        <v>89</v>
      </c>
    </row>
    <row r="149" spans="1:18" x14ac:dyDescent="0.25">
      <c r="A149" s="1">
        <v>73010399576</v>
      </c>
      <c r="B149" s="2">
        <f>MID($A149,B$10,1)*1</f>
        <v>7</v>
      </c>
      <c r="C149" s="2">
        <f>MID($A149,C$10,1)*1</f>
        <v>3</v>
      </c>
      <c r="D149" s="2">
        <f>MID($A149,D$10,1)*1</f>
        <v>0</v>
      </c>
      <c r="E149" s="2">
        <f>MID($A149,E$10,1)*1</f>
        <v>1</v>
      </c>
      <c r="F149" s="2">
        <f>MID($A149,F$10,1)*1</f>
        <v>0</v>
      </c>
      <c r="G149" s="2">
        <f>MID($A149,G$10,1)*1</f>
        <v>3</v>
      </c>
      <c r="H149" s="2">
        <f>MID($A149,H$10,1)*1</f>
        <v>9</v>
      </c>
      <c r="I149" s="2">
        <f>MID($A149,I$10,1)*1</f>
        <v>9</v>
      </c>
      <c r="J149" s="2">
        <f>MID($A149,J$10,1)*1</f>
        <v>5</v>
      </c>
      <c r="K149" s="2">
        <f>MID($A149,K$10,1)*1</f>
        <v>7</v>
      </c>
      <c r="L149" s="2">
        <f>MID($A149,L$10,1)*1</f>
        <v>6</v>
      </c>
      <c r="M149">
        <f>MOD(SUMPRODUCT(B$8:K$8,B149:K149),10)</f>
        <v>4</v>
      </c>
      <c r="N149" s="2">
        <f>IF(M149=0,0,10-M149)</f>
        <v>6</v>
      </c>
      <c r="O149" s="2" t="b">
        <f>N149=L149</f>
        <v>1</v>
      </c>
      <c r="P149" t="b">
        <f t="shared" si="6"/>
        <v>0</v>
      </c>
      <c r="Q149" s="2">
        <f t="shared" si="7"/>
        <v>1</v>
      </c>
      <c r="R149" s="2">
        <f t="shared" si="8"/>
        <v>73</v>
      </c>
    </row>
    <row r="150" spans="1:18" x14ac:dyDescent="0.25">
      <c r="A150" s="1">
        <v>87070895372</v>
      </c>
      <c r="B150" s="2">
        <f>MID($A150,B$10,1)*1</f>
        <v>8</v>
      </c>
      <c r="C150" s="2">
        <f>MID($A150,C$10,1)*1</f>
        <v>7</v>
      </c>
      <c r="D150" s="2">
        <f>MID($A150,D$10,1)*1</f>
        <v>0</v>
      </c>
      <c r="E150" s="2">
        <f>MID($A150,E$10,1)*1</f>
        <v>7</v>
      </c>
      <c r="F150" s="2">
        <f>MID($A150,F$10,1)*1</f>
        <v>0</v>
      </c>
      <c r="G150" s="2">
        <f>MID($A150,G$10,1)*1</f>
        <v>8</v>
      </c>
      <c r="H150" s="2">
        <f>MID($A150,H$10,1)*1</f>
        <v>9</v>
      </c>
      <c r="I150" s="2">
        <f>MID($A150,I$10,1)*1</f>
        <v>5</v>
      </c>
      <c r="J150" s="2">
        <f>MID($A150,J$10,1)*1</f>
        <v>3</v>
      </c>
      <c r="K150" s="2">
        <f>MID($A150,K$10,1)*1</f>
        <v>7</v>
      </c>
      <c r="L150" s="2">
        <f>MID($A150,L$10,1)*1</f>
        <v>2</v>
      </c>
      <c r="M150">
        <f>MOD(SUMPRODUCT(B$8:K$8,B150:K150),10)</f>
        <v>8</v>
      </c>
      <c r="N150" s="2">
        <f>IF(M150=0,0,10-M150)</f>
        <v>2</v>
      </c>
      <c r="O150" s="2" t="b">
        <f>N150=L150</f>
        <v>1</v>
      </c>
      <c r="P150" t="b">
        <f t="shared" si="6"/>
        <v>0</v>
      </c>
      <c r="Q150" s="2">
        <f t="shared" si="7"/>
        <v>1</v>
      </c>
      <c r="R150" s="2">
        <f t="shared" si="8"/>
        <v>87</v>
      </c>
    </row>
    <row r="151" spans="1:18" x14ac:dyDescent="0.25">
      <c r="A151" s="1">
        <v>76043169949</v>
      </c>
      <c r="B151" s="2">
        <f>MID($A151,B$10,1)*1</f>
        <v>7</v>
      </c>
      <c r="C151" s="2">
        <f>MID($A151,C$10,1)*1</f>
        <v>6</v>
      </c>
      <c r="D151" s="2">
        <f>MID($A151,D$10,1)*1</f>
        <v>0</v>
      </c>
      <c r="E151" s="2">
        <f>MID($A151,E$10,1)*1</f>
        <v>4</v>
      </c>
      <c r="F151" s="2">
        <f>MID($A151,F$10,1)*1</f>
        <v>3</v>
      </c>
      <c r="G151" s="2">
        <f>MID($A151,G$10,1)*1</f>
        <v>1</v>
      </c>
      <c r="H151" s="2">
        <f>MID($A151,H$10,1)*1</f>
        <v>6</v>
      </c>
      <c r="I151" s="2">
        <f>MID($A151,I$10,1)*1</f>
        <v>9</v>
      </c>
      <c r="J151" s="2">
        <f>MID($A151,J$10,1)*1</f>
        <v>9</v>
      </c>
      <c r="K151" s="2">
        <f>MID($A151,K$10,1)*1</f>
        <v>4</v>
      </c>
      <c r="L151" s="2">
        <f>MID($A151,L$10,1)*1</f>
        <v>9</v>
      </c>
      <c r="M151">
        <f>MOD(SUMPRODUCT(B$8:K$8,B151:K151),10)</f>
        <v>1</v>
      </c>
      <c r="N151" s="2">
        <f>IF(M151=0,0,10-M151)</f>
        <v>9</v>
      </c>
      <c r="O151" s="2" t="b">
        <f>N151=L151</f>
        <v>1</v>
      </c>
      <c r="P151" t="b">
        <f t="shared" si="6"/>
        <v>0</v>
      </c>
      <c r="Q151" s="2">
        <f t="shared" si="7"/>
        <v>0</v>
      </c>
      <c r="R151" s="2">
        <f t="shared" si="8"/>
        <v>76</v>
      </c>
    </row>
    <row r="152" spans="1:18" x14ac:dyDescent="0.25">
      <c r="A152" s="1">
        <v>79101146737</v>
      </c>
      <c r="B152" s="2">
        <f>MID($A152,B$10,1)*1</f>
        <v>7</v>
      </c>
      <c r="C152" s="2">
        <f>MID($A152,C$10,1)*1</f>
        <v>9</v>
      </c>
      <c r="D152" s="2">
        <f>MID($A152,D$10,1)*1</f>
        <v>1</v>
      </c>
      <c r="E152" s="2">
        <f>MID($A152,E$10,1)*1</f>
        <v>0</v>
      </c>
      <c r="F152" s="2">
        <f>MID($A152,F$10,1)*1</f>
        <v>1</v>
      </c>
      <c r="G152" s="2">
        <f>MID($A152,G$10,1)*1</f>
        <v>1</v>
      </c>
      <c r="H152" s="2">
        <f>MID($A152,H$10,1)*1</f>
        <v>4</v>
      </c>
      <c r="I152" s="2">
        <f>MID($A152,I$10,1)*1</f>
        <v>6</v>
      </c>
      <c r="J152" s="2">
        <f>MID($A152,J$10,1)*1</f>
        <v>7</v>
      </c>
      <c r="K152" s="2">
        <f>MID($A152,K$10,1)*1</f>
        <v>3</v>
      </c>
      <c r="L152" s="2">
        <f>MID($A152,L$10,1)*1</f>
        <v>7</v>
      </c>
      <c r="M152">
        <f>MOD(SUMPRODUCT(B$8:K$8,B152:K152),10)</f>
        <v>3</v>
      </c>
      <c r="N152" s="2">
        <f>IF(M152=0,0,10-M152)</f>
        <v>7</v>
      </c>
      <c r="O152" s="2" t="b">
        <f>N152=L152</f>
        <v>1</v>
      </c>
      <c r="P152" t="b">
        <f t="shared" si="6"/>
        <v>0</v>
      </c>
      <c r="Q152" s="2">
        <f t="shared" si="7"/>
        <v>1</v>
      </c>
      <c r="R152" s="2">
        <f t="shared" si="8"/>
        <v>79</v>
      </c>
    </row>
    <row r="153" spans="1:18" x14ac:dyDescent="0.25">
      <c r="A153" s="1">
        <v>76043054555</v>
      </c>
      <c r="B153" s="2">
        <f>MID($A153,B$10,1)*1</f>
        <v>7</v>
      </c>
      <c r="C153" s="2">
        <f>MID($A153,C$10,1)*1</f>
        <v>6</v>
      </c>
      <c r="D153" s="2">
        <f>MID($A153,D$10,1)*1</f>
        <v>0</v>
      </c>
      <c r="E153" s="2">
        <f>MID($A153,E$10,1)*1</f>
        <v>4</v>
      </c>
      <c r="F153" s="2">
        <f>MID($A153,F$10,1)*1</f>
        <v>3</v>
      </c>
      <c r="G153" s="2">
        <f>MID($A153,G$10,1)*1</f>
        <v>0</v>
      </c>
      <c r="H153" s="2">
        <f>MID($A153,H$10,1)*1</f>
        <v>5</v>
      </c>
      <c r="I153" s="2">
        <f>MID($A153,I$10,1)*1</f>
        <v>4</v>
      </c>
      <c r="J153" s="2">
        <f>MID($A153,J$10,1)*1</f>
        <v>5</v>
      </c>
      <c r="K153" s="2">
        <f>MID($A153,K$10,1)*1</f>
        <v>5</v>
      </c>
      <c r="L153" s="2">
        <f>MID($A153,L$10,1)*1</f>
        <v>5</v>
      </c>
      <c r="M153">
        <f>MOD(SUMPRODUCT(B$8:K$8,B153:K153),10)</f>
        <v>5</v>
      </c>
      <c r="N153" s="2">
        <f>IF(M153=0,0,10-M153)</f>
        <v>5</v>
      </c>
      <c r="O153" s="2" t="b">
        <f>N153=L153</f>
        <v>1</v>
      </c>
      <c r="P153" t="b">
        <f t="shared" si="6"/>
        <v>0</v>
      </c>
      <c r="Q153" s="2">
        <f t="shared" si="7"/>
        <v>1</v>
      </c>
      <c r="R153" s="2">
        <f t="shared" si="8"/>
        <v>76</v>
      </c>
    </row>
    <row r="154" spans="1:18" x14ac:dyDescent="0.25">
      <c r="A154" s="1">
        <v>89082608599</v>
      </c>
      <c r="B154" s="2">
        <f>MID($A154,B$10,1)*1</f>
        <v>8</v>
      </c>
      <c r="C154" s="2">
        <f>MID($A154,C$10,1)*1</f>
        <v>9</v>
      </c>
      <c r="D154" s="2">
        <f>MID($A154,D$10,1)*1</f>
        <v>0</v>
      </c>
      <c r="E154" s="2">
        <f>MID($A154,E$10,1)*1</f>
        <v>8</v>
      </c>
      <c r="F154" s="2">
        <f>MID($A154,F$10,1)*1</f>
        <v>2</v>
      </c>
      <c r="G154" s="2">
        <f>MID($A154,G$10,1)*1</f>
        <v>6</v>
      </c>
      <c r="H154" s="2">
        <f>MID($A154,H$10,1)*1</f>
        <v>0</v>
      </c>
      <c r="I154" s="2">
        <f>MID($A154,I$10,1)*1</f>
        <v>8</v>
      </c>
      <c r="J154" s="2">
        <f>MID($A154,J$10,1)*1</f>
        <v>5</v>
      </c>
      <c r="K154" s="2">
        <f>MID($A154,K$10,1)*1</f>
        <v>9</v>
      </c>
      <c r="L154" s="2">
        <f>MID($A154,L$10,1)*1</f>
        <v>9</v>
      </c>
      <c r="M154">
        <f>MOD(SUMPRODUCT(B$8:K$8,B154:K154),10)</f>
        <v>1</v>
      </c>
      <c r="N154" s="2">
        <f>IF(M154=0,0,10-M154)</f>
        <v>9</v>
      </c>
      <c r="O154" s="2" t="b">
        <f>N154=L154</f>
        <v>1</v>
      </c>
      <c r="P154" t="b">
        <f t="shared" si="6"/>
        <v>0</v>
      </c>
      <c r="Q154" s="2">
        <f t="shared" si="7"/>
        <v>1</v>
      </c>
      <c r="R154" s="2">
        <f t="shared" si="8"/>
        <v>89</v>
      </c>
    </row>
    <row r="155" spans="1:18" x14ac:dyDescent="0.25">
      <c r="A155" s="1">
        <v>76122752028</v>
      </c>
      <c r="B155" s="2">
        <f>MID($A155,B$10,1)*1</f>
        <v>7</v>
      </c>
      <c r="C155" s="2">
        <f>MID($A155,C$10,1)*1</f>
        <v>6</v>
      </c>
      <c r="D155" s="2">
        <f>MID($A155,D$10,1)*1</f>
        <v>1</v>
      </c>
      <c r="E155" s="2">
        <f>MID($A155,E$10,1)*1</f>
        <v>2</v>
      </c>
      <c r="F155" s="2">
        <f>MID($A155,F$10,1)*1</f>
        <v>2</v>
      </c>
      <c r="G155" s="2">
        <f>MID($A155,G$10,1)*1</f>
        <v>7</v>
      </c>
      <c r="H155" s="2">
        <f>MID($A155,H$10,1)*1</f>
        <v>5</v>
      </c>
      <c r="I155" s="2">
        <f>MID($A155,I$10,1)*1</f>
        <v>2</v>
      </c>
      <c r="J155" s="2">
        <f>MID($A155,J$10,1)*1</f>
        <v>0</v>
      </c>
      <c r="K155" s="2">
        <f>MID($A155,K$10,1)*1</f>
        <v>2</v>
      </c>
      <c r="L155" s="2">
        <f>MID($A155,L$10,1)*1</f>
        <v>8</v>
      </c>
      <c r="M155">
        <f>MOD(SUMPRODUCT(B$8:K$8,B155:K155),10)</f>
        <v>2</v>
      </c>
      <c r="N155" s="2">
        <f>IF(M155=0,0,10-M155)</f>
        <v>8</v>
      </c>
      <c r="O155" s="2" t="b">
        <f>N155=L155</f>
        <v>1</v>
      </c>
      <c r="P155" t="b">
        <f t="shared" si="6"/>
        <v>1</v>
      </c>
      <c r="Q155" s="2">
        <f t="shared" si="7"/>
        <v>0</v>
      </c>
      <c r="R155" s="2">
        <f t="shared" si="8"/>
        <v>76</v>
      </c>
    </row>
    <row r="156" spans="1:18" x14ac:dyDescent="0.25">
      <c r="A156" s="1">
        <v>89010293604</v>
      </c>
      <c r="B156" s="2">
        <f>MID($A156,B$10,1)*1</f>
        <v>8</v>
      </c>
      <c r="C156" s="2">
        <f>MID($A156,C$10,1)*1</f>
        <v>9</v>
      </c>
      <c r="D156" s="2">
        <f>MID($A156,D$10,1)*1</f>
        <v>0</v>
      </c>
      <c r="E156" s="2">
        <f>MID($A156,E$10,1)*1</f>
        <v>1</v>
      </c>
      <c r="F156" s="2">
        <f>MID($A156,F$10,1)*1</f>
        <v>0</v>
      </c>
      <c r="G156" s="2">
        <f>MID($A156,G$10,1)*1</f>
        <v>2</v>
      </c>
      <c r="H156" s="2">
        <f>MID($A156,H$10,1)*1</f>
        <v>9</v>
      </c>
      <c r="I156" s="2">
        <f>MID($A156,I$10,1)*1</f>
        <v>3</v>
      </c>
      <c r="J156" s="2">
        <f>MID($A156,J$10,1)*1</f>
        <v>6</v>
      </c>
      <c r="K156" s="2">
        <f>MID($A156,K$10,1)*1</f>
        <v>0</v>
      </c>
      <c r="L156" s="2">
        <f>MID($A156,L$10,1)*1</f>
        <v>4</v>
      </c>
      <c r="M156">
        <f>MOD(SUMPRODUCT(B$8:K$8,B156:K156),10)</f>
        <v>6</v>
      </c>
      <c r="N156" s="2">
        <f>IF(M156=0,0,10-M156)</f>
        <v>4</v>
      </c>
      <c r="O156" s="2" t="b">
        <f>N156=L156</f>
        <v>1</v>
      </c>
      <c r="P156" t="b">
        <f t="shared" si="6"/>
        <v>0</v>
      </c>
      <c r="Q156" s="2">
        <f t="shared" si="7"/>
        <v>0</v>
      </c>
      <c r="R156" s="2">
        <f t="shared" si="8"/>
        <v>89</v>
      </c>
    </row>
    <row r="157" spans="1:18" x14ac:dyDescent="0.25">
      <c r="A157" s="1">
        <v>89091482250</v>
      </c>
      <c r="B157" s="2">
        <f>MID($A157,B$10,1)*1</f>
        <v>8</v>
      </c>
      <c r="C157" s="2">
        <f>MID($A157,C$10,1)*1</f>
        <v>9</v>
      </c>
      <c r="D157" s="2">
        <f>MID($A157,D$10,1)*1</f>
        <v>0</v>
      </c>
      <c r="E157" s="2">
        <f>MID($A157,E$10,1)*1</f>
        <v>9</v>
      </c>
      <c r="F157" s="2">
        <f>MID($A157,F$10,1)*1</f>
        <v>1</v>
      </c>
      <c r="G157" s="2">
        <f>MID($A157,G$10,1)*1</f>
        <v>4</v>
      </c>
      <c r="H157" s="2">
        <f>MID($A157,H$10,1)*1</f>
        <v>8</v>
      </c>
      <c r="I157" s="2">
        <f>MID($A157,I$10,1)*1</f>
        <v>2</v>
      </c>
      <c r="J157" s="2">
        <f>MID($A157,J$10,1)*1</f>
        <v>2</v>
      </c>
      <c r="K157" s="2">
        <f>MID($A157,K$10,1)*1</f>
        <v>5</v>
      </c>
      <c r="L157" s="2">
        <f>MID($A157,L$10,1)*1</f>
        <v>0</v>
      </c>
      <c r="M157">
        <f>MOD(SUMPRODUCT(B$8:K$8,B157:K157),10)</f>
        <v>0</v>
      </c>
      <c r="N157" s="2">
        <f>IF(M157=0,0,10-M157)</f>
        <v>0</v>
      </c>
      <c r="O157" s="2" t="b">
        <f>N157=L157</f>
        <v>1</v>
      </c>
      <c r="P157" t="b">
        <f t="shared" si="6"/>
        <v>0</v>
      </c>
      <c r="Q157" s="2">
        <f t="shared" si="7"/>
        <v>1</v>
      </c>
      <c r="R157" s="2">
        <f t="shared" si="8"/>
        <v>89</v>
      </c>
    </row>
    <row r="158" spans="1:18" x14ac:dyDescent="0.25">
      <c r="A158" s="1">
        <v>58122188027</v>
      </c>
      <c r="B158" s="2">
        <f>MID($A158,B$10,1)*1</f>
        <v>5</v>
      </c>
      <c r="C158" s="2">
        <f>MID($A158,C$10,1)*1</f>
        <v>8</v>
      </c>
      <c r="D158" s="2">
        <f>MID($A158,D$10,1)*1</f>
        <v>1</v>
      </c>
      <c r="E158" s="2">
        <f>MID($A158,E$10,1)*1</f>
        <v>2</v>
      </c>
      <c r="F158" s="2">
        <f>MID($A158,F$10,1)*1</f>
        <v>2</v>
      </c>
      <c r="G158" s="2">
        <f>MID($A158,G$10,1)*1</f>
        <v>1</v>
      </c>
      <c r="H158" s="2">
        <f>MID($A158,H$10,1)*1</f>
        <v>8</v>
      </c>
      <c r="I158" s="2">
        <f>MID($A158,I$10,1)*1</f>
        <v>8</v>
      </c>
      <c r="J158" s="2">
        <f>MID($A158,J$10,1)*1</f>
        <v>0</v>
      </c>
      <c r="K158" s="2">
        <f>MID($A158,K$10,1)*1</f>
        <v>2</v>
      </c>
      <c r="L158" s="2">
        <f>MID($A158,L$10,1)*1</f>
        <v>7</v>
      </c>
      <c r="M158">
        <f>MOD(SUMPRODUCT(B$8:K$8,B158:K158),10)</f>
        <v>3</v>
      </c>
      <c r="N158" s="2">
        <f>IF(M158=0,0,10-M158)</f>
        <v>7</v>
      </c>
      <c r="O158" s="2" t="b">
        <f>N158=L158</f>
        <v>1</v>
      </c>
      <c r="P158" t="b">
        <f t="shared" si="6"/>
        <v>1</v>
      </c>
      <c r="Q158" s="2">
        <f t="shared" si="7"/>
        <v>0</v>
      </c>
      <c r="R158" s="2">
        <f t="shared" si="8"/>
        <v>58</v>
      </c>
    </row>
    <row r="159" spans="1:18" x14ac:dyDescent="0.25">
      <c r="A159" s="1">
        <v>89052295172</v>
      </c>
      <c r="B159" s="2">
        <f>MID($A159,B$10,1)*1</f>
        <v>8</v>
      </c>
      <c r="C159" s="2">
        <f>MID($A159,C$10,1)*1</f>
        <v>9</v>
      </c>
      <c r="D159" s="2">
        <f>MID($A159,D$10,1)*1</f>
        <v>0</v>
      </c>
      <c r="E159" s="2">
        <f>MID($A159,E$10,1)*1</f>
        <v>5</v>
      </c>
      <c r="F159" s="2">
        <f>MID($A159,F$10,1)*1</f>
        <v>2</v>
      </c>
      <c r="G159" s="2">
        <f>MID($A159,G$10,1)*1</f>
        <v>2</v>
      </c>
      <c r="H159" s="2">
        <f>MID($A159,H$10,1)*1</f>
        <v>9</v>
      </c>
      <c r="I159" s="2">
        <f>MID($A159,I$10,1)*1</f>
        <v>5</v>
      </c>
      <c r="J159" s="2">
        <f>MID($A159,J$10,1)*1</f>
        <v>1</v>
      </c>
      <c r="K159" s="2">
        <f>MID($A159,K$10,1)*1</f>
        <v>7</v>
      </c>
      <c r="L159" s="2">
        <f>MID($A159,L$10,1)*1</f>
        <v>2</v>
      </c>
      <c r="M159">
        <f>MOD(SUMPRODUCT(B$8:K$8,B159:K159),10)</f>
        <v>8</v>
      </c>
      <c r="N159" s="2">
        <f>IF(M159=0,0,10-M159)</f>
        <v>2</v>
      </c>
      <c r="O159" s="2" t="b">
        <f>N159=L159</f>
        <v>1</v>
      </c>
      <c r="P159" t="b">
        <f t="shared" si="6"/>
        <v>0</v>
      </c>
      <c r="Q159" s="2">
        <f t="shared" si="7"/>
        <v>1</v>
      </c>
      <c r="R159" s="2">
        <f t="shared" si="8"/>
        <v>89</v>
      </c>
    </row>
    <row r="160" spans="1:18" x14ac:dyDescent="0.25">
      <c r="A160" s="1">
        <v>79070627831</v>
      </c>
      <c r="B160" s="2">
        <f>MID($A160,B$10,1)*1</f>
        <v>7</v>
      </c>
      <c r="C160" s="2">
        <f>MID($A160,C$10,1)*1</f>
        <v>9</v>
      </c>
      <c r="D160" s="2">
        <f>MID($A160,D$10,1)*1</f>
        <v>0</v>
      </c>
      <c r="E160" s="2">
        <f>MID($A160,E$10,1)*1</f>
        <v>7</v>
      </c>
      <c r="F160" s="2">
        <f>MID($A160,F$10,1)*1</f>
        <v>0</v>
      </c>
      <c r="G160" s="2">
        <f>MID($A160,G$10,1)*1</f>
        <v>6</v>
      </c>
      <c r="H160" s="2">
        <f>MID($A160,H$10,1)*1</f>
        <v>2</v>
      </c>
      <c r="I160" s="2">
        <f>MID($A160,I$10,1)*1</f>
        <v>7</v>
      </c>
      <c r="J160" s="2">
        <f>MID($A160,J$10,1)*1</f>
        <v>8</v>
      </c>
      <c r="K160" s="2">
        <f>MID($A160,K$10,1)*1</f>
        <v>3</v>
      </c>
      <c r="L160" s="2">
        <f>MID($A160,L$10,1)*1</f>
        <v>1</v>
      </c>
      <c r="M160">
        <f>MOD(SUMPRODUCT(B$8:K$8,B160:K160),10)</f>
        <v>9</v>
      </c>
      <c r="N160" s="2">
        <f>IF(M160=0,0,10-M160)</f>
        <v>1</v>
      </c>
      <c r="O160" s="2" t="b">
        <f>N160=L160</f>
        <v>1</v>
      </c>
      <c r="P160" t="b">
        <f t="shared" si="6"/>
        <v>0</v>
      </c>
      <c r="Q160" s="2">
        <f t="shared" si="7"/>
        <v>1</v>
      </c>
      <c r="R160" s="2">
        <f t="shared" si="8"/>
        <v>79</v>
      </c>
    </row>
    <row r="161" spans="15:18" x14ac:dyDescent="0.25">
      <c r="O161" s="2"/>
      <c r="Q161" s="2"/>
      <c r="R161" s="2"/>
    </row>
  </sheetData>
  <sortState xmlns:xlrd2="http://schemas.microsoft.com/office/spreadsheetml/2017/richdata2" ref="X2:X8">
    <sortCondition ref="X1:X8"/>
  </sortState>
  <mergeCells count="1">
    <mergeCell ref="T1:V1"/>
  </mergeCells>
  <conditionalFormatting sqref="O11:O160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Arkusz3</vt:lpstr>
      <vt:lpstr>Arkusz1</vt:lpstr>
      <vt:lpstr>Arkusz1!pesel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TX14</dc:creator>
  <cp:lastModifiedBy>Szymon</cp:lastModifiedBy>
  <dcterms:created xsi:type="dcterms:W3CDTF">2024-09-06T11:17:55Z</dcterms:created>
  <dcterms:modified xsi:type="dcterms:W3CDTF">2024-09-11T16:39:52Z</dcterms:modified>
</cp:coreProperties>
</file>