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formatyka\Klasa 4\Excel\04 żubry\"/>
    </mc:Choice>
  </mc:AlternateContent>
  <bookViews>
    <workbookView xWindow="0" yWindow="0" windowWidth="28800" windowHeight="12315"/>
  </bookViews>
  <sheets>
    <sheet name="Arkusz1" sheetId="1" r:id="rId1"/>
  </sheets>
  <definedNames>
    <definedName name="izubrow">Arkusz1!$B$1</definedName>
    <definedName name="zubry">Arkusz1!$B$1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" l="1"/>
  <c r="D11" i="1"/>
  <c r="B1" i="1"/>
  <c r="C11" i="1" s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E12" i="1" l="1"/>
  <c r="D12" i="1"/>
  <c r="C12" i="1"/>
  <c r="I6" i="1"/>
  <c r="H6" i="1"/>
  <c r="C13" i="1" l="1"/>
  <c r="E13" i="1"/>
  <c r="D13" i="1"/>
  <c r="D14" i="1" l="1"/>
  <c r="E14" i="1"/>
  <c r="C14" i="1"/>
  <c r="E15" i="1" l="1"/>
  <c r="C15" i="1"/>
  <c r="C16" i="1" s="1"/>
  <c r="D15" i="1"/>
  <c r="E16" i="1" l="1"/>
  <c r="D16" i="1"/>
  <c r="D17" i="1" s="1"/>
  <c r="E17" i="1" l="1"/>
  <c r="C17" i="1"/>
  <c r="E18" i="1" l="1"/>
  <c r="C18" i="1"/>
  <c r="D18" i="1"/>
  <c r="E19" i="1" l="1"/>
  <c r="C19" i="1"/>
  <c r="D19" i="1"/>
  <c r="E20" i="1" l="1"/>
  <c r="D20" i="1"/>
  <c r="C20" i="1"/>
  <c r="E21" i="1" l="1"/>
  <c r="C21" i="1"/>
  <c r="D21" i="1"/>
  <c r="E22" i="1" l="1"/>
  <c r="D22" i="1"/>
  <c r="C22" i="1"/>
  <c r="E23" i="1" l="1"/>
  <c r="C23" i="1"/>
  <c r="D23" i="1"/>
  <c r="E24" i="1" l="1"/>
  <c r="D24" i="1"/>
  <c r="C24" i="1"/>
  <c r="E25" i="1" l="1"/>
  <c r="C25" i="1"/>
  <c r="D25" i="1"/>
  <c r="E26" i="1" l="1"/>
  <c r="D26" i="1"/>
  <c r="C26" i="1"/>
  <c r="E27" i="1" l="1"/>
  <c r="C27" i="1"/>
  <c r="D27" i="1"/>
  <c r="E28" i="1" l="1"/>
  <c r="D28" i="1"/>
  <c r="C28" i="1"/>
  <c r="E29" i="1" l="1"/>
  <c r="C29" i="1"/>
  <c r="D29" i="1"/>
  <c r="E30" i="1" l="1"/>
  <c r="C30" i="1"/>
  <c r="D30" i="1"/>
  <c r="E31" i="1" l="1"/>
  <c r="C31" i="1"/>
  <c r="D31" i="1"/>
  <c r="E32" i="1" l="1"/>
  <c r="D32" i="1"/>
  <c r="C32" i="1"/>
  <c r="E33" i="1" l="1"/>
  <c r="C33" i="1"/>
  <c r="D33" i="1"/>
  <c r="E34" i="1" l="1"/>
  <c r="C34" i="1"/>
  <c r="D34" i="1"/>
  <c r="E35" i="1" l="1"/>
  <c r="C35" i="1"/>
  <c r="D35" i="1"/>
  <c r="E36" i="1" l="1"/>
  <c r="C36" i="1"/>
  <c r="D36" i="1"/>
  <c r="E37" i="1" l="1"/>
  <c r="D37" i="1"/>
  <c r="C37" i="1"/>
  <c r="E38" i="1" l="1"/>
  <c r="C38" i="1"/>
  <c r="D38" i="1"/>
  <c r="E39" i="1" l="1"/>
  <c r="D39" i="1"/>
  <c r="C39" i="1"/>
  <c r="E40" i="1" l="1"/>
  <c r="D40" i="1"/>
  <c r="O6" i="1" s="1"/>
  <c r="C40" i="1"/>
  <c r="N6" i="1" s="1"/>
  <c r="E41" i="1" l="1"/>
  <c r="D41" i="1"/>
  <c r="C41" i="1"/>
  <c r="E42" i="1" l="1"/>
  <c r="C42" i="1"/>
  <c r="D42" i="1"/>
  <c r="E43" i="1" l="1"/>
  <c r="C43" i="1"/>
  <c r="D43" i="1"/>
  <c r="E44" i="1" l="1"/>
  <c r="C44" i="1"/>
  <c r="D44" i="1"/>
  <c r="E45" i="1" l="1"/>
  <c r="D45" i="1"/>
  <c r="C45" i="1"/>
  <c r="E46" i="1" l="1"/>
  <c r="D46" i="1"/>
  <c r="C46" i="1"/>
  <c r="E47" i="1" l="1"/>
  <c r="C47" i="1"/>
  <c r="D47" i="1"/>
  <c r="E48" i="1" l="1"/>
  <c r="D48" i="1"/>
  <c r="C48" i="1"/>
  <c r="E49" i="1" l="1"/>
  <c r="C49" i="1"/>
  <c r="D49" i="1"/>
  <c r="E50" i="1" l="1"/>
  <c r="D50" i="1"/>
  <c r="C50" i="1"/>
  <c r="E51" i="1" l="1"/>
  <c r="D51" i="1"/>
  <c r="C51" i="1"/>
  <c r="E52" i="1" l="1"/>
  <c r="D52" i="1"/>
  <c r="C52" i="1"/>
  <c r="E53" i="1" l="1"/>
  <c r="C53" i="1"/>
  <c r="D53" i="1"/>
  <c r="E54" i="1" l="1"/>
  <c r="C54" i="1"/>
  <c r="D54" i="1"/>
  <c r="E55" i="1" l="1"/>
  <c r="C55" i="1"/>
  <c r="D55" i="1"/>
  <c r="E56" i="1" l="1"/>
  <c r="D56" i="1"/>
  <c r="C56" i="1"/>
  <c r="E57" i="1" l="1"/>
  <c r="D57" i="1"/>
  <c r="C57" i="1"/>
  <c r="E58" i="1" l="1"/>
  <c r="C58" i="1"/>
  <c r="D58" i="1"/>
  <c r="E59" i="1" l="1"/>
  <c r="D59" i="1"/>
  <c r="C59" i="1"/>
  <c r="E60" i="1" l="1"/>
  <c r="C60" i="1"/>
  <c r="D60" i="1"/>
  <c r="E61" i="1" l="1"/>
  <c r="C61" i="1"/>
  <c r="D61" i="1"/>
  <c r="E62" i="1" l="1"/>
  <c r="C62" i="1"/>
  <c r="D62" i="1"/>
  <c r="E63" i="1" l="1"/>
  <c r="D63" i="1"/>
  <c r="C63" i="1"/>
  <c r="E64" i="1" l="1"/>
  <c r="C64" i="1"/>
  <c r="D64" i="1"/>
  <c r="E65" i="1" l="1"/>
  <c r="C65" i="1"/>
  <c r="D65" i="1"/>
  <c r="E66" i="1" l="1"/>
  <c r="C66" i="1"/>
  <c r="D66" i="1"/>
  <c r="E67" i="1" l="1"/>
  <c r="C67" i="1"/>
  <c r="D67" i="1"/>
  <c r="E68" i="1" l="1"/>
  <c r="D68" i="1"/>
  <c r="C68" i="1"/>
  <c r="E69" i="1" l="1"/>
  <c r="D69" i="1"/>
  <c r="C69" i="1"/>
  <c r="E70" i="1" l="1"/>
  <c r="C70" i="1"/>
  <c r="D70" i="1"/>
  <c r="E71" i="1" l="1"/>
  <c r="D71" i="1"/>
  <c r="O7" i="1" s="1"/>
  <c r="C71" i="1"/>
  <c r="N7" i="1" s="1"/>
  <c r="E72" i="1" l="1"/>
  <c r="D72" i="1"/>
  <c r="C72" i="1"/>
  <c r="E73" i="1" l="1"/>
  <c r="C73" i="1"/>
  <c r="D73" i="1"/>
  <c r="E74" i="1" l="1"/>
  <c r="D74" i="1"/>
  <c r="C74" i="1"/>
  <c r="E75" i="1" l="1"/>
  <c r="C75" i="1"/>
  <c r="D75" i="1"/>
  <c r="E76" i="1" l="1"/>
  <c r="C76" i="1"/>
  <c r="D76" i="1"/>
  <c r="E77" i="1" l="1"/>
  <c r="D77" i="1"/>
  <c r="C77" i="1"/>
  <c r="E78" i="1" l="1"/>
  <c r="D78" i="1"/>
  <c r="C78" i="1"/>
  <c r="E79" i="1" l="1"/>
  <c r="C79" i="1"/>
  <c r="D79" i="1"/>
  <c r="E80" i="1" l="1"/>
  <c r="C80" i="1"/>
  <c r="D80" i="1"/>
  <c r="E81" i="1" l="1"/>
  <c r="D81" i="1"/>
  <c r="C81" i="1"/>
  <c r="E82" i="1" l="1"/>
  <c r="C82" i="1"/>
  <c r="D82" i="1"/>
  <c r="E83" i="1" l="1"/>
  <c r="D83" i="1"/>
  <c r="C83" i="1"/>
  <c r="E84" i="1" l="1"/>
  <c r="D84" i="1"/>
  <c r="C84" i="1"/>
  <c r="E85" i="1" l="1"/>
  <c r="D85" i="1"/>
  <c r="C85" i="1"/>
  <c r="E86" i="1" l="1"/>
  <c r="C86" i="1"/>
  <c r="D86" i="1"/>
  <c r="E87" i="1" l="1"/>
  <c r="D87" i="1"/>
  <c r="C87" i="1"/>
  <c r="E88" i="1" l="1"/>
  <c r="D88" i="1"/>
  <c r="C88" i="1"/>
  <c r="E89" i="1" l="1"/>
  <c r="C89" i="1"/>
  <c r="D89" i="1"/>
  <c r="E90" i="1" l="1"/>
  <c r="D90" i="1"/>
  <c r="C90" i="1"/>
  <c r="E91" i="1" l="1"/>
  <c r="C91" i="1"/>
  <c r="D91" i="1"/>
  <c r="E92" i="1" l="1"/>
  <c r="D92" i="1"/>
  <c r="C92" i="1"/>
  <c r="E93" i="1" l="1"/>
  <c r="D93" i="1"/>
  <c r="C93" i="1"/>
  <c r="E94" i="1" l="1"/>
  <c r="C94" i="1"/>
  <c r="D94" i="1"/>
  <c r="E95" i="1" l="1"/>
  <c r="C95" i="1"/>
  <c r="D95" i="1"/>
  <c r="E96" i="1" l="1"/>
  <c r="D96" i="1"/>
  <c r="C96" i="1"/>
  <c r="E97" i="1" l="1"/>
  <c r="C97" i="1"/>
  <c r="D97" i="1"/>
  <c r="E98" i="1" l="1"/>
  <c r="D98" i="1"/>
  <c r="C98" i="1"/>
  <c r="E99" i="1" l="1"/>
  <c r="D99" i="1"/>
  <c r="O8" i="1" s="1"/>
  <c r="C99" i="1"/>
  <c r="E100" i="1" l="1"/>
  <c r="D100" i="1"/>
  <c r="C100" i="1"/>
  <c r="N8" i="1"/>
  <c r="K6" i="1" l="1"/>
  <c r="J6" i="1"/>
</calcChain>
</file>

<file path=xl/sharedStrings.xml><?xml version="1.0" encoding="utf-8"?>
<sst xmlns="http://schemas.openxmlformats.org/spreadsheetml/2006/main" count="21" uniqueCount="20">
  <si>
    <t>Data</t>
  </si>
  <si>
    <t>Stan siana</t>
  </si>
  <si>
    <t>Stan żołędzi</t>
  </si>
  <si>
    <t>Dzień tygodnia</t>
  </si>
  <si>
    <t>Ilość żubrów</t>
  </si>
  <si>
    <t>Odpowiedzi:</t>
  </si>
  <si>
    <t>Żołędzi</t>
  </si>
  <si>
    <t>Siana</t>
  </si>
  <si>
    <t>a) Liczba dostaw:</t>
  </si>
  <si>
    <t xml:space="preserve">b) </t>
  </si>
  <si>
    <t>c) Ilość karmienia:</t>
  </si>
  <si>
    <t>Tylko żołędziami</t>
  </si>
  <si>
    <t>Tylko sianem</t>
  </si>
  <si>
    <t>Rodzaj karmienia</t>
  </si>
  <si>
    <t>Wieczorem</t>
  </si>
  <si>
    <t>d)</t>
  </si>
  <si>
    <t>Siano</t>
  </si>
  <si>
    <t>Żołędzie</t>
  </si>
  <si>
    <t>Dodatkowe</t>
  </si>
  <si>
    <t>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</si>
</sst>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2" borderId="1" xfId="1"/>
    <xf numFmtId="14" fontId="1" fillId="2" borderId="1" xfId="1" applyNumberFormat="1"/>
    <xf numFmtId="14" fontId="1" fillId="2" borderId="1" xfId="1" applyNumberFormat="1" applyAlignment="1">
      <alignment horizontal="center"/>
    </xf>
    <xf numFmtId="0" fontId="1" fillId="2" borderId="1" xfId="1" applyAlignment="1">
      <alignment horizontal="center"/>
    </xf>
  </cellXfs>
  <cellStyles count="2">
    <cellStyle name="Dane wyjściowe" xfId="1" builtinId="2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l-PL"/>
              <a:t>Stan zapasów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Arkusz1!$N$5</c:f>
              <c:strCache>
                <c:ptCount val="1"/>
                <c:pt idx="0">
                  <c:v>Siano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Arkusz1!$M$6:$M$8</c:f>
              <c:numCache>
                <c:formatCode>m/d/yyyy</c:formatCode>
                <c:ptCount val="3"/>
                <c:pt idx="0">
                  <c:v>41274</c:v>
                </c:pt>
                <c:pt idx="1">
                  <c:v>41305</c:v>
                </c:pt>
                <c:pt idx="2">
                  <c:v>41333</c:v>
                </c:pt>
              </c:numCache>
            </c:numRef>
          </c:cat>
          <c:val>
            <c:numRef>
              <c:f>Arkusz1!$N$6:$N$8</c:f>
              <c:numCache>
                <c:formatCode>General</c:formatCode>
                <c:ptCount val="3"/>
                <c:pt idx="0">
                  <c:v>55600</c:v>
                </c:pt>
                <c:pt idx="1">
                  <c:v>47200</c:v>
                </c:pt>
                <c:pt idx="2">
                  <c:v>49600</c:v>
                </c:pt>
              </c:numCache>
            </c:numRef>
          </c:val>
        </c:ser>
        <c:ser>
          <c:idx val="1"/>
          <c:order val="1"/>
          <c:tx>
            <c:strRef>
              <c:f>Arkusz1!$O$5</c:f>
              <c:strCache>
                <c:ptCount val="1"/>
                <c:pt idx="0">
                  <c:v>Żołędzie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Arkusz1!$M$6:$M$8</c:f>
              <c:numCache>
                <c:formatCode>m/d/yyyy</c:formatCode>
                <c:ptCount val="3"/>
                <c:pt idx="0">
                  <c:v>41274</c:v>
                </c:pt>
                <c:pt idx="1">
                  <c:v>41305</c:v>
                </c:pt>
                <c:pt idx="2">
                  <c:v>41333</c:v>
                </c:pt>
              </c:numCache>
            </c:numRef>
          </c:cat>
          <c:val>
            <c:numRef>
              <c:f>Arkusz1!$O$6:$O$8</c:f>
              <c:numCache>
                <c:formatCode>General</c:formatCode>
                <c:ptCount val="3"/>
                <c:pt idx="0">
                  <c:v>19200</c:v>
                </c:pt>
                <c:pt idx="1">
                  <c:v>17600</c:v>
                </c:pt>
                <c:pt idx="2">
                  <c:v>12000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-597719376"/>
        <c:axId val="-597728080"/>
      </c:barChart>
      <c:catAx>
        <c:axId val="-597719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597728080"/>
        <c:crosses val="autoZero"/>
        <c:auto val="0"/>
        <c:lblAlgn val="ctr"/>
        <c:lblOffset val="100"/>
        <c:noMultiLvlLbl val="0"/>
      </c:catAx>
      <c:valAx>
        <c:axId val="-59772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Stan w kg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597719376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371475</xdr:colOff>
      <xdr:row>10</xdr:row>
      <xdr:rowOff>14286</xdr:rowOff>
    </xdr:from>
    <xdr:to>
      <xdr:col>19</xdr:col>
      <xdr:colOff>571500</xdr:colOff>
      <xdr:row>28</xdr:row>
      <xdr:rowOff>152399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workbookViewId="0">
      <selection activeCell="W16" sqref="W16"/>
    </sheetView>
  </sheetViews>
  <sheetFormatPr defaultRowHeight="15" x14ac:dyDescent="0.25"/>
  <cols>
    <col min="1" max="1" width="12" bestFit="1" customWidth="1"/>
    <col min="2" max="2" width="14.28515625" bestFit="1" customWidth="1"/>
    <col min="3" max="3" width="9.85546875" bestFit="1" customWidth="1"/>
    <col min="4" max="4" width="11.42578125" bestFit="1" customWidth="1"/>
    <col min="5" max="5" width="16.28515625" bestFit="1" customWidth="1"/>
    <col min="6" max="6" width="16.28515625" customWidth="1"/>
    <col min="8" max="8" width="16" bestFit="1" customWidth="1"/>
    <col min="9" max="9" width="9.85546875" bestFit="1" customWidth="1"/>
    <col min="10" max="10" width="15.7109375" bestFit="1" customWidth="1"/>
    <col min="11" max="11" width="12.5703125" bestFit="1" customWidth="1"/>
    <col min="13" max="13" width="10.140625" bestFit="1" customWidth="1"/>
  </cols>
  <sheetData>
    <row r="1" spans="1:15" x14ac:dyDescent="0.25">
      <c r="A1" t="s">
        <v>4</v>
      </c>
      <c r="B1">
        <f>90+B2</f>
        <v>90</v>
      </c>
    </row>
    <row r="2" spans="1:15" x14ac:dyDescent="0.25">
      <c r="A2" t="s">
        <v>18</v>
      </c>
      <c r="B2">
        <v>0</v>
      </c>
    </row>
    <row r="3" spans="1:15" x14ac:dyDescent="0.25">
      <c r="H3" s="4" t="s">
        <v>5</v>
      </c>
      <c r="I3" s="4"/>
      <c r="J3" s="5"/>
    </row>
    <row r="4" spans="1:15" x14ac:dyDescent="0.25">
      <c r="H4" s="4" t="s">
        <v>8</v>
      </c>
      <c r="I4" s="4"/>
      <c r="J4" s="4" t="s">
        <v>10</v>
      </c>
      <c r="K4" s="4"/>
      <c r="M4" s="4" t="s">
        <v>15</v>
      </c>
      <c r="N4" s="4"/>
      <c r="O4" s="4"/>
    </row>
    <row r="5" spans="1:15" x14ac:dyDescent="0.25">
      <c r="H5" s="3" t="s">
        <v>6</v>
      </c>
      <c r="I5" s="3" t="s">
        <v>7</v>
      </c>
      <c r="J5" t="s">
        <v>11</v>
      </c>
      <c r="K5" t="s">
        <v>12</v>
      </c>
      <c r="M5" t="s">
        <v>0</v>
      </c>
      <c r="N5" t="s">
        <v>16</v>
      </c>
      <c r="O5" t="s">
        <v>17</v>
      </c>
    </row>
    <row r="6" spans="1:15" x14ac:dyDescent="0.25">
      <c r="H6" s="6">
        <f>COUNTIF(B11:B100,2)</f>
        <v>13</v>
      </c>
      <c r="I6" s="6">
        <f>COUNTIF(B11:B100,5)</f>
        <v>12</v>
      </c>
      <c r="J6" s="6">
        <f>COUNTIF(E11:E100,2)</f>
        <v>26</v>
      </c>
      <c r="K6" s="6">
        <f>COUNTIF(E11:E100,1)</f>
        <v>64</v>
      </c>
      <c r="M6" s="7">
        <v>41274</v>
      </c>
      <c r="N6" s="6">
        <f>C40</f>
        <v>55600</v>
      </c>
      <c r="O6" s="6">
        <f>D40</f>
        <v>19200</v>
      </c>
    </row>
    <row r="7" spans="1:15" x14ac:dyDescent="0.25">
      <c r="H7" s="4" t="s">
        <v>9</v>
      </c>
      <c r="I7" s="4"/>
      <c r="M7" s="7">
        <v>41305</v>
      </c>
      <c r="N7" s="6">
        <f>C71</f>
        <v>47200</v>
      </c>
      <c r="O7" s="6">
        <f>D71</f>
        <v>17600</v>
      </c>
    </row>
    <row r="8" spans="1:15" x14ac:dyDescent="0.25">
      <c r="C8" s="4" t="s">
        <v>14</v>
      </c>
      <c r="D8" s="4"/>
      <c r="H8" s="8">
        <v>41271</v>
      </c>
      <c r="I8" s="8"/>
      <c r="M8" s="7">
        <v>41333</v>
      </c>
      <c r="N8" s="6">
        <f>C99</f>
        <v>49600</v>
      </c>
      <c r="O8" s="6">
        <f>D99</f>
        <v>12000</v>
      </c>
    </row>
    <row r="9" spans="1:15" x14ac:dyDescent="0.25">
      <c r="A9" t="s">
        <v>0</v>
      </c>
      <c r="B9" t="s">
        <v>3</v>
      </c>
      <c r="C9" t="s">
        <v>1</v>
      </c>
      <c r="D9" t="s">
        <v>2</v>
      </c>
      <c r="E9" t="s">
        <v>13</v>
      </c>
      <c r="H9" s="4" t="s">
        <v>19</v>
      </c>
      <c r="I9" s="4"/>
    </row>
    <row r="10" spans="1:15" x14ac:dyDescent="0.25">
      <c r="C10">
        <v>100000</v>
      </c>
      <c r="D10">
        <v>5000</v>
      </c>
      <c r="H10" s="9">
        <v>5</v>
      </c>
      <c r="I10" s="9"/>
    </row>
    <row r="11" spans="1:15" x14ac:dyDescent="0.25">
      <c r="A11" s="1">
        <v>41244</v>
      </c>
      <c r="B11" s="2">
        <f>WEEKDAY(A11,2)</f>
        <v>6</v>
      </c>
      <c r="C11">
        <f>IF(C10&gt;50000,C10-izubrow*40,C10)+IF(B11=5,15000,0)</f>
        <v>96400</v>
      </c>
      <c r="D11">
        <f>IF(C10&lt;50000,D10-izubrow*20,D10)+IF(B11=2,4000,0)</f>
        <v>5000</v>
      </c>
      <c r="E11">
        <f>IF(C10&gt;50000,1,2)</f>
        <v>1</v>
      </c>
    </row>
    <row r="12" spans="1:15" x14ac:dyDescent="0.25">
      <c r="A12" s="1">
        <v>41245</v>
      </c>
      <c r="B12" s="2">
        <f t="shared" ref="B12:B75" si="0">WEEKDAY(A12,2)</f>
        <v>7</v>
      </c>
      <c r="C12">
        <f>IF(C11&gt;50000,C11-izubrow*40,C11)+IF(B12=5,15000,0)</f>
        <v>92800</v>
      </c>
      <c r="D12">
        <f>IF(C11&lt;50000,D11-izubrow*20,D11)+IF(B12=2,4000,0)</f>
        <v>5000</v>
      </c>
      <c r="E12">
        <f t="shared" ref="E12:E75" si="1">IF(C11&gt;50000,1,2)</f>
        <v>1</v>
      </c>
    </row>
    <row r="13" spans="1:15" x14ac:dyDescent="0.25">
      <c r="A13" s="1">
        <v>41246</v>
      </c>
      <c r="B13" s="2">
        <f t="shared" si="0"/>
        <v>1</v>
      </c>
      <c r="C13">
        <f>IF(C12&gt;50000,C12-izubrow*40,C12)+IF(B13=5,15000,0)</f>
        <v>89200</v>
      </c>
      <c r="D13">
        <f>IF(C12&lt;50000,D12-izubrow*20,D12)+IF(B13=2,4000,0)</f>
        <v>5000</v>
      </c>
      <c r="E13">
        <f t="shared" si="1"/>
        <v>1</v>
      </c>
    </row>
    <row r="14" spans="1:15" x14ac:dyDescent="0.25">
      <c r="A14" s="1">
        <v>41247</v>
      </c>
      <c r="B14" s="2">
        <f t="shared" si="0"/>
        <v>2</v>
      </c>
      <c r="C14">
        <f>IF(C13&gt;50000,C13-izubrow*40,C13)+IF(B14=5,15000,0)</f>
        <v>85600</v>
      </c>
      <c r="D14">
        <f>IF(C13&lt;50000,D13-izubrow*20,D13)+IF(B14=2,4000,0)</f>
        <v>9000</v>
      </c>
      <c r="E14">
        <f t="shared" si="1"/>
        <v>1</v>
      </c>
    </row>
    <row r="15" spans="1:15" x14ac:dyDescent="0.25">
      <c r="A15" s="1">
        <v>41248</v>
      </c>
      <c r="B15" s="2">
        <f t="shared" si="0"/>
        <v>3</v>
      </c>
      <c r="C15">
        <f>IF(C14&gt;50000,C14-izubrow*40,C14)+IF(B15=5,15000,0)</f>
        <v>82000</v>
      </c>
      <c r="D15">
        <f>IF(C14&lt;50000,D14-izubrow*20,D14)+IF(B15=2,4000,0)</f>
        <v>9000</v>
      </c>
      <c r="E15">
        <f t="shared" si="1"/>
        <v>1</v>
      </c>
    </row>
    <row r="16" spans="1:15" x14ac:dyDescent="0.25">
      <c r="A16" s="1">
        <v>41249</v>
      </c>
      <c r="B16" s="2">
        <f t="shared" si="0"/>
        <v>4</v>
      </c>
      <c r="C16">
        <f>IF(C15&gt;50000,C15-izubrow*40,C15)+IF(B16=5,15000,0)</f>
        <v>78400</v>
      </c>
      <c r="D16">
        <f>IF(C15&lt;50000,D15-izubrow*20,D15)+IF(B16=2,4000,0)</f>
        <v>9000</v>
      </c>
      <c r="E16">
        <f t="shared" si="1"/>
        <v>1</v>
      </c>
    </row>
    <row r="17" spans="1:5" x14ac:dyDescent="0.25">
      <c r="A17" s="1">
        <v>41250</v>
      </c>
      <c r="B17" s="2">
        <f t="shared" si="0"/>
        <v>5</v>
      </c>
      <c r="C17">
        <f>IF(C16&gt;50000,C16-izubrow*40,C16)+IF(B17=5,15000,0)</f>
        <v>89800</v>
      </c>
      <c r="D17">
        <f>IF(C16&lt;50000,D16-izubrow*20,D16)+IF(B17=2,4000,0)</f>
        <v>9000</v>
      </c>
      <c r="E17">
        <f t="shared" si="1"/>
        <v>1</v>
      </c>
    </row>
    <row r="18" spans="1:5" x14ac:dyDescent="0.25">
      <c r="A18" s="1">
        <v>41251</v>
      </c>
      <c r="B18" s="2">
        <f t="shared" si="0"/>
        <v>6</v>
      </c>
      <c r="C18">
        <f>IF(C17&gt;50000,C17-izubrow*40,C17)+IF(B18=5,15000,0)</f>
        <v>86200</v>
      </c>
      <c r="D18">
        <f>IF(C17&lt;50000,D17-izubrow*20,D17)+IF(B18=2,4000,0)</f>
        <v>9000</v>
      </c>
      <c r="E18">
        <f t="shared" si="1"/>
        <v>1</v>
      </c>
    </row>
    <row r="19" spans="1:5" x14ac:dyDescent="0.25">
      <c r="A19" s="1">
        <v>41252</v>
      </c>
      <c r="B19" s="2">
        <f t="shared" si="0"/>
        <v>7</v>
      </c>
      <c r="C19">
        <f>IF(C18&gt;50000,C18-izubrow*40,C18)+IF(B19=5,15000,0)</f>
        <v>82600</v>
      </c>
      <c r="D19">
        <f>IF(C18&lt;50000,D18-izubrow*20,D18)+IF(B19=2,4000,0)</f>
        <v>9000</v>
      </c>
      <c r="E19">
        <f t="shared" si="1"/>
        <v>1</v>
      </c>
    </row>
    <row r="20" spans="1:5" x14ac:dyDescent="0.25">
      <c r="A20" s="1">
        <v>41253</v>
      </c>
      <c r="B20" s="2">
        <f t="shared" si="0"/>
        <v>1</v>
      </c>
      <c r="C20">
        <f>IF(C19&gt;50000,C19-izubrow*40,C19)+IF(B20=5,15000,0)</f>
        <v>79000</v>
      </c>
      <c r="D20">
        <f>IF(C19&lt;50000,D19-izubrow*20,D19)+IF(B20=2,4000,0)</f>
        <v>9000</v>
      </c>
      <c r="E20">
        <f t="shared" si="1"/>
        <v>1</v>
      </c>
    </row>
    <row r="21" spans="1:5" x14ac:dyDescent="0.25">
      <c r="A21" s="1">
        <v>41254</v>
      </c>
      <c r="B21" s="2">
        <f t="shared" si="0"/>
        <v>2</v>
      </c>
      <c r="C21">
        <f>IF(C20&gt;50000,C20-izubrow*40,C20)+IF(B21=5,15000,0)</f>
        <v>75400</v>
      </c>
      <c r="D21">
        <f>IF(C20&lt;50000,D20-izubrow*20,D20)+IF(B21=2,4000,0)</f>
        <v>13000</v>
      </c>
      <c r="E21">
        <f t="shared" si="1"/>
        <v>1</v>
      </c>
    </row>
    <row r="22" spans="1:5" x14ac:dyDescent="0.25">
      <c r="A22" s="1">
        <v>41255</v>
      </c>
      <c r="B22" s="2">
        <f t="shared" si="0"/>
        <v>3</v>
      </c>
      <c r="C22">
        <f>IF(C21&gt;50000,C21-izubrow*40,C21)+IF(B22=5,15000,0)</f>
        <v>71800</v>
      </c>
      <c r="D22">
        <f>IF(C21&lt;50000,D21-izubrow*20,D21)+IF(B22=2,4000,0)</f>
        <v>13000</v>
      </c>
      <c r="E22">
        <f t="shared" si="1"/>
        <v>1</v>
      </c>
    </row>
    <row r="23" spans="1:5" x14ac:dyDescent="0.25">
      <c r="A23" s="1">
        <v>41256</v>
      </c>
      <c r="B23" s="2">
        <f t="shared" si="0"/>
        <v>4</v>
      </c>
      <c r="C23">
        <f>IF(C22&gt;50000,C22-izubrow*40,C22)+IF(B23=5,15000,0)</f>
        <v>68200</v>
      </c>
      <c r="D23">
        <f>IF(C22&lt;50000,D22-izubrow*20,D22)+IF(B23=2,4000,0)</f>
        <v>13000</v>
      </c>
      <c r="E23">
        <f t="shared" si="1"/>
        <v>1</v>
      </c>
    </row>
    <row r="24" spans="1:5" x14ac:dyDescent="0.25">
      <c r="A24" s="1">
        <v>41257</v>
      </c>
      <c r="B24" s="2">
        <f t="shared" si="0"/>
        <v>5</v>
      </c>
      <c r="C24">
        <f>IF(C23&gt;50000,C23-izubrow*40,C23)+IF(B24=5,15000,0)</f>
        <v>79600</v>
      </c>
      <c r="D24">
        <f>IF(C23&lt;50000,D23-izubrow*20,D23)+IF(B24=2,4000,0)</f>
        <v>13000</v>
      </c>
      <c r="E24">
        <f t="shared" si="1"/>
        <v>1</v>
      </c>
    </row>
    <row r="25" spans="1:5" x14ac:dyDescent="0.25">
      <c r="A25" s="1">
        <v>41258</v>
      </c>
      <c r="B25" s="2">
        <f t="shared" si="0"/>
        <v>6</v>
      </c>
      <c r="C25">
        <f>IF(C24&gt;50000,C24-izubrow*40,C24)+IF(B25=5,15000,0)</f>
        <v>76000</v>
      </c>
      <c r="D25">
        <f>IF(C24&lt;50000,D24-izubrow*20,D24)+IF(B25=2,4000,0)</f>
        <v>13000</v>
      </c>
      <c r="E25">
        <f t="shared" si="1"/>
        <v>1</v>
      </c>
    </row>
    <row r="26" spans="1:5" x14ac:dyDescent="0.25">
      <c r="A26" s="1">
        <v>41259</v>
      </c>
      <c r="B26" s="2">
        <f t="shared" si="0"/>
        <v>7</v>
      </c>
      <c r="C26">
        <f>IF(C25&gt;50000,C25-izubrow*40,C25)+IF(B26=5,15000,0)</f>
        <v>72400</v>
      </c>
      <c r="D26">
        <f>IF(C25&lt;50000,D25-izubrow*20,D25)+IF(B26=2,4000,0)</f>
        <v>13000</v>
      </c>
      <c r="E26">
        <f t="shared" si="1"/>
        <v>1</v>
      </c>
    </row>
    <row r="27" spans="1:5" x14ac:dyDescent="0.25">
      <c r="A27" s="1">
        <v>41260</v>
      </c>
      <c r="B27" s="2">
        <f t="shared" si="0"/>
        <v>1</v>
      </c>
      <c r="C27">
        <f>IF(C26&gt;50000,C26-izubrow*40,C26)+IF(B27=5,15000,0)</f>
        <v>68800</v>
      </c>
      <c r="D27">
        <f>IF(C26&lt;50000,D26-izubrow*20,D26)+IF(B27=2,4000,0)</f>
        <v>13000</v>
      </c>
      <c r="E27">
        <f t="shared" si="1"/>
        <v>1</v>
      </c>
    </row>
    <row r="28" spans="1:5" x14ac:dyDescent="0.25">
      <c r="A28" s="1">
        <v>41261</v>
      </c>
      <c r="B28" s="2">
        <f t="shared" si="0"/>
        <v>2</v>
      </c>
      <c r="C28">
        <f>IF(C27&gt;50000,C27-izubrow*40,C27)+IF(B28=5,15000,0)</f>
        <v>65200</v>
      </c>
      <c r="D28">
        <f>IF(C27&lt;50000,D27-izubrow*20,D27)+IF(B28=2,4000,0)</f>
        <v>17000</v>
      </c>
      <c r="E28">
        <f t="shared" si="1"/>
        <v>1</v>
      </c>
    </row>
    <row r="29" spans="1:5" x14ac:dyDescent="0.25">
      <c r="A29" s="1">
        <v>41262</v>
      </c>
      <c r="B29" s="2">
        <f t="shared" si="0"/>
        <v>3</v>
      </c>
      <c r="C29">
        <f>IF(C28&gt;50000,C28-izubrow*40,C28)+IF(B29=5,15000,0)</f>
        <v>61600</v>
      </c>
      <c r="D29">
        <f>IF(C28&lt;50000,D28-izubrow*20,D28)+IF(B29=2,4000,0)</f>
        <v>17000</v>
      </c>
      <c r="E29">
        <f t="shared" si="1"/>
        <v>1</v>
      </c>
    </row>
    <row r="30" spans="1:5" x14ac:dyDescent="0.25">
      <c r="A30" s="1">
        <v>41263</v>
      </c>
      <c r="B30" s="2">
        <f t="shared" si="0"/>
        <v>4</v>
      </c>
      <c r="C30">
        <f>IF(C29&gt;50000,C29-izubrow*40,C29)+IF(B30=5,15000,0)</f>
        <v>58000</v>
      </c>
      <c r="D30">
        <f>IF(C29&lt;50000,D29-izubrow*20,D29)+IF(B30=2,4000,0)</f>
        <v>17000</v>
      </c>
      <c r="E30">
        <f t="shared" si="1"/>
        <v>1</v>
      </c>
    </row>
    <row r="31" spans="1:5" x14ac:dyDescent="0.25">
      <c r="A31" s="1">
        <v>41264</v>
      </c>
      <c r="B31" s="2">
        <f t="shared" si="0"/>
        <v>5</v>
      </c>
      <c r="C31">
        <f>IF(C30&gt;50000,C30-izubrow*40,C30)+IF(B31=5,15000,0)</f>
        <v>69400</v>
      </c>
      <c r="D31">
        <f>IF(C30&lt;50000,D30-izubrow*20,D30)+IF(B31=2,4000,0)</f>
        <v>17000</v>
      </c>
      <c r="E31">
        <f t="shared" si="1"/>
        <v>1</v>
      </c>
    </row>
    <row r="32" spans="1:5" x14ac:dyDescent="0.25">
      <c r="A32" s="1">
        <v>41265</v>
      </c>
      <c r="B32" s="2">
        <f t="shared" si="0"/>
        <v>6</v>
      </c>
      <c r="C32">
        <f>IF(C31&gt;50000,C31-izubrow*40,C31)+IF(B32=5,15000,0)</f>
        <v>65800</v>
      </c>
      <c r="D32">
        <f>IF(C31&lt;50000,D31-izubrow*20,D31)+IF(B32=2,4000,0)</f>
        <v>17000</v>
      </c>
      <c r="E32">
        <f t="shared" si="1"/>
        <v>1</v>
      </c>
    </row>
    <row r="33" spans="1:5" x14ac:dyDescent="0.25">
      <c r="A33" s="1">
        <v>41266</v>
      </c>
      <c r="B33" s="2">
        <f t="shared" si="0"/>
        <v>7</v>
      </c>
      <c r="C33">
        <f>IF(C32&gt;50000,C32-izubrow*40,C32)+IF(B33=5,15000,0)</f>
        <v>62200</v>
      </c>
      <c r="D33">
        <f>IF(C32&lt;50000,D32-izubrow*20,D32)+IF(B33=2,4000,0)</f>
        <v>17000</v>
      </c>
      <c r="E33">
        <f t="shared" si="1"/>
        <v>1</v>
      </c>
    </row>
    <row r="34" spans="1:5" x14ac:dyDescent="0.25">
      <c r="A34" s="1">
        <v>41267</v>
      </c>
      <c r="B34" s="2">
        <f t="shared" si="0"/>
        <v>1</v>
      </c>
      <c r="C34">
        <f>IF(C33&gt;50000,C33-izubrow*40,C33)+IF(B34=5,15000,0)</f>
        <v>58600</v>
      </c>
      <c r="D34">
        <f>IF(C33&lt;50000,D33-izubrow*20,D33)+IF(B34=2,4000,0)</f>
        <v>17000</v>
      </c>
      <c r="E34">
        <f t="shared" si="1"/>
        <v>1</v>
      </c>
    </row>
    <row r="35" spans="1:5" x14ac:dyDescent="0.25">
      <c r="A35" s="1">
        <v>41268</v>
      </c>
      <c r="B35" s="2">
        <f t="shared" si="0"/>
        <v>2</v>
      </c>
      <c r="C35">
        <f>IF(C34&gt;50000,C34-izubrow*40,C34)+IF(B35=5,15000,0)</f>
        <v>55000</v>
      </c>
      <c r="D35">
        <f>IF(C34&lt;50000,D34-izubrow*20,D34)+IF(B35=2,4000,0)</f>
        <v>21000</v>
      </c>
      <c r="E35">
        <f t="shared" si="1"/>
        <v>1</v>
      </c>
    </row>
    <row r="36" spans="1:5" x14ac:dyDescent="0.25">
      <c r="A36" s="1">
        <v>41269</v>
      </c>
      <c r="B36" s="2">
        <f t="shared" si="0"/>
        <v>3</v>
      </c>
      <c r="C36">
        <f>IF(C35&gt;50000,C35-izubrow*40,C35)+IF(B36=5,15000,0)</f>
        <v>51400</v>
      </c>
      <c r="D36">
        <f>IF(C35&lt;50000,D35-izubrow*20,D35)+IF(B36=2,4000,0)</f>
        <v>21000</v>
      </c>
      <c r="E36">
        <f t="shared" si="1"/>
        <v>1</v>
      </c>
    </row>
    <row r="37" spans="1:5" x14ac:dyDescent="0.25">
      <c r="A37" s="1">
        <v>41270</v>
      </c>
      <c r="B37" s="2">
        <f t="shared" si="0"/>
        <v>4</v>
      </c>
      <c r="C37">
        <f>IF(C36&gt;50000,C36-izubrow*40,C36)+IF(B37=5,15000,0)</f>
        <v>47800</v>
      </c>
      <c r="D37">
        <f>IF(C36&lt;50000,D36-izubrow*20,D36)+IF(B37=2,4000,0)</f>
        <v>21000</v>
      </c>
      <c r="E37">
        <f t="shared" si="1"/>
        <v>1</v>
      </c>
    </row>
    <row r="38" spans="1:5" x14ac:dyDescent="0.25">
      <c r="A38" s="1">
        <v>41271</v>
      </c>
      <c r="B38" s="2">
        <f t="shared" si="0"/>
        <v>5</v>
      </c>
      <c r="C38">
        <f>IF(C37&gt;50000,C37-izubrow*40,C37)+IF(B38=5,15000,0)</f>
        <v>62800</v>
      </c>
      <c r="D38">
        <f>IF(C37&lt;50000,D37-izubrow*20,D37)+IF(B38=2,4000,0)</f>
        <v>19200</v>
      </c>
      <c r="E38">
        <f t="shared" si="1"/>
        <v>2</v>
      </c>
    </row>
    <row r="39" spans="1:5" x14ac:dyDescent="0.25">
      <c r="A39" s="1">
        <v>41272</v>
      </c>
      <c r="B39" s="2">
        <f t="shared" si="0"/>
        <v>6</v>
      </c>
      <c r="C39">
        <f>IF(C38&gt;50000,C38-izubrow*40,C38)+IF(B39=5,15000,0)</f>
        <v>59200</v>
      </c>
      <c r="D39">
        <f>IF(C38&lt;50000,D38-izubrow*20,D38)+IF(B39=2,4000,0)</f>
        <v>19200</v>
      </c>
      <c r="E39">
        <f t="shared" si="1"/>
        <v>1</v>
      </c>
    </row>
    <row r="40" spans="1:5" x14ac:dyDescent="0.25">
      <c r="A40" s="1">
        <v>41273</v>
      </c>
      <c r="B40" s="2">
        <f t="shared" si="0"/>
        <v>7</v>
      </c>
      <c r="C40">
        <f>IF(C39&gt;50000,C39-izubrow*40,C39)+IF(B40=5,15000,0)</f>
        <v>55600</v>
      </c>
      <c r="D40">
        <f>IF(C39&lt;50000,D39-izubrow*20,D39)+IF(B40=2,4000,0)</f>
        <v>19200</v>
      </c>
      <c r="E40">
        <f t="shared" si="1"/>
        <v>1</v>
      </c>
    </row>
    <row r="41" spans="1:5" x14ac:dyDescent="0.25">
      <c r="A41" s="1">
        <v>41274</v>
      </c>
      <c r="B41" s="2">
        <f t="shared" si="0"/>
        <v>1</v>
      </c>
      <c r="C41">
        <f>IF(C40&gt;50000,C40-izubrow*40,C40)+IF(B41=5,15000,0)</f>
        <v>52000</v>
      </c>
      <c r="D41">
        <f>IF(C40&lt;50000,D40-izubrow*20,D40)+IF(B41=2,4000,0)</f>
        <v>19200</v>
      </c>
      <c r="E41">
        <f t="shared" si="1"/>
        <v>1</v>
      </c>
    </row>
    <row r="42" spans="1:5" x14ac:dyDescent="0.25">
      <c r="A42" s="1">
        <v>41275</v>
      </c>
      <c r="B42" s="2">
        <f t="shared" si="0"/>
        <v>2</v>
      </c>
      <c r="C42">
        <f>IF(C41&gt;50000,C41-izubrow*40,C41)+IF(B42=5,15000,0)</f>
        <v>48400</v>
      </c>
      <c r="D42">
        <f>IF(C41&lt;50000,D41-izubrow*20,D41)+IF(B42=2,4000,0)</f>
        <v>23200</v>
      </c>
      <c r="E42">
        <f t="shared" si="1"/>
        <v>1</v>
      </c>
    </row>
    <row r="43" spans="1:5" x14ac:dyDescent="0.25">
      <c r="A43" s="1">
        <v>41276</v>
      </c>
      <c r="B43" s="2">
        <f t="shared" si="0"/>
        <v>3</v>
      </c>
      <c r="C43">
        <f>IF(C42&gt;50000,C42-izubrow*40,C42)+IF(B43=5,15000,0)</f>
        <v>48400</v>
      </c>
      <c r="D43">
        <f>IF(C42&lt;50000,D42-izubrow*20,D42)+IF(B43=2,4000,0)</f>
        <v>21400</v>
      </c>
      <c r="E43">
        <f t="shared" si="1"/>
        <v>2</v>
      </c>
    </row>
    <row r="44" spans="1:5" x14ac:dyDescent="0.25">
      <c r="A44" s="1">
        <v>41277</v>
      </c>
      <c r="B44" s="2">
        <f t="shared" si="0"/>
        <v>4</v>
      </c>
      <c r="C44">
        <f>IF(C43&gt;50000,C43-izubrow*40,C43)+IF(B44=5,15000,0)</f>
        <v>48400</v>
      </c>
      <c r="D44">
        <f>IF(C43&lt;50000,D43-izubrow*20,D43)+IF(B44=2,4000,0)</f>
        <v>19600</v>
      </c>
      <c r="E44">
        <f t="shared" si="1"/>
        <v>2</v>
      </c>
    </row>
    <row r="45" spans="1:5" x14ac:dyDescent="0.25">
      <c r="A45" s="1">
        <v>41278</v>
      </c>
      <c r="B45" s="2">
        <f t="shared" si="0"/>
        <v>5</v>
      </c>
      <c r="C45">
        <f>IF(C44&gt;50000,C44-izubrow*40,C44)+IF(B45=5,15000,0)</f>
        <v>63400</v>
      </c>
      <c r="D45">
        <f>IF(C44&lt;50000,D44-izubrow*20,D44)+IF(B45=2,4000,0)</f>
        <v>17800</v>
      </c>
      <c r="E45">
        <f t="shared" si="1"/>
        <v>2</v>
      </c>
    </row>
    <row r="46" spans="1:5" x14ac:dyDescent="0.25">
      <c r="A46" s="1">
        <v>41279</v>
      </c>
      <c r="B46" s="2">
        <f t="shared" si="0"/>
        <v>6</v>
      </c>
      <c r="C46">
        <f>IF(C45&gt;50000,C45-izubrow*40,C45)+IF(B46=5,15000,0)</f>
        <v>59800</v>
      </c>
      <c r="D46">
        <f>IF(C45&lt;50000,D45-izubrow*20,D45)+IF(B46=2,4000,0)</f>
        <v>17800</v>
      </c>
      <c r="E46">
        <f t="shared" si="1"/>
        <v>1</v>
      </c>
    </row>
    <row r="47" spans="1:5" x14ac:dyDescent="0.25">
      <c r="A47" s="1">
        <v>41280</v>
      </c>
      <c r="B47" s="2">
        <f t="shared" si="0"/>
        <v>7</v>
      </c>
      <c r="C47">
        <f>IF(C46&gt;50000,C46-izubrow*40,C46)+IF(B47=5,15000,0)</f>
        <v>56200</v>
      </c>
      <c r="D47">
        <f>IF(C46&lt;50000,D46-izubrow*20,D46)+IF(B47=2,4000,0)</f>
        <v>17800</v>
      </c>
      <c r="E47">
        <f t="shared" si="1"/>
        <v>1</v>
      </c>
    </row>
    <row r="48" spans="1:5" x14ac:dyDescent="0.25">
      <c r="A48" s="1">
        <v>41281</v>
      </c>
      <c r="B48" s="2">
        <f t="shared" si="0"/>
        <v>1</v>
      </c>
      <c r="C48">
        <f>IF(C47&gt;50000,C47-izubrow*40,C47)+IF(B48=5,15000,0)</f>
        <v>52600</v>
      </c>
      <c r="D48">
        <f>IF(C47&lt;50000,D47-izubrow*20,D47)+IF(B48=2,4000,0)</f>
        <v>17800</v>
      </c>
      <c r="E48">
        <f t="shared" si="1"/>
        <v>1</v>
      </c>
    </row>
    <row r="49" spans="1:5" x14ac:dyDescent="0.25">
      <c r="A49" s="1">
        <v>41282</v>
      </c>
      <c r="B49" s="2">
        <f t="shared" si="0"/>
        <v>2</v>
      </c>
      <c r="C49">
        <f>IF(C48&gt;50000,C48-izubrow*40,C48)+IF(B49=5,15000,0)</f>
        <v>49000</v>
      </c>
      <c r="D49">
        <f>IF(C48&lt;50000,D48-izubrow*20,D48)+IF(B49=2,4000,0)</f>
        <v>21800</v>
      </c>
      <c r="E49">
        <f t="shared" si="1"/>
        <v>1</v>
      </c>
    </row>
    <row r="50" spans="1:5" x14ac:dyDescent="0.25">
      <c r="A50" s="1">
        <v>41283</v>
      </c>
      <c r="B50" s="2">
        <f t="shared" si="0"/>
        <v>3</v>
      </c>
      <c r="C50">
        <f>IF(C49&gt;50000,C49-izubrow*40,C49)+IF(B50=5,15000,0)</f>
        <v>49000</v>
      </c>
      <c r="D50">
        <f>IF(C49&lt;50000,D49-izubrow*20,D49)+IF(B50=2,4000,0)</f>
        <v>20000</v>
      </c>
      <c r="E50">
        <f t="shared" si="1"/>
        <v>2</v>
      </c>
    </row>
    <row r="51" spans="1:5" x14ac:dyDescent="0.25">
      <c r="A51" s="1">
        <v>41284</v>
      </c>
      <c r="B51" s="2">
        <f t="shared" si="0"/>
        <v>4</v>
      </c>
      <c r="C51">
        <f>IF(C50&gt;50000,C50-izubrow*40,C50)+IF(B51=5,15000,0)</f>
        <v>49000</v>
      </c>
      <c r="D51">
        <f>IF(C50&lt;50000,D50-izubrow*20,D50)+IF(B51=2,4000,0)</f>
        <v>18200</v>
      </c>
      <c r="E51">
        <f t="shared" si="1"/>
        <v>2</v>
      </c>
    </row>
    <row r="52" spans="1:5" x14ac:dyDescent="0.25">
      <c r="A52" s="1">
        <v>41285</v>
      </c>
      <c r="B52" s="2">
        <f t="shared" si="0"/>
        <v>5</v>
      </c>
      <c r="C52">
        <f>IF(C51&gt;50000,C51-izubrow*40,C51)+IF(B52=5,15000,0)</f>
        <v>64000</v>
      </c>
      <c r="D52">
        <f>IF(C51&lt;50000,D51-izubrow*20,D51)+IF(B52=2,4000,0)</f>
        <v>16400</v>
      </c>
      <c r="E52">
        <f t="shared" si="1"/>
        <v>2</v>
      </c>
    </row>
    <row r="53" spans="1:5" x14ac:dyDescent="0.25">
      <c r="A53" s="1">
        <v>41286</v>
      </c>
      <c r="B53" s="2">
        <f t="shared" si="0"/>
        <v>6</v>
      </c>
      <c r="C53">
        <f>IF(C52&gt;50000,C52-izubrow*40,C52)+IF(B53=5,15000,0)</f>
        <v>60400</v>
      </c>
      <c r="D53">
        <f>IF(C52&lt;50000,D52-izubrow*20,D52)+IF(B53=2,4000,0)</f>
        <v>16400</v>
      </c>
      <c r="E53">
        <f t="shared" si="1"/>
        <v>1</v>
      </c>
    </row>
    <row r="54" spans="1:5" x14ac:dyDescent="0.25">
      <c r="A54" s="1">
        <v>41287</v>
      </c>
      <c r="B54" s="2">
        <f t="shared" si="0"/>
        <v>7</v>
      </c>
      <c r="C54">
        <f>IF(C53&gt;50000,C53-izubrow*40,C53)+IF(B54=5,15000,0)</f>
        <v>56800</v>
      </c>
      <c r="D54">
        <f>IF(C53&lt;50000,D53-izubrow*20,D53)+IF(B54=2,4000,0)</f>
        <v>16400</v>
      </c>
      <c r="E54">
        <f t="shared" si="1"/>
        <v>1</v>
      </c>
    </row>
    <row r="55" spans="1:5" x14ac:dyDescent="0.25">
      <c r="A55" s="1">
        <v>41288</v>
      </c>
      <c r="B55" s="2">
        <f t="shared" si="0"/>
        <v>1</v>
      </c>
      <c r="C55">
        <f>IF(C54&gt;50000,C54-izubrow*40,C54)+IF(B55=5,15000,0)</f>
        <v>53200</v>
      </c>
      <c r="D55">
        <f>IF(C54&lt;50000,D54-izubrow*20,D54)+IF(B55=2,4000,0)</f>
        <v>16400</v>
      </c>
      <c r="E55">
        <f t="shared" si="1"/>
        <v>1</v>
      </c>
    </row>
    <row r="56" spans="1:5" x14ac:dyDescent="0.25">
      <c r="A56" s="1">
        <v>41289</v>
      </c>
      <c r="B56" s="2">
        <f t="shared" si="0"/>
        <v>2</v>
      </c>
      <c r="C56">
        <f>IF(C55&gt;50000,C55-izubrow*40,C55)+IF(B56=5,15000,0)</f>
        <v>49600</v>
      </c>
      <c r="D56">
        <f>IF(C55&lt;50000,D55-izubrow*20,D55)+IF(B56=2,4000,0)</f>
        <v>20400</v>
      </c>
      <c r="E56">
        <f t="shared" si="1"/>
        <v>1</v>
      </c>
    </row>
    <row r="57" spans="1:5" x14ac:dyDescent="0.25">
      <c r="A57" s="1">
        <v>41290</v>
      </c>
      <c r="B57" s="2">
        <f t="shared" si="0"/>
        <v>3</v>
      </c>
      <c r="C57">
        <f>IF(C56&gt;50000,C56-izubrow*40,C56)+IF(B57=5,15000,0)</f>
        <v>49600</v>
      </c>
      <c r="D57">
        <f>IF(C56&lt;50000,D56-izubrow*20,D56)+IF(B57=2,4000,0)</f>
        <v>18600</v>
      </c>
      <c r="E57">
        <f t="shared" si="1"/>
        <v>2</v>
      </c>
    </row>
    <row r="58" spans="1:5" x14ac:dyDescent="0.25">
      <c r="A58" s="1">
        <v>41291</v>
      </c>
      <c r="B58" s="2">
        <f t="shared" si="0"/>
        <v>4</v>
      </c>
      <c r="C58">
        <f>IF(C57&gt;50000,C57-izubrow*40,C57)+IF(B58=5,15000,0)</f>
        <v>49600</v>
      </c>
      <c r="D58">
        <f>IF(C57&lt;50000,D57-izubrow*20,D57)+IF(B58=2,4000,0)</f>
        <v>16800</v>
      </c>
      <c r="E58">
        <f t="shared" si="1"/>
        <v>2</v>
      </c>
    </row>
    <row r="59" spans="1:5" x14ac:dyDescent="0.25">
      <c r="A59" s="1">
        <v>41292</v>
      </c>
      <c r="B59" s="2">
        <f t="shared" si="0"/>
        <v>5</v>
      </c>
      <c r="C59">
        <f>IF(C58&gt;50000,C58-izubrow*40,C58)+IF(B59=5,15000,0)</f>
        <v>64600</v>
      </c>
      <c r="D59">
        <f>IF(C58&lt;50000,D58-izubrow*20,D58)+IF(B59=2,4000,0)</f>
        <v>15000</v>
      </c>
      <c r="E59">
        <f t="shared" si="1"/>
        <v>2</v>
      </c>
    </row>
    <row r="60" spans="1:5" x14ac:dyDescent="0.25">
      <c r="A60" s="1">
        <v>41293</v>
      </c>
      <c r="B60" s="2">
        <f t="shared" si="0"/>
        <v>6</v>
      </c>
      <c r="C60">
        <f>IF(C59&gt;50000,C59-izubrow*40,C59)+IF(B60=5,15000,0)</f>
        <v>61000</v>
      </c>
      <c r="D60">
        <f>IF(C59&lt;50000,D59-izubrow*20,D59)+IF(B60=2,4000,0)</f>
        <v>15000</v>
      </c>
      <c r="E60">
        <f t="shared" si="1"/>
        <v>1</v>
      </c>
    </row>
    <row r="61" spans="1:5" x14ac:dyDescent="0.25">
      <c r="A61" s="1">
        <v>41294</v>
      </c>
      <c r="B61" s="2">
        <f t="shared" si="0"/>
        <v>7</v>
      </c>
      <c r="C61">
        <f>IF(C60&gt;50000,C60-izubrow*40,C60)+IF(B61=5,15000,0)</f>
        <v>57400</v>
      </c>
      <c r="D61">
        <f>IF(C60&lt;50000,D60-izubrow*20,D60)+IF(B61=2,4000,0)</f>
        <v>15000</v>
      </c>
      <c r="E61">
        <f t="shared" si="1"/>
        <v>1</v>
      </c>
    </row>
    <row r="62" spans="1:5" x14ac:dyDescent="0.25">
      <c r="A62" s="1">
        <v>41295</v>
      </c>
      <c r="B62" s="2">
        <f t="shared" si="0"/>
        <v>1</v>
      </c>
      <c r="C62">
        <f>IF(C61&gt;50000,C61-izubrow*40,C61)+IF(B62=5,15000,0)</f>
        <v>53800</v>
      </c>
      <c r="D62">
        <f>IF(C61&lt;50000,D61-izubrow*20,D61)+IF(B62=2,4000,0)</f>
        <v>15000</v>
      </c>
      <c r="E62">
        <f t="shared" si="1"/>
        <v>1</v>
      </c>
    </row>
    <row r="63" spans="1:5" x14ac:dyDescent="0.25">
      <c r="A63" s="1">
        <v>41296</v>
      </c>
      <c r="B63" s="2">
        <f t="shared" si="0"/>
        <v>2</v>
      </c>
      <c r="C63">
        <f>IF(C62&gt;50000,C62-izubrow*40,C62)+IF(B63=5,15000,0)</f>
        <v>50200</v>
      </c>
      <c r="D63">
        <f>IF(C62&lt;50000,D62-izubrow*20,D62)+IF(B63=2,4000,0)</f>
        <v>19000</v>
      </c>
      <c r="E63">
        <f t="shared" si="1"/>
        <v>1</v>
      </c>
    </row>
    <row r="64" spans="1:5" x14ac:dyDescent="0.25">
      <c r="A64" s="1">
        <v>41297</v>
      </c>
      <c r="B64" s="2">
        <f t="shared" si="0"/>
        <v>3</v>
      </c>
      <c r="C64">
        <f>IF(C63&gt;50000,C63-izubrow*40,C63)+IF(B64=5,15000,0)</f>
        <v>46600</v>
      </c>
      <c r="D64">
        <f>IF(C63&lt;50000,D63-izubrow*20,D63)+IF(B64=2,4000,0)</f>
        <v>19000</v>
      </c>
      <c r="E64">
        <f t="shared" si="1"/>
        <v>1</v>
      </c>
    </row>
    <row r="65" spans="1:5" x14ac:dyDescent="0.25">
      <c r="A65" s="1">
        <v>41298</v>
      </c>
      <c r="B65" s="2">
        <f t="shared" si="0"/>
        <v>4</v>
      </c>
      <c r="C65">
        <f>IF(C64&gt;50000,C64-izubrow*40,C64)+IF(B65=5,15000,0)</f>
        <v>46600</v>
      </c>
      <c r="D65">
        <f>IF(C64&lt;50000,D64-izubrow*20,D64)+IF(B65=2,4000,0)</f>
        <v>17200</v>
      </c>
      <c r="E65">
        <f t="shared" si="1"/>
        <v>2</v>
      </c>
    </row>
    <row r="66" spans="1:5" x14ac:dyDescent="0.25">
      <c r="A66" s="1">
        <v>41299</v>
      </c>
      <c r="B66" s="2">
        <f t="shared" si="0"/>
        <v>5</v>
      </c>
      <c r="C66">
        <f>IF(C65&gt;50000,C65-izubrow*40,C65)+IF(B66=5,15000,0)</f>
        <v>61600</v>
      </c>
      <c r="D66">
        <f>IF(C65&lt;50000,D65-izubrow*20,D65)+IF(B66=2,4000,0)</f>
        <v>15400</v>
      </c>
      <c r="E66">
        <f t="shared" si="1"/>
        <v>2</v>
      </c>
    </row>
    <row r="67" spans="1:5" x14ac:dyDescent="0.25">
      <c r="A67" s="1">
        <v>41300</v>
      </c>
      <c r="B67" s="2">
        <f t="shared" si="0"/>
        <v>6</v>
      </c>
      <c r="C67">
        <f>IF(C66&gt;50000,C66-izubrow*40,C66)+IF(B67=5,15000,0)</f>
        <v>58000</v>
      </c>
      <c r="D67">
        <f>IF(C66&lt;50000,D66-izubrow*20,D66)+IF(B67=2,4000,0)</f>
        <v>15400</v>
      </c>
      <c r="E67">
        <f t="shared" si="1"/>
        <v>1</v>
      </c>
    </row>
    <row r="68" spans="1:5" x14ac:dyDescent="0.25">
      <c r="A68" s="1">
        <v>41301</v>
      </c>
      <c r="B68" s="2">
        <f t="shared" si="0"/>
        <v>7</v>
      </c>
      <c r="C68">
        <f>IF(C67&gt;50000,C67-izubrow*40,C67)+IF(B68=5,15000,0)</f>
        <v>54400</v>
      </c>
      <c r="D68">
        <f>IF(C67&lt;50000,D67-izubrow*20,D67)+IF(B68=2,4000,0)</f>
        <v>15400</v>
      </c>
      <c r="E68">
        <f t="shared" si="1"/>
        <v>1</v>
      </c>
    </row>
    <row r="69" spans="1:5" x14ac:dyDescent="0.25">
      <c r="A69" s="1">
        <v>41302</v>
      </c>
      <c r="B69" s="2">
        <f t="shared" si="0"/>
        <v>1</v>
      </c>
      <c r="C69">
        <f>IF(C68&gt;50000,C68-izubrow*40,C68)+IF(B69=5,15000,0)</f>
        <v>50800</v>
      </c>
      <c r="D69">
        <f>IF(C68&lt;50000,D68-izubrow*20,D68)+IF(B69=2,4000,0)</f>
        <v>15400</v>
      </c>
      <c r="E69">
        <f t="shared" si="1"/>
        <v>1</v>
      </c>
    </row>
    <row r="70" spans="1:5" x14ac:dyDescent="0.25">
      <c r="A70" s="1">
        <v>41303</v>
      </c>
      <c r="B70" s="2">
        <f t="shared" si="0"/>
        <v>2</v>
      </c>
      <c r="C70">
        <f>IF(C69&gt;50000,C69-izubrow*40,C69)+IF(B70=5,15000,0)</f>
        <v>47200</v>
      </c>
      <c r="D70">
        <f>IF(C69&lt;50000,D69-izubrow*20,D69)+IF(B70=2,4000,0)</f>
        <v>19400</v>
      </c>
      <c r="E70">
        <f t="shared" si="1"/>
        <v>1</v>
      </c>
    </row>
    <row r="71" spans="1:5" x14ac:dyDescent="0.25">
      <c r="A71" s="1">
        <v>41304</v>
      </c>
      <c r="B71" s="2">
        <f t="shared" si="0"/>
        <v>3</v>
      </c>
      <c r="C71">
        <f>IF(C70&gt;50000,C70-izubrow*40,C70)+IF(B71=5,15000,0)</f>
        <v>47200</v>
      </c>
      <c r="D71">
        <f>IF(C70&lt;50000,D70-izubrow*20,D70)+IF(B71=2,4000,0)</f>
        <v>17600</v>
      </c>
      <c r="E71">
        <f t="shared" si="1"/>
        <v>2</v>
      </c>
    </row>
    <row r="72" spans="1:5" x14ac:dyDescent="0.25">
      <c r="A72" s="1">
        <v>41305</v>
      </c>
      <c r="B72" s="2">
        <f t="shared" si="0"/>
        <v>4</v>
      </c>
      <c r="C72">
        <f>IF(C71&gt;50000,C71-izubrow*40,C71)+IF(B72=5,15000,0)</f>
        <v>47200</v>
      </c>
      <c r="D72">
        <f>IF(C71&lt;50000,D71-izubrow*20,D71)+IF(B72=2,4000,0)</f>
        <v>15800</v>
      </c>
      <c r="E72">
        <f t="shared" si="1"/>
        <v>2</v>
      </c>
    </row>
    <row r="73" spans="1:5" x14ac:dyDescent="0.25">
      <c r="A73" s="1">
        <v>41306</v>
      </c>
      <c r="B73" s="2">
        <f t="shared" si="0"/>
        <v>5</v>
      </c>
      <c r="C73">
        <f>IF(C72&gt;50000,C72-izubrow*40,C72)+IF(B73=5,15000,0)</f>
        <v>62200</v>
      </c>
      <c r="D73">
        <f>IF(C72&lt;50000,D72-izubrow*20,D72)+IF(B73=2,4000,0)</f>
        <v>14000</v>
      </c>
      <c r="E73">
        <f t="shared" si="1"/>
        <v>2</v>
      </c>
    </row>
    <row r="74" spans="1:5" x14ac:dyDescent="0.25">
      <c r="A74" s="1">
        <v>41307</v>
      </c>
      <c r="B74" s="2">
        <f t="shared" si="0"/>
        <v>6</v>
      </c>
      <c r="C74">
        <f>IF(C73&gt;50000,C73-izubrow*40,C73)+IF(B74=5,15000,0)</f>
        <v>58600</v>
      </c>
      <c r="D74">
        <f>IF(C73&lt;50000,D73-izubrow*20,D73)+IF(B74=2,4000,0)</f>
        <v>14000</v>
      </c>
      <c r="E74">
        <f t="shared" si="1"/>
        <v>1</v>
      </c>
    </row>
    <row r="75" spans="1:5" x14ac:dyDescent="0.25">
      <c r="A75" s="1">
        <v>41308</v>
      </c>
      <c r="B75" s="2">
        <f t="shared" si="0"/>
        <v>7</v>
      </c>
      <c r="C75">
        <f>IF(C74&gt;50000,C74-izubrow*40,C74)+IF(B75=5,15000,0)</f>
        <v>55000</v>
      </c>
      <c r="D75">
        <f>IF(C74&lt;50000,D74-izubrow*20,D74)+IF(B75=2,4000,0)</f>
        <v>14000</v>
      </c>
      <c r="E75">
        <f t="shared" si="1"/>
        <v>1</v>
      </c>
    </row>
    <row r="76" spans="1:5" x14ac:dyDescent="0.25">
      <c r="A76" s="1">
        <v>41309</v>
      </c>
      <c r="B76" s="2">
        <f t="shared" ref="B76:B100" si="2">WEEKDAY(A76,2)</f>
        <v>1</v>
      </c>
      <c r="C76">
        <f>IF(C75&gt;50000,C75-izubrow*40,C75)+IF(B76=5,15000,0)</f>
        <v>51400</v>
      </c>
      <c r="D76">
        <f>IF(C75&lt;50000,D75-izubrow*20,D75)+IF(B76=2,4000,0)</f>
        <v>14000</v>
      </c>
      <c r="E76">
        <f t="shared" ref="E76:E100" si="3">IF(C75&gt;50000,1,2)</f>
        <v>1</v>
      </c>
    </row>
    <row r="77" spans="1:5" x14ac:dyDescent="0.25">
      <c r="A77" s="1">
        <v>41310</v>
      </c>
      <c r="B77" s="2">
        <f t="shared" si="2"/>
        <v>2</v>
      </c>
      <c r="C77">
        <f>IF(C76&gt;50000,C76-izubrow*40,C76)+IF(B77=5,15000,0)</f>
        <v>47800</v>
      </c>
      <c r="D77">
        <f>IF(C76&lt;50000,D76-izubrow*20,D76)+IF(B77=2,4000,0)</f>
        <v>18000</v>
      </c>
      <c r="E77">
        <f t="shared" si="3"/>
        <v>1</v>
      </c>
    </row>
    <row r="78" spans="1:5" x14ac:dyDescent="0.25">
      <c r="A78" s="1">
        <v>41311</v>
      </c>
      <c r="B78" s="2">
        <f t="shared" si="2"/>
        <v>3</v>
      </c>
      <c r="C78">
        <f>IF(C77&gt;50000,C77-izubrow*40,C77)+IF(B78=5,15000,0)</f>
        <v>47800</v>
      </c>
      <c r="D78">
        <f>IF(C77&lt;50000,D77-izubrow*20,D77)+IF(B78=2,4000,0)</f>
        <v>16200</v>
      </c>
      <c r="E78">
        <f t="shared" si="3"/>
        <v>2</v>
      </c>
    </row>
    <row r="79" spans="1:5" x14ac:dyDescent="0.25">
      <c r="A79" s="1">
        <v>41312</v>
      </c>
      <c r="B79" s="2">
        <f t="shared" si="2"/>
        <v>4</v>
      </c>
      <c r="C79">
        <f>IF(C78&gt;50000,C78-izubrow*40,C78)+IF(B79=5,15000,0)</f>
        <v>47800</v>
      </c>
      <c r="D79">
        <f>IF(C78&lt;50000,D78-izubrow*20,D78)+IF(B79=2,4000,0)</f>
        <v>14400</v>
      </c>
      <c r="E79">
        <f t="shared" si="3"/>
        <v>2</v>
      </c>
    </row>
    <row r="80" spans="1:5" x14ac:dyDescent="0.25">
      <c r="A80" s="1">
        <v>41313</v>
      </c>
      <c r="B80" s="2">
        <f t="shared" si="2"/>
        <v>5</v>
      </c>
      <c r="C80">
        <f>IF(C79&gt;50000,C79-izubrow*40,C79)+IF(B80=5,15000,0)</f>
        <v>62800</v>
      </c>
      <c r="D80">
        <f>IF(C79&lt;50000,D79-izubrow*20,D79)+IF(B80=2,4000,0)</f>
        <v>12600</v>
      </c>
      <c r="E80">
        <f t="shared" si="3"/>
        <v>2</v>
      </c>
    </row>
    <row r="81" spans="1:5" x14ac:dyDescent="0.25">
      <c r="A81" s="1">
        <v>41314</v>
      </c>
      <c r="B81" s="2">
        <f t="shared" si="2"/>
        <v>6</v>
      </c>
      <c r="C81">
        <f>IF(C80&gt;50000,C80-izubrow*40,C80)+IF(B81=5,15000,0)</f>
        <v>59200</v>
      </c>
      <c r="D81">
        <f>IF(C80&lt;50000,D80-izubrow*20,D80)+IF(B81=2,4000,0)</f>
        <v>12600</v>
      </c>
      <c r="E81">
        <f t="shared" si="3"/>
        <v>1</v>
      </c>
    </row>
    <row r="82" spans="1:5" x14ac:dyDescent="0.25">
      <c r="A82" s="1">
        <v>41315</v>
      </c>
      <c r="B82" s="2">
        <f t="shared" si="2"/>
        <v>7</v>
      </c>
      <c r="C82">
        <f>IF(C81&gt;50000,C81-izubrow*40,C81)+IF(B82=5,15000,0)</f>
        <v>55600</v>
      </c>
      <c r="D82">
        <f>IF(C81&lt;50000,D81-izubrow*20,D81)+IF(B82=2,4000,0)</f>
        <v>12600</v>
      </c>
      <c r="E82">
        <f t="shared" si="3"/>
        <v>1</v>
      </c>
    </row>
    <row r="83" spans="1:5" x14ac:dyDescent="0.25">
      <c r="A83" s="1">
        <v>41316</v>
      </c>
      <c r="B83" s="2">
        <f t="shared" si="2"/>
        <v>1</v>
      </c>
      <c r="C83">
        <f>IF(C82&gt;50000,C82-izubrow*40,C82)+IF(B83=5,15000,0)</f>
        <v>52000</v>
      </c>
      <c r="D83">
        <f>IF(C82&lt;50000,D82-izubrow*20,D82)+IF(B83=2,4000,0)</f>
        <v>12600</v>
      </c>
      <c r="E83">
        <f t="shared" si="3"/>
        <v>1</v>
      </c>
    </row>
    <row r="84" spans="1:5" x14ac:dyDescent="0.25">
      <c r="A84" s="1">
        <v>41317</v>
      </c>
      <c r="B84" s="2">
        <f t="shared" si="2"/>
        <v>2</v>
      </c>
      <c r="C84">
        <f>IF(C83&gt;50000,C83-izubrow*40,C83)+IF(B84=5,15000,0)</f>
        <v>48400</v>
      </c>
      <c r="D84">
        <f>IF(C83&lt;50000,D83-izubrow*20,D83)+IF(B84=2,4000,0)</f>
        <v>16600</v>
      </c>
      <c r="E84">
        <f t="shared" si="3"/>
        <v>1</v>
      </c>
    </row>
    <row r="85" spans="1:5" x14ac:dyDescent="0.25">
      <c r="A85" s="1">
        <v>41318</v>
      </c>
      <c r="B85" s="2">
        <f t="shared" si="2"/>
        <v>3</v>
      </c>
      <c r="C85">
        <f>IF(C84&gt;50000,C84-izubrow*40,C84)+IF(B85=5,15000,0)</f>
        <v>48400</v>
      </c>
      <c r="D85">
        <f>IF(C84&lt;50000,D84-izubrow*20,D84)+IF(B85=2,4000,0)</f>
        <v>14800</v>
      </c>
      <c r="E85">
        <f t="shared" si="3"/>
        <v>2</v>
      </c>
    </row>
    <row r="86" spans="1:5" x14ac:dyDescent="0.25">
      <c r="A86" s="1">
        <v>41319</v>
      </c>
      <c r="B86" s="2">
        <f t="shared" si="2"/>
        <v>4</v>
      </c>
      <c r="C86">
        <f>IF(C85&gt;50000,C85-izubrow*40,C85)+IF(B86=5,15000,0)</f>
        <v>48400</v>
      </c>
      <c r="D86">
        <f>IF(C85&lt;50000,D85-izubrow*20,D85)+IF(B86=2,4000,0)</f>
        <v>13000</v>
      </c>
      <c r="E86">
        <f t="shared" si="3"/>
        <v>2</v>
      </c>
    </row>
    <row r="87" spans="1:5" x14ac:dyDescent="0.25">
      <c r="A87" s="1">
        <v>41320</v>
      </c>
      <c r="B87" s="2">
        <f t="shared" si="2"/>
        <v>5</v>
      </c>
      <c r="C87">
        <f>IF(C86&gt;50000,C86-izubrow*40,C86)+IF(B87=5,15000,0)</f>
        <v>63400</v>
      </c>
      <c r="D87">
        <f>IF(C86&lt;50000,D86-izubrow*20,D86)+IF(B87=2,4000,0)</f>
        <v>11200</v>
      </c>
      <c r="E87">
        <f t="shared" si="3"/>
        <v>2</v>
      </c>
    </row>
    <row r="88" spans="1:5" x14ac:dyDescent="0.25">
      <c r="A88" s="1">
        <v>41321</v>
      </c>
      <c r="B88" s="2">
        <f t="shared" si="2"/>
        <v>6</v>
      </c>
      <c r="C88">
        <f>IF(C87&gt;50000,C87-izubrow*40,C87)+IF(B88=5,15000,0)</f>
        <v>59800</v>
      </c>
      <c r="D88">
        <f>IF(C87&lt;50000,D87-izubrow*20,D87)+IF(B88=2,4000,0)</f>
        <v>11200</v>
      </c>
      <c r="E88">
        <f t="shared" si="3"/>
        <v>1</v>
      </c>
    </row>
    <row r="89" spans="1:5" x14ac:dyDescent="0.25">
      <c r="A89" s="1">
        <v>41322</v>
      </c>
      <c r="B89" s="2">
        <f t="shared" si="2"/>
        <v>7</v>
      </c>
      <c r="C89">
        <f>IF(C88&gt;50000,C88-izubrow*40,C88)+IF(B89=5,15000,0)</f>
        <v>56200</v>
      </c>
      <c r="D89">
        <f>IF(C88&lt;50000,D88-izubrow*20,D88)+IF(B89=2,4000,0)</f>
        <v>11200</v>
      </c>
      <c r="E89">
        <f t="shared" si="3"/>
        <v>1</v>
      </c>
    </row>
    <row r="90" spans="1:5" x14ac:dyDescent="0.25">
      <c r="A90" s="1">
        <v>41323</v>
      </c>
      <c r="B90" s="2">
        <f t="shared" si="2"/>
        <v>1</v>
      </c>
      <c r="C90">
        <f>IF(C89&gt;50000,C89-izubrow*40,C89)+IF(B90=5,15000,0)</f>
        <v>52600</v>
      </c>
      <c r="D90">
        <f>IF(C89&lt;50000,D89-izubrow*20,D89)+IF(B90=2,4000,0)</f>
        <v>11200</v>
      </c>
      <c r="E90">
        <f t="shared" si="3"/>
        <v>1</v>
      </c>
    </row>
    <row r="91" spans="1:5" x14ac:dyDescent="0.25">
      <c r="A91" s="1">
        <v>41324</v>
      </c>
      <c r="B91" s="2">
        <f t="shared" si="2"/>
        <v>2</v>
      </c>
      <c r="C91">
        <f>IF(C90&gt;50000,C90-izubrow*40,C90)+IF(B91=5,15000,0)</f>
        <v>49000</v>
      </c>
      <c r="D91">
        <f>IF(C90&lt;50000,D90-izubrow*20,D90)+IF(B91=2,4000,0)</f>
        <v>15200</v>
      </c>
      <c r="E91">
        <f t="shared" si="3"/>
        <v>1</v>
      </c>
    </row>
    <row r="92" spans="1:5" x14ac:dyDescent="0.25">
      <c r="A92" s="1">
        <v>41325</v>
      </c>
      <c r="B92" s="2">
        <f t="shared" si="2"/>
        <v>3</v>
      </c>
      <c r="C92">
        <f>IF(C91&gt;50000,C91-izubrow*40,C91)+IF(B92=5,15000,0)</f>
        <v>49000</v>
      </c>
      <c r="D92">
        <f>IF(C91&lt;50000,D91-izubrow*20,D91)+IF(B92=2,4000,0)</f>
        <v>13400</v>
      </c>
      <c r="E92">
        <f t="shared" si="3"/>
        <v>2</v>
      </c>
    </row>
    <row r="93" spans="1:5" x14ac:dyDescent="0.25">
      <c r="A93" s="1">
        <v>41326</v>
      </c>
      <c r="B93" s="2">
        <f t="shared" si="2"/>
        <v>4</v>
      </c>
      <c r="C93">
        <f>IF(C92&gt;50000,C92-izubrow*40,C92)+IF(B93=5,15000,0)</f>
        <v>49000</v>
      </c>
      <c r="D93">
        <f>IF(C92&lt;50000,D92-izubrow*20,D92)+IF(B93=2,4000,0)</f>
        <v>11600</v>
      </c>
      <c r="E93">
        <f t="shared" si="3"/>
        <v>2</v>
      </c>
    </row>
    <row r="94" spans="1:5" x14ac:dyDescent="0.25">
      <c r="A94" s="1">
        <v>41327</v>
      </c>
      <c r="B94" s="2">
        <f t="shared" si="2"/>
        <v>5</v>
      </c>
      <c r="C94">
        <f>IF(C93&gt;50000,C93-izubrow*40,C93)+IF(B94=5,15000,0)</f>
        <v>64000</v>
      </c>
      <c r="D94">
        <f>IF(C93&lt;50000,D93-izubrow*20,D93)+IF(B94=2,4000,0)</f>
        <v>9800</v>
      </c>
      <c r="E94">
        <f t="shared" si="3"/>
        <v>2</v>
      </c>
    </row>
    <row r="95" spans="1:5" x14ac:dyDescent="0.25">
      <c r="A95" s="1">
        <v>41328</v>
      </c>
      <c r="B95" s="2">
        <f t="shared" si="2"/>
        <v>6</v>
      </c>
      <c r="C95">
        <f>IF(C94&gt;50000,C94-izubrow*40,C94)+IF(B95=5,15000,0)</f>
        <v>60400</v>
      </c>
      <c r="D95">
        <f>IF(C94&lt;50000,D94-izubrow*20,D94)+IF(B95=2,4000,0)</f>
        <v>9800</v>
      </c>
      <c r="E95">
        <f t="shared" si="3"/>
        <v>1</v>
      </c>
    </row>
    <row r="96" spans="1:5" x14ac:dyDescent="0.25">
      <c r="A96" s="1">
        <v>41329</v>
      </c>
      <c r="B96" s="2">
        <f t="shared" si="2"/>
        <v>7</v>
      </c>
      <c r="C96">
        <f>IF(C95&gt;50000,C95-izubrow*40,C95)+IF(B96=5,15000,0)</f>
        <v>56800</v>
      </c>
      <c r="D96">
        <f>IF(C95&lt;50000,D95-izubrow*20,D95)+IF(B96=2,4000,0)</f>
        <v>9800</v>
      </c>
      <c r="E96">
        <f t="shared" si="3"/>
        <v>1</v>
      </c>
    </row>
    <row r="97" spans="1:5" x14ac:dyDescent="0.25">
      <c r="A97" s="1">
        <v>41330</v>
      </c>
      <c r="B97" s="2">
        <f t="shared" si="2"/>
        <v>1</v>
      </c>
      <c r="C97">
        <f>IF(C96&gt;50000,C96-izubrow*40,C96)+IF(B97=5,15000,0)</f>
        <v>53200</v>
      </c>
      <c r="D97">
        <f>IF(C96&lt;50000,D96-izubrow*20,D96)+IF(B97=2,4000,0)</f>
        <v>9800</v>
      </c>
      <c r="E97">
        <f t="shared" si="3"/>
        <v>1</v>
      </c>
    </row>
    <row r="98" spans="1:5" x14ac:dyDescent="0.25">
      <c r="A98" s="1">
        <v>41331</v>
      </c>
      <c r="B98" s="2">
        <f t="shared" si="2"/>
        <v>2</v>
      </c>
      <c r="C98">
        <f>IF(C97&gt;50000,C97-izubrow*40,C97)+IF(B98=5,15000,0)</f>
        <v>49600</v>
      </c>
      <c r="D98">
        <f>IF(C97&lt;50000,D97-izubrow*20,D97)+IF(B98=2,4000,0)</f>
        <v>13800</v>
      </c>
      <c r="E98">
        <f t="shared" si="3"/>
        <v>1</v>
      </c>
    </row>
    <row r="99" spans="1:5" x14ac:dyDescent="0.25">
      <c r="A99" s="1">
        <v>41332</v>
      </c>
      <c r="B99" s="2">
        <f t="shared" si="2"/>
        <v>3</v>
      </c>
      <c r="C99">
        <f>IF(C98&gt;50000,C98-izubrow*40,C98)+IF(B99=5,15000,0)</f>
        <v>49600</v>
      </c>
      <c r="D99">
        <f>IF(C98&lt;50000,D98-izubrow*20,D98)+IF(B99=2,4000,0)</f>
        <v>12000</v>
      </c>
      <c r="E99">
        <f t="shared" si="3"/>
        <v>2</v>
      </c>
    </row>
    <row r="100" spans="1:5" x14ac:dyDescent="0.25">
      <c r="A100" s="1">
        <v>41333</v>
      </c>
      <c r="B100" s="2">
        <f t="shared" si="2"/>
        <v>4</v>
      </c>
      <c r="C100">
        <f>IF(C99&gt;50000,C99-izubrow*40,C99)+IF(B100=5,15000,0)</f>
        <v>49600</v>
      </c>
      <c r="D100">
        <f>IF(C99&lt;50000,D99-izubrow*20,D99)+IF(B100=2,4000,0)</f>
        <v>10200</v>
      </c>
      <c r="E100">
        <f t="shared" si="3"/>
        <v>2</v>
      </c>
    </row>
  </sheetData>
  <mergeCells count="9">
    <mergeCell ref="C8:D8"/>
    <mergeCell ref="H9:I9"/>
    <mergeCell ref="H10:I10"/>
    <mergeCell ref="M4:O4"/>
    <mergeCell ref="H4:I4"/>
    <mergeCell ref="H7:I7"/>
    <mergeCell ref="H3:I3"/>
    <mergeCell ref="H8:I8"/>
    <mergeCell ref="J4:K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2</vt:i4>
      </vt:variant>
    </vt:vector>
  </HeadingPairs>
  <TitlesOfParts>
    <vt:vector size="3" baseType="lpstr">
      <vt:lpstr>Arkusz1</vt:lpstr>
      <vt:lpstr>izubrow</vt:lpstr>
      <vt:lpstr>zubry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TX13</dc:creator>
  <cp:lastModifiedBy>TX13</cp:lastModifiedBy>
  <dcterms:created xsi:type="dcterms:W3CDTF">2024-09-13T10:44:19Z</dcterms:created>
  <dcterms:modified xsi:type="dcterms:W3CDTF">2024-09-13T12:14:43Z</dcterms:modified>
</cp:coreProperties>
</file>