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cimmyt-my.sharepoint.com/personal/adama_ndour_cimmyt_org/Documents/Documents/Code/R/uav_ml_review_paper/"/>
    </mc:Choice>
  </mc:AlternateContent>
  <xr:revisionPtr revIDLastSave="719" documentId="14_{E881F4A3-58D1-4746-B3A6-72EA121D4E32}" xr6:coauthVersionLast="47" xr6:coauthVersionMax="47" xr10:uidLastSave="{F6E52779-D529-492A-B031-396CAF0DC692}"/>
  <bookViews>
    <workbookView xWindow="-108" yWindow="-108" windowWidth="23256" windowHeight="13176" activeTab="1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data!$L$1:$L$59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27" i="1"/>
  <c r="Q21" i="1"/>
  <c r="Q22" i="1"/>
  <c r="Q23" i="1"/>
  <c r="Q24" i="1"/>
  <c r="Q25" i="1"/>
  <c r="Q14" i="1"/>
  <c r="Q15" i="1"/>
  <c r="Q16" i="1"/>
  <c r="Q17" i="1"/>
  <c r="Q18" i="1"/>
  <c r="Q19" i="1"/>
  <c r="Q20" i="1"/>
  <c r="Q10" i="1"/>
  <c r="Q11" i="1"/>
  <c r="Q12" i="1"/>
  <c r="Q13" i="1"/>
  <c r="Q8" i="1"/>
  <c r="Q9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<sst xmlns="http://schemas.openxmlformats.org/spreadsheetml/2006/main" count="750" uniqueCount="160">
  <si>
    <t>DOI</t>
  </si>
  <si>
    <t>10.3390/rs11222678</t>
  </si>
  <si>
    <t>Title</t>
  </si>
  <si>
    <t>Estimating Maize Above-Ground Biomass Using 3D Point Clouds of Multi-Source Unmanned Aerial Vehicle Data at Multi-Spatial Scales</t>
  </si>
  <si>
    <t>Trait</t>
  </si>
  <si>
    <t>Algorithm</t>
  </si>
  <si>
    <t>AGB</t>
  </si>
  <si>
    <t>RF</t>
  </si>
  <si>
    <t>BP</t>
  </si>
  <si>
    <t>SVM</t>
  </si>
  <si>
    <t>B, G, R, RE, NIR</t>
  </si>
  <si>
    <t>eBee wing-fixed</t>
  </si>
  <si>
    <t>DJ M100 four-rotator</t>
  </si>
  <si>
    <t>R2</t>
  </si>
  <si>
    <t>10.3390/s22020601</t>
  </si>
  <si>
    <t>Above-Ground Biomass Estimation in Oats Using UAV Remote Sensing and Machine Learning</t>
  </si>
  <si>
    <t>DJI Matrice 600 hexcopter</t>
  </si>
  <si>
    <t>PLS</t>
  </si>
  <si>
    <t>ANN</t>
  </si>
  <si>
    <t>Crop</t>
  </si>
  <si>
    <t>Stage</t>
  </si>
  <si>
    <t>maize</t>
  </si>
  <si>
    <t>jointing</t>
  </si>
  <si>
    <t>pre-heading</t>
  </si>
  <si>
    <t>post-heading</t>
  </si>
  <si>
    <t>Year</t>
  </si>
  <si>
    <t>Perennial ryegrass biomass retrieval through multispectral UAV data</t>
  </si>
  <si>
    <t>G, R, RE, NIR</t>
  </si>
  <si>
    <t>harvesting</t>
  </si>
  <si>
    <t>Cubist</t>
  </si>
  <si>
    <t>dormancy onset</t>
  </si>
  <si>
    <t>10.1016/j.compag.2021.106574</t>
  </si>
  <si>
    <t>10.3390/rs14184511</t>
  </si>
  <si>
    <t>Prediction of Strawberry Dry Biomass from UAV Multispectral Imagery Using Multiple Machine Learning Methods</t>
  </si>
  <si>
    <t>oats</t>
  </si>
  <si>
    <t>perennial ryegrass</t>
  </si>
  <si>
    <t>strawberry</t>
  </si>
  <si>
    <t xml:space="preserve">DJI Inspire 2 </t>
  </si>
  <si>
    <t>maturity</t>
  </si>
  <si>
    <t>MLR</t>
  </si>
  <si>
    <t>XGBoost</t>
  </si>
  <si>
    <t>MARS</t>
  </si>
  <si>
    <t>Multiple Linear Regression</t>
  </si>
  <si>
    <t>Random Forest</t>
  </si>
  <si>
    <t>Support Vector Machines</t>
  </si>
  <si>
    <t>eXtreme Gradient Boosting</t>
  </si>
  <si>
    <t>Multivariate Adaptive Regression Spline</t>
  </si>
  <si>
    <t>Artificial Neural Networks</t>
  </si>
  <si>
    <t>Partial Least Squares</t>
  </si>
  <si>
    <t>Backpropagation network</t>
  </si>
  <si>
    <t>10.1016/j.rsase.2020.100397</t>
  </si>
  <si>
    <t>Estimation of soybean yield from machine learning techniques and multispectral RPAS imagery</t>
  </si>
  <si>
    <t>soybean</t>
  </si>
  <si>
    <t>RMSE</t>
  </si>
  <si>
    <t>SD_Yi</t>
  </si>
  <si>
    <t>Authors</t>
  </si>
  <si>
    <t>Zhu et al. 2019</t>
  </si>
  <si>
    <t>RPD</t>
  </si>
  <si>
    <t>Sharma et al. 2022</t>
  </si>
  <si>
    <t>Alckmin et al. 2022</t>
  </si>
  <si>
    <t>Zheng et al. 2022</t>
  </si>
  <si>
    <t>Eugenio et al. 2020</t>
  </si>
  <si>
    <t>late vegetative</t>
  </si>
  <si>
    <t>RPAS Phantom 4 Pro</t>
  </si>
  <si>
    <t>Yield</t>
  </si>
  <si>
    <t>MLP</t>
  </si>
  <si>
    <t>10.3389/fpls.2022.716506</t>
  </si>
  <si>
    <t>Detecting Intra-Field Variation in Rice Yield With Unmanned Aerial Vehicle Imagery and Deep Learning</t>
  </si>
  <si>
    <t>Bellis et al. 2022</t>
  </si>
  <si>
    <t>Multi-Layer Perceptron</t>
  </si>
  <si>
    <t>rice</t>
  </si>
  <si>
    <t>DJI Matrice 210 quadcopter</t>
  </si>
  <si>
    <t>G, R, RE, NIR, TIR</t>
  </si>
  <si>
    <t>booting</t>
  </si>
  <si>
    <t>CNN</t>
  </si>
  <si>
    <t>Convolutional Neural Network</t>
  </si>
  <si>
    <t>Sensor</t>
  </si>
  <si>
    <t>Band</t>
  </si>
  <si>
    <t>10.1007/s11119-020-09717-3</t>
  </si>
  <si>
    <t>Ballesteros et al. 2020</t>
  </si>
  <si>
    <t xml:space="preserve">Microdrones Md4-1000 quadcopter </t>
  </si>
  <si>
    <t>fruit set</t>
  </si>
  <si>
    <t xml:space="preserve">veraison </t>
  </si>
  <si>
    <t>after harvest</t>
  </si>
  <si>
    <t>wheat</t>
  </si>
  <si>
    <t>Phenotypic Traits Estimation and Preliminary Yield Assessment in Different Phenophases of Wheat Breeding Experiment Based on UAV Multispectral Images</t>
  </si>
  <si>
    <t>Ganeva et al. 2022</t>
  </si>
  <si>
    <t>flowering</t>
  </si>
  <si>
    <t>grain filling</t>
  </si>
  <si>
    <t>eBee Ag</t>
  </si>
  <si>
    <t>GP</t>
  </si>
  <si>
    <t>10.3+O42+A41:L41+A41:A41:K43</t>
  </si>
  <si>
    <t>Gaussian Processes regression</t>
  </si>
  <si>
    <t>PF</t>
  </si>
  <si>
    <t>Polynomial Function</t>
  </si>
  <si>
    <t>AscTec Pelican</t>
  </si>
  <si>
    <t>Estimation of Nitrogen in Rice Crops from UAV-Captured Images</t>
  </si>
  <si>
    <t>Colorado et al. 2020</t>
  </si>
  <si>
    <t>10.3390/rs12203396</t>
  </si>
  <si>
    <t>Nitrogen</t>
  </si>
  <si>
    <t>vegetative</t>
  </si>
  <si>
    <t>reproductive</t>
  </si>
  <si>
    <t>ripening</t>
  </si>
  <si>
    <t>10.1002/jsfa.11489</t>
  </si>
  <si>
    <t>Using UAV image data to monitor the effects of different nitrogen application rates on tea quality</t>
  </si>
  <si>
    <t>Luo et al. 2022</t>
  </si>
  <si>
    <t>tea</t>
  </si>
  <si>
    <t>new shoot growth</t>
  </si>
  <si>
    <t>A Novel Machine Learning Approach to Estimate Grapevine Leaf Nitrogen Concentration Using Aerial Multispectral Imagery</t>
  </si>
  <si>
    <t>Moghimi et al. 2020</t>
  </si>
  <si>
    <t>grapevine</t>
  </si>
  <si>
    <t>QDA</t>
  </si>
  <si>
    <t>Quadratic Discriminant Analysis</t>
  </si>
  <si>
    <t>DNN</t>
  </si>
  <si>
    <t>Deep Neural Networks</t>
  </si>
  <si>
    <t>10.3+O60+A57:L57+A57:A57:K57</t>
  </si>
  <si>
    <t>10.1016/j.eja.2022.126537</t>
  </si>
  <si>
    <t>Combining fixed-wing UAV multispectral imagery and machine learning to diagnose winter wheat nitrogen status at the farm scale</t>
  </si>
  <si>
    <t>Jiang et al. 2022</t>
  </si>
  <si>
    <t>10.3390/rs12193237</t>
  </si>
  <si>
    <t>Leaf Nitrogen Concentration and Plant Height Prediction for Maize Using UAV-Based Multispectral Imagery and Machine Learning Techniques</t>
  </si>
  <si>
    <t>Osco et al. 2020</t>
  </si>
  <si>
    <t>KNN</t>
  </si>
  <si>
    <t>REPT</t>
  </si>
  <si>
    <t>10.3390/rs13163105</t>
  </si>
  <si>
    <t>Evaluation of Soil Properties, Topographic Metrics, Plant Height, and Unmanned Aerial Vehicle Multispectral Imagery Using Machine Learning Methods to Estimate Canopy Nitrogen Weight in Corn</t>
  </si>
  <si>
    <t>Yu et al. 2021</t>
  </si>
  <si>
    <t>corn</t>
  </si>
  <si>
    <t>leaf development</t>
  </si>
  <si>
    <t>stem elongation</t>
  </si>
  <si>
    <t>Accuracy</t>
  </si>
  <si>
    <t>Problem</t>
  </si>
  <si>
    <t>trait estimation</t>
  </si>
  <si>
    <t>detection</t>
  </si>
  <si>
    <t>10.3390/rs12142280</t>
  </si>
  <si>
    <t>A Machine Learning Approach to Detecting Pine Wilt Disease Using Airborne Spectral Imagery</t>
  </si>
  <si>
    <t>Iordache et al. 2020</t>
  </si>
  <si>
    <t>Pine trees</t>
  </si>
  <si>
    <t>DJI Phantom 4 Pro</t>
  </si>
  <si>
    <t>early infection</t>
  </si>
  <si>
    <t>disease detection</t>
  </si>
  <si>
    <t>10.1016/J.COMPAG.2020.105446</t>
  </si>
  <si>
    <t>Vine disease detection in UAV multispectral images using optimized image registration and deep learning segmentation approach</t>
  </si>
  <si>
    <t>Kerkech et. 2020</t>
  </si>
  <si>
    <t>grapevine yield estimation by combining remote sensing, computer vision and artificial neural network techniques</t>
  </si>
  <si>
    <t>Scanopy quadcopter</t>
  </si>
  <si>
    <t>R, NIR</t>
  </si>
  <si>
    <t>advanced infection</t>
  </si>
  <si>
    <t>UAV_Type</t>
  </si>
  <si>
    <t>Altitude_m</t>
  </si>
  <si>
    <t xml:space="preserve">multiSPEC-4C </t>
  </si>
  <si>
    <t xml:space="preserve">Micasense RedEdge-M </t>
  </si>
  <si>
    <t xml:space="preserve">Parrot 
Sequoia </t>
  </si>
  <si>
    <t xml:space="preserve">Yusense MS600 </t>
  </si>
  <si>
    <t xml:space="preserve">Micasense RedEdge-3 </t>
  </si>
  <si>
    <t xml:space="preserve">MAPIR Survey 2 </t>
  </si>
  <si>
    <t xml:space="preserve">Micasense 
RedEdge-MX </t>
  </si>
  <si>
    <t xml:space="preserve">Micasense
RedEdge-M </t>
  </si>
  <si>
    <t xml:space="preserve">Micasense
Altum </t>
  </si>
  <si>
    <t>Reduced Error Pruninng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</si>
</sst>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1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3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opLeftCell="E1" workbookViewId="0">
      <pane ySplit="1" topLeftCell="A12" activePane="bottomLeft" state="frozen"/>
      <selection activeCell="E1" sqref="E1"/>
      <selection pane="bottomLeft" activeCell="H20" sqref="H20"/>
    </sheetView>
  </sheetViews>
  <sheetFormatPr defaultRowHeight="14.4" x14ac:dyDescent="0.3"/>
  <cols>
    <col min="1" max="1" width="19.6640625" customWidth="1"/>
    <col min="2" max="3" width="22.77734375" customWidth="1"/>
    <col min="4" max="4" width="22.77734375" style="4" customWidth="1"/>
    <col min="5" max="6" width="22.77734375" customWidth="1"/>
    <col min="7" max="9" width="17.109375" customWidth="1"/>
    <col min="10" max="11" width="17.109375" style="3" customWidth="1"/>
    <col min="12" max="12" width="19.77734375" style="3" customWidth="1"/>
    <col min="13" max="13" width="12.44140625" customWidth="1"/>
    <col min="14" max="14" width="10.33203125" style="2" customWidth="1"/>
    <col min="15" max="15" width="9.6640625" style="2" customWidth="1"/>
    <col min="16" max="16" width="12.44140625" style="2" customWidth="1"/>
    <col min="17" max="17" width="11.109375" style="2" customWidth="1"/>
  </cols>
  <sheetData>
    <row r="1" spans="1:18" s="19" customFormat="1" x14ac:dyDescent="0.3">
      <c r="A1" s="15" t="s">
        <v>0</v>
      </c>
      <c r="B1" s="15" t="s">
        <v>2</v>
      </c>
      <c r="C1" s="15" t="s">
        <v>55</v>
      </c>
      <c r="D1" s="16" t="s">
        <v>19</v>
      </c>
      <c r="E1" s="15" t="s">
        <v>20</v>
      </c>
      <c r="F1" s="15" t="s">
        <v>25</v>
      </c>
      <c r="G1" s="15" t="s">
        <v>148</v>
      </c>
      <c r="H1" s="15" t="s">
        <v>76</v>
      </c>
      <c r="I1" s="15" t="s">
        <v>77</v>
      </c>
      <c r="J1" s="17" t="s">
        <v>149</v>
      </c>
      <c r="K1" s="17" t="s">
        <v>131</v>
      </c>
      <c r="L1" s="17" t="s">
        <v>4</v>
      </c>
      <c r="M1" s="15" t="s">
        <v>5</v>
      </c>
      <c r="N1" s="18" t="s">
        <v>54</v>
      </c>
      <c r="O1" s="18" t="s">
        <v>13</v>
      </c>
      <c r="P1" s="18" t="s">
        <v>53</v>
      </c>
      <c r="Q1" s="18" t="s">
        <v>57</v>
      </c>
      <c r="R1" s="19" t="s">
        <v>130</v>
      </c>
    </row>
    <row r="2" spans="1:18" ht="79.8" x14ac:dyDescent="0.3">
      <c r="A2" s="9" t="s">
        <v>1</v>
      </c>
      <c r="B2" s="9" t="s">
        <v>3</v>
      </c>
      <c r="C2" s="9" t="s">
        <v>56</v>
      </c>
      <c r="D2" s="9" t="s">
        <v>21</v>
      </c>
      <c r="E2" s="9" t="s">
        <v>22</v>
      </c>
      <c r="F2" s="9">
        <v>2019</v>
      </c>
      <c r="G2" s="9" t="s">
        <v>11</v>
      </c>
      <c r="H2" s="9" t="s">
        <v>150</v>
      </c>
      <c r="I2" s="9" t="s">
        <v>27</v>
      </c>
      <c r="J2" s="10">
        <v>120</v>
      </c>
      <c r="K2" s="10" t="s">
        <v>132</v>
      </c>
      <c r="L2" s="10" t="s">
        <v>6</v>
      </c>
      <c r="M2" s="9" t="s">
        <v>39</v>
      </c>
      <c r="N2" s="11">
        <v>7.18</v>
      </c>
      <c r="O2" s="11">
        <v>0.51</v>
      </c>
      <c r="P2" s="8">
        <v>5.0199999999999996</v>
      </c>
      <c r="Q2" s="8">
        <f>N2/P2</f>
        <v>1.4302788844621515</v>
      </c>
    </row>
    <row r="3" spans="1:18" ht="79.8" x14ac:dyDescent="0.3">
      <c r="A3" s="9" t="s">
        <v>1</v>
      </c>
      <c r="B3" s="9" t="s">
        <v>3</v>
      </c>
      <c r="C3" s="9" t="s">
        <v>56</v>
      </c>
      <c r="D3" s="9" t="s">
        <v>21</v>
      </c>
      <c r="E3" s="9" t="s">
        <v>22</v>
      </c>
      <c r="F3" s="9">
        <v>2019</v>
      </c>
      <c r="G3" s="9" t="s">
        <v>11</v>
      </c>
      <c r="H3" s="9" t="s">
        <v>150</v>
      </c>
      <c r="I3" s="9" t="s">
        <v>27</v>
      </c>
      <c r="J3" s="10">
        <v>120</v>
      </c>
      <c r="K3" s="10" t="s">
        <v>132</v>
      </c>
      <c r="L3" s="10" t="s">
        <v>6</v>
      </c>
      <c r="M3" s="9" t="s">
        <v>7</v>
      </c>
      <c r="N3" s="11">
        <v>7.18</v>
      </c>
      <c r="O3" s="11">
        <v>0.41</v>
      </c>
      <c r="P3" s="8">
        <v>5.49</v>
      </c>
      <c r="Q3" s="8">
        <f t="shared" ref="Q3:Q19" si="0">N3/P3</f>
        <v>1.3078324225865208</v>
      </c>
    </row>
    <row r="4" spans="1:18" ht="79.8" x14ac:dyDescent="0.3">
      <c r="A4" s="9" t="s">
        <v>1</v>
      </c>
      <c r="B4" s="9" t="s">
        <v>3</v>
      </c>
      <c r="C4" s="9" t="s">
        <v>56</v>
      </c>
      <c r="D4" s="9" t="s">
        <v>21</v>
      </c>
      <c r="E4" s="9" t="s">
        <v>22</v>
      </c>
      <c r="F4" s="9">
        <v>2019</v>
      </c>
      <c r="G4" s="9" t="s">
        <v>11</v>
      </c>
      <c r="H4" s="9" t="s">
        <v>150</v>
      </c>
      <c r="I4" s="9" t="s">
        <v>27</v>
      </c>
      <c r="J4" s="10">
        <v>120</v>
      </c>
      <c r="K4" s="10" t="s">
        <v>132</v>
      </c>
      <c r="L4" s="10" t="s">
        <v>6</v>
      </c>
      <c r="M4" s="9" t="s">
        <v>8</v>
      </c>
      <c r="N4" s="11">
        <v>7.18</v>
      </c>
      <c r="O4" s="11">
        <v>0.2</v>
      </c>
      <c r="P4" s="8">
        <v>7.31</v>
      </c>
      <c r="Q4" s="8">
        <f t="shared" si="0"/>
        <v>0.98221614227086185</v>
      </c>
    </row>
    <row r="5" spans="1:18" ht="79.8" x14ac:dyDescent="0.3">
      <c r="A5" s="9" t="s">
        <v>1</v>
      </c>
      <c r="B5" s="9" t="s">
        <v>3</v>
      </c>
      <c r="C5" s="9" t="s">
        <v>56</v>
      </c>
      <c r="D5" s="9" t="s">
        <v>21</v>
      </c>
      <c r="E5" s="9" t="s">
        <v>22</v>
      </c>
      <c r="F5" s="9">
        <v>2019</v>
      </c>
      <c r="G5" s="9" t="s">
        <v>11</v>
      </c>
      <c r="H5" s="9" t="s">
        <v>150</v>
      </c>
      <c r="I5" s="9" t="s">
        <v>27</v>
      </c>
      <c r="J5" s="10">
        <v>120</v>
      </c>
      <c r="K5" s="10" t="s">
        <v>132</v>
      </c>
      <c r="L5" s="10" t="s">
        <v>6</v>
      </c>
      <c r="M5" s="9" t="s">
        <v>9</v>
      </c>
      <c r="N5" s="11">
        <v>7.18</v>
      </c>
      <c r="O5" s="11">
        <v>0.44</v>
      </c>
      <c r="P5" s="8">
        <v>5.35</v>
      </c>
      <c r="Q5" s="8">
        <f t="shared" si="0"/>
        <v>1.3420560747663552</v>
      </c>
    </row>
    <row r="6" spans="1:18" ht="79.8" x14ac:dyDescent="0.3">
      <c r="A6" s="9" t="s">
        <v>1</v>
      </c>
      <c r="B6" s="9" t="s">
        <v>3</v>
      </c>
      <c r="C6" s="9" t="s">
        <v>56</v>
      </c>
      <c r="D6" s="9" t="s">
        <v>21</v>
      </c>
      <c r="E6" s="9" t="s">
        <v>22</v>
      </c>
      <c r="F6" s="9">
        <v>2019</v>
      </c>
      <c r="G6" s="9" t="s">
        <v>12</v>
      </c>
      <c r="H6" s="9" t="s">
        <v>151</v>
      </c>
      <c r="I6" s="9" t="s">
        <v>10</v>
      </c>
      <c r="J6" s="10">
        <v>60</v>
      </c>
      <c r="K6" s="10" t="s">
        <v>132</v>
      </c>
      <c r="L6" s="10" t="s">
        <v>6</v>
      </c>
      <c r="M6" s="9" t="s">
        <v>39</v>
      </c>
      <c r="N6" s="11">
        <v>7.18</v>
      </c>
      <c r="O6" s="11">
        <v>0.77</v>
      </c>
      <c r="P6" s="8">
        <v>3.41</v>
      </c>
      <c r="Q6" s="8">
        <f t="shared" si="0"/>
        <v>2.1055718475073313</v>
      </c>
    </row>
    <row r="7" spans="1:18" ht="79.8" x14ac:dyDescent="0.3">
      <c r="A7" s="9" t="s">
        <v>1</v>
      </c>
      <c r="B7" s="9" t="s">
        <v>3</v>
      </c>
      <c r="C7" s="9" t="s">
        <v>56</v>
      </c>
      <c r="D7" s="9" t="s">
        <v>21</v>
      </c>
      <c r="E7" s="9" t="s">
        <v>22</v>
      </c>
      <c r="F7" s="9">
        <v>2019</v>
      </c>
      <c r="G7" s="9" t="s">
        <v>12</v>
      </c>
      <c r="H7" s="9" t="s">
        <v>151</v>
      </c>
      <c r="I7" s="9" t="s">
        <v>10</v>
      </c>
      <c r="J7" s="10">
        <v>60</v>
      </c>
      <c r="K7" s="10" t="s">
        <v>132</v>
      </c>
      <c r="L7" s="10" t="s">
        <v>6</v>
      </c>
      <c r="M7" s="9" t="s">
        <v>7</v>
      </c>
      <c r="N7" s="11">
        <v>7.18</v>
      </c>
      <c r="O7" s="11">
        <v>0.75</v>
      </c>
      <c r="P7" s="8">
        <v>3.61</v>
      </c>
      <c r="Q7" s="8">
        <f t="shared" si="0"/>
        <v>1.9889196675900276</v>
      </c>
    </row>
    <row r="8" spans="1:18" ht="79.8" x14ac:dyDescent="0.3">
      <c r="A8" s="9" t="s">
        <v>1</v>
      </c>
      <c r="B8" s="9" t="s">
        <v>3</v>
      </c>
      <c r="C8" s="9" t="s">
        <v>56</v>
      </c>
      <c r="D8" s="9" t="s">
        <v>21</v>
      </c>
      <c r="E8" s="9" t="s">
        <v>22</v>
      </c>
      <c r="F8" s="9">
        <v>2019</v>
      </c>
      <c r="G8" s="9" t="s">
        <v>12</v>
      </c>
      <c r="H8" s="9" t="s">
        <v>151</v>
      </c>
      <c r="I8" s="9" t="s">
        <v>10</v>
      </c>
      <c r="J8" s="10">
        <v>60</v>
      </c>
      <c r="K8" s="10" t="s">
        <v>132</v>
      </c>
      <c r="L8" s="10" t="s">
        <v>6</v>
      </c>
      <c r="M8" s="9" t="s">
        <v>8</v>
      </c>
      <c r="N8" s="11">
        <v>7.18</v>
      </c>
      <c r="O8" s="11">
        <v>0.64</v>
      </c>
      <c r="P8" s="8">
        <v>4.4800000000000004</v>
      </c>
      <c r="Q8" s="8">
        <f>N8/P8</f>
        <v>1.6026785714285712</v>
      </c>
    </row>
    <row r="9" spans="1:18" ht="79.8" x14ac:dyDescent="0.3">
      <c r="A9" s="9" t="s">
        <v>1</v>
      </c>
      <c r="B9" s="9" t="s">
        <v>3</v>
      </c>
      <c r="C9" s="9" t="s">
        <v>56</v>
      </c>
      <c r="D9" s="9" t="s">
        <v>21</v>
      </c>
      <c r="E9" s="9" t="s">
        <v>22</v>
      </c>
      <c r="F9" s="9">
        <v>2019</v>
      </c>
      <c r="G9" s="9" t="s">
        <v>12</v>
      </c>
      <c r="H9" s="9" t="s">
        <v>151</v>
      </c>
      <c r="I9" s="9" t="s">
        <v>10</v>
      </c>
      <c r="J9" s="10">
        <v>60</v>
      </c>
      <c r="K9" s="10" t="s">
        <v>132</v>
      </c>
      <c r="L9" s="10" t="s">
        <v>6</v>
      </c>
      <c r="M9" s="9" t="s">
        <v>9</v>
      </c>
      <c r="N9" s="11">
        <v>7.18</v>
      </c>
      <c r="O9" s="11">
        <v>0.74</v>
      </c>
      <c r="P9" s="8">
        <v>3.61</v>
      </c>
      <c r="Q9" s="8">
        <f t="shared" si="0"/>
        <v>1.9889196675900276</v>
      </c>
    </row>
    <row r="10" spans="1:18" ht="53.4" x14ac:dyDescent="0.3">
      <c r="A10" s="5" t="s">
        <v>14</v>
      </c>
      <c r="B10" s="9" t="s">
        <v>15</v>
      </c>
      <c r="C10" s="9" t="s">
        <v>58</v>
      </c>
      <c r="D10" s="9" t="s">
        <v>34</v>
      </c>
      <c r="E10" s="9" t="s">
        <v>23</v>
      </c>
      <c r="F10" s="9">
        <v>2022</v>
      </c>
      <c r="G10" s="9" t="s">
        <v>16</v>
      </c>
      <c r="H10" s="12" t="s">
        <v>156</v>
      </c>
      <c r="I10" s="9" t="s">
        <v>10</v>
      </c>
      <c r="J10" s="7">
        <v>25</v>
      </c>
      <c r="K10" s="10" t="s">
        <v>132</v>
      </c>
      <c r="L10" s="7" t="s">
        <v>6</v>
      </c>
      <c r="M10" s="5" t="s">
        <v>17</v>
      </c>
      <c r="N10" s="8">
        <v>2222.2199999999998</v>
      </c>
      <c r="O10" s="8">
        <v>0.26</v>
      </c>
      <c r="P10" s="8">
        <v>1771.18</v>
      </c>
      <c r="Q10" s="8">
        <f t="shared" si="0"/>
        <v>1.25465508869793</v>
      </c>
    </row>
    <row r="11" spans="1:18" ht="53.4" x14ac:dyDescent="0.3">
      <c r="A11" s="5" t="s">
        <v>14</v>
      </c>
      <c r="B11" s="9" t="s">
        <v>15</v>
      </c>
      <c r="C11" s="9" t="s">
        <v>58</v>
      </c>
      <c r="D11" s="9" t="s">
        <v>34</v>
      </c>
      <c r="E11" s="9" t="s">
        <v>23</v>
      </c>
      <c r="F11" s="9">
        <v>2022</v>
      </c>
      <c r="G11" s="9" t="s">
        <v>16</v>
      </c>
      <c r="H11" s="12" t="s">
        <v>156</v>
      </c>
      <c r="I11" s="9" t="s">
        <v>10</v>
      </c>
      <c r="J11" s="7">
        <v>25</v>
      </c>
      <c r="K11" s="10" t="s">
        <v>132</v>
      </c>
      <c r="L11" s="7" t="s">
        <v>6</v>
      </c>
      <c r="M11" s="9" t="s">
        <v>7</v>
      </c>
      <c r="N11" s="8">
        <v>2222.2199999999998</v>
      </c>
      <c r="O11" s="11">
        <v>0.3</v>
      </c>
      <c r="P11" s="8">
        <v>1726.34</v>
      </c>
      <c r="Q11" s="8">
        <f t="shared" si="0"/>
        <v>1.2872435325602141</v>
      </c>
    </row>
    <row r="12" spans="1:18" ht="53.4" x14ac:dyDescent="0.3">
      <c r="A12" s="5" t="s">
        <v>14</v>
      </c>
      <c r="B12" s="9" t="s">
        <v>15</v>
      </c>
      <c r="C12" s="9" t="s">
        <v>58</v>
      </c>
      <c r="D12" s="9" t="s">
        <v>34</v>
      </c>
      <c r="E12" s="9" t="s">
        <v>23</v>
      </c>
      <c r="F12" s="9">
        <v>2022</v>
      </c>
      <c r="G12" s="9" t="s">
        <v>16</v>
      </c>
      <c r="H12" s="12" t="s">
        <v>156</v>
      </c>
      <c r="I12" s="9" t="s">
        <v>10</v>
      </c>
      <c r="J12" s="7">
        <v>25</v>
      </c>
      <c r="K12" s="10" t="s">
        <v>132</v>
      </c>
      <c r="L12" s="7" t="s">
        <v>6</v>
      </c>
      <c r="M12" s="9" t="s">
        <v>9</v>
      </c>
      <c r="N12" s="8">
        <v>2222.2199999999998</v>
      </c>
      <c r="O12" s="11">
        <v>0.22</v>
      </c>
      <c r="P12" s="8">
        <v>1793.6</v>
      </c>
      <c r="Q12" s="8">
        <f t="shared" si="0"/>
        <v>1.2389719000892061</v>
      </c>
    </row>
    <row r="13" spans="1:18" ht="53.4" x14ac:dyDescent="0.3">
      <c r="A13" s="5" t="s">
        <v>14</v>
      </c>
      <c r="B13" s="9" t="s">
        <v>15</v>
      </c>
      <c r="C13" s="9" t="s">
        <v>58</v>
      </c>
      <c r="D13" s="9" t="s">
        <v>34</v>
      </c>
      <c r="E13" s="9" t="s">
        <v>23</v>
      </c>
      <c r="F13" s="9">
        <v>2022</v>
      </c>
      <c r="G13" s="9" t="s">
        <v>16</v>
      </c>
      <c r="H13" s="12" t="s">
        <v>156</v>
      </c>
      <c r="I13" s="9" t="s">
        <v>10</v>
      </c>
      <c r="J13" s="7">
        <v>25</v>
      </c>
      <c r="K13" s="10" t="s">
        <v>132</v>
      </c>
      <c r="L13" s="7" t="s">
        <v>6</v>
      </c>
      <c r="M13" s="9" t="s">
        <v>18</v>
      </c>
      <c r="N13" s="8">
        <v>2222.2199999999998</v>
      </c>
      <c r="O13" s="11">
        <v>0.24</v>
      </c>
      <c r="P13" s="8">
        <v>1860.86</v>
      </c>
      <c r="Q13" s="8">
        <f t="shared" si="0"/>
        <v>1.1941897832185118</v>
      </c>
    </row>
    <row r="14" spans="1:18" ht="53.4" x14ac:dyDescent="0.3">
      <c r="A14" s="5" t="s">
        <v>14</v>
      </c>
      <c r="B14" s="9" t="s">
        <v>15</v>
      </c>
      <c r="C14" s="9" t="s">
        <v>58</v>
      </c>
      <c r="D14" s="9" t="s">
        <v>34</v>
      </c>
      <c r="E14" s="9" t="s">
        <v>24</v>
      </c>
      <c r="F14" s="9">
        <v>2022</v>
      </c>
      <c r="G14" s="9" t="s">
        <v>16</v>
      </c>
      <c r="H14" s="12" t="s">
        <v>156</v>
      </c>
      <c r="I14" s="9" t="s">
        <v>10</v>
      </c>
      <c r="J14" s="7">
        <v>25</v>
      </c>
      <c r="K14" s="10" t="s">
        <v>132</v>
      </c>
      <c r="L14" s="7" t="s">
        <v>6</v>
      </c>
      <c r="M14" s="5" t="s">
        <v>17</v>
      </c>
      <c r="N14" s="8">
        <v>2222.2199999999998</v>
      </c>
      <c r="O14" s="11">
        <v>0.7</v>
      </c>
      <c r="P14" s="8">
        <v>1098.58</v>
      </c>
      <c r="Q14" s="8">
        <f>N14/P14</f>
        <v>2.0228112654517649</v>
      </c>
    </row>
    <row r="15" spans="1:18" ht="53.4" x14ac:dyDescent="0.3">
      <c r="A15" s="5" t="s">
        <v>14</v>
      </c>
      <c r="B15" s="9" t="s">
        <v>15</v>
      </c>
      <c r="C15" s="9" t="s">
        <v>58</v>
      </c>
      <c r="D15" s="9" t="s">
        <v>34</v>
      </c>
      <c r="E15" s="9" t="s">
        <v>24</v>
      </c>
      <c r="F15" s="9">
        <v>2022</v>
      </c>
      <c r="G15" s="9" t="s">
        <v>16</v>
      </c>
      <c r="H15" s="12" t="s">
        <v>156</v>
      </c>
      <c r="I15" s="9" t="s">
        <v>10</v>
      </c>
      <c r="J15" s="7">
        <v>25</v>
      </c>
      <c r="K15" s="10" t="s">
        <v>132</v>
      </c>
      <c r="L15" s="7" t="s">
        <v>6</v>
      </c>
      <c r="M15" s="9" t="s">
        <v>7</v>
      </c>
      <c r="N15" s="8">
        <v>2222.2199999999998</v>
      </c>
      <c r="O15" s="11">
        <v>0.7</v>
      </c>
      <c r="P15" s="8">
        <v>1188.26</v>
      </c>
      <c r="Q15" s="8">
        <f t="shared" si="0"/>
        <v>1.8701462642855939</v>
      </c>
    </row>
    <row r="16" spans="1:18" ht="53.4" x14ac:dyDescent="0.3">
      <c r="A16" s="5" t="s">
        <v>14</v>
      </c>
      <c r="B16" s="9" t="s">
        <v>15</v>
      </c>
      <c r="C16" s="9" t="s">
        <v>58</v>
      </c>
      <c r="D16" s="9" t="s">
        <v>34</v>
      </c>
      <c r="E16" s="9" t="s">
        <v>24</v>
      </c>
      <c r="F16" s="9">
        <v>2022</v>
      </c>
      <c r="G16" s="9" t="s">
        <v>16</v>
      </c>
      <c r="H16" s="12" t="s">
        <v>156</v>
      </c>
      <c r="I16" s="9" t="s">
        <v>10</v>
      </c>
      <c r="J16" s="7">
        <v>25</v>
      </c>
      <c r="K16" s="10" t="s">
        <v>132</v>
      </c>
      <c r="L16" s="7" t="s">
        <v>6</v>
      </c>
      <c r="M16" s="9" t="s">
        <v>9</v>
      </c>
      <c r="N16" s="8">
        <v>2222.2199999999998</v>
      </c>
      <c r="O16" s="11">
        <v>0.71</v>
      </c>
      <c r="P16" s="8">
        <v>1121</v>
      </c>
      <c r="Q16" s="8">
        <f t="shared" si="0"/>
        <v>1.9823550401427295</v>
      </c>
    </row>
    <row r="17" spans="1:17" ht="53.4" x14ac:dyDescent="0.3">
      <c r="A17" s="5" t="s">
        <v>14</v>
      </c>
      <c r="B17" s="9" t="s">
        <v>15</v>
      </c>
      <c r="C17" s="9" t="s">
        <v>58</v>
      </c>
      <c r="D17" s="9" t="s">
        <v>34</v>
      </c>
      <c r="E17" s="9" t="s">
        <v>24</v>
      </c>
      <c r="F17" s="9">
        <v>2022</v>
      </c>
      <c r="G17" s="9" t="s">
        <v>16</v>
      </c>
      <c r="H17" s="12" t="s">
        <v>156</v>
      </c>
      <c r="I17" s="9" t="s">
        <v>10</v>
      </c>
      <c r="J17" s="7">
        <v>25</v>
      </c>
      <c r="K17" s="10" t="s">
        <v>132</v>
      </c>
      <c r="L17" s="7" t="s">
        <v>6</v>
      </c>
      <c r="M17" s="9" t="s">
        <v>18</v>
      </c>
      <c r="N17" s="8">
        <v>2222.2199999999998</v>
      </c>
      <c r="O17" s="11">
        <v>0.68</v>
      </c>
      <c r="P17" s="8">
        <v>1143.42</v>
      </c>
      <c r="Q17" s="8">
        <f t="shared" si="0"/>
        <v>1.943485333473264</v>
      </c>
    </row>
    <row r="18" spans="1:17" ht="40.200000000000003" x14ac:dyDescent="0.3">
      <c r="A18" s="5" t="s">
        <v>31</v>
      </c>
      <c r="B18" s="9" t="s">
        <v>26</v>
      </c>
      <c r="C18" s="9" t="s">
        <v>59</v>
      </c>
      <c r="D18" s="6" t="s">
        <v>35</v>
      </c>
      <c r="E18" s="9" t="s">
        <v>28</v>
      </c>
      <c r="F18" s="9">
        <v>2017</v>
      </c>
      <c r="G18" s="9"/>
      <c r="H18" s="12" t="s">
        <v>152</v>
      </c>
      <c r="I18" s="9" t="s">
        <v>27</v>
      </c>
      <c r="J18" s="7">
        <v>35</v>
      </c>
      <c r="K18" s="10" t="s">
        <v>132</v>
      </c>
      <c r="L18" s="7" t="s">
        <v>6</v>
      </c>
      <c r="M18" s="9" t="s">
        <v>29</v>
      </c>
      <c r="N18" s="11">
        <v>1481.48</v>
      </c>
      <c r="O18" s="11">
        <v>0.64</v>
      </c>
      <c r="P18" s="8">
        <v>797</v>
      </c>
      <c r="Q18" s="8">
        <f t="shared" si="0"/>
        <v>1.8588205771643664</v>
      </c>
    </row>
    <row r="19" spans="1:17" ht="40.200000000000003" x14ac:dyDescent="0.3">
      <c r="A19" s="5" t="s">
        <v>31</v>
      </c>
      <c r="B19" s="9" t="s">
        <v>26</v>
      </c>
      <c r="C19" s="9" t="s">
        <v>59</v>
      </c>
      <c r="D19" s="6" t="s">
        <v>35</v>
      </c>
      <c r="E19" s="9" t="s">
        <v>30</v>
      </c>
      <c r="F19" s="9">
        <v>2018</v>
      </c>
      <c r="G19" s="9"/>
      <c r="H19" s="12" t="s">
        <v>152</v>
      </c>
      <c r="I19" s="9" t="s">
        <v>27</v>
      </c>
      <c r="J19" s="7">
        <v>35</v>
      </c>
      <c r="K19" s="10" t="s">
        <v>132</v>
      </c>
      <c r="L19" s="7" t="s">
        <v>6</v>
      </c>
      <c r="M19" s="9" t="s">
        <v>29</v>
      </c>
      <c r="N19" s="11">
        <v>518.52</v>
      </c>
      <c r="O19" s="11">
        <v>0.73</v>
      </c>
      <c r="P19" s="8">
        <v>1432</v>
      </c>
      <c r="Q19" s="8">
        <f t="shared" si="0"/>
        <v>0.36209497206703911</v>
      </c>
    </row>
    <row r="20" spans="1:17" ht="66.599999999999994" x14ac:dyDescent="0.3">
      <c r="A20" s="5" t="s">
        <v>32</v>
      </c>
      <c r="B20" s="9" t="s">
        <v>33</v>
      </c>
      <c r="C20" s="9" t="s">
        <v>60</v>
      </c>
      <c r="D20" s="6" t="s">
        <v>36</v>
      </c>
      <c r="E20" s="9" t="s">
        <v>38</v>
      </c>
      <c r="F20" s="9">
        <v>2021</v>
      </c>
      <c r="G20" s="9" t="s">
        <v>37</v>
      </c>
      <c r="H20" s="12" t="s">
        <v>157</v>
      </c>
      <c r="I20" s="5" t="s">
        <v>10</v>
      </c>
      <c r="J20" s="7">
        <v>15</v>
      </c>
      <c r="K20" s="10" t="s">
        <v>132</v>
      </c>
      <c r="L20" s="7" t="s">
        <v>6</v>
      </c>
      <c r="M20" s="9" t="s">
        <v>39</v>
      </c>
      <c r="N20" s="11">
        <v>19.75</v>
      </c>
      <c r="O20" s="11">
        <v>0.85</v>
      </c>
      <c r="P20" s="8">
        <v>7.54</v>
      </c>
      <c r="Q20" s="8">
        <f>N20/P20</f>
        <v>2.6193633952254642</v>
      </c>
    </row>
    <row r="21" spans="1:17" ht="66.599999999999994" x14ac:dyDescent="0.3">
      <c r="A21" s="5" t="s">
        <v>32</v>
      </c>
      <c r="B21" s="9" t="s">
        <v>33</v>
      </c>
      <c r="C21" s="9" t="s">
        <v>60</v>
      </c>
      <c r="D21" s="6" t="s">
        <v>36</v>
      </c>
      <c r="E21" s="9" t="s">
        <v>38</v>
      </c>
      <c r="F21" s="9">
        <v>2021</v>
      </c>
      <c r="G21" s="9" t="s">
        <v>37</v>
      </c>
      <c r="H21" s="12" t="s">
        <v>157</v>
      </c>
      <c r="I21" s="5" t="s">
        <v>10</v>
      </c>
      <c r="J21" s="7">
        <v>15</v>
      </c>
      <c r="K21" s="10" t="s">
        <v>132</v>
      </c>
      <c r="L21" s="7" t="s">
        <v>6</v>
      </c>
      <c r="M21" s="9" t="s">
        <v>7</v>
      </c>
      <c r="N21" s="11">
        <v>19.75</v>
      </c>
      <c r="O21" s="11">
        <v>0.85</v>
      </c>
      <c r="P21" s="8">
        <v>7.73</v>
      </c>
      <c r="Q21" s="8">
        <f>N21/P21</f>
        <v>2.5549805950840878</v>
      </c>
    </row>
    <row r="22" spans="1:17" ht="66.599999999999994" x14ac:dyDescent="0.3">
      <c r="A22" s="5" t="s">
        <v>32</v>
      </c>
      <c r="B22" s="9" t="s">
        <v>33</v>
      </c>
      <c r="C22" s="9" t="s">
        <v>60</v>
      </c>
      <c r="D22" s="6" t="s">
        <v>36</v>
      </c>
      <c r="E22" s="9" t="s">
        <v>38</v>
      </c>
      <c r="F22" s="9">
        <v>2021</v>
      </c>
      <c r="G22" s="9" t="s">
        <v>37</v>
      </c>
      <c r="H22" s="12" t="s">
        <v>157</v>
      </c>
      <c r="I22" s="5" t="s">
        <v>10</v>
      </c>
      <c r="J22" s="7">
        <v>15</v>
      </c>
      <c r="K22" s="10" t="s">
        <v>132</v>
      </c>
      <c r="L22" s="7" t="s">
        <v>6</v>
      </c>
      <c r="M22" s="9" t="s">
        <v>9</v>
      </c>
      <c r="N22" s="11">
        <v>19.75</v>
      </c>
      <c r="O22" s="11">
        <v>0.85</v>
      </c>
      <c r="P22" s="8">
        <v>7.67</v>
      </c>
      <c r="Q22" s="8">
        <f t="shared" ref="Q22:Q25" si="1">N22/P22</f>
        <v>2.57496740547588</v>
      </c>
    </row>
    <row r="23" spans="1:17" ht="12.6" customHeight="1" x14ac:dyDescent="0.3">
      <c r="A23" s="5" t="s">
        <v>32</v>
      </c>
      <c r="B23" s="9" t="s">
        <v>33</v>
      </c>
      <c r="C23" s="9" t="s">
        <v>60</v>
      </c>
      <c r="D23" s="6" t="s">
        <v>36</v>
      </c>
      <c r="E23" s="9" t="s">
        <v>38</v>
      </c>
      <c r="F23" s="9">
        <v>2021</v>
      </c>
      <c r="G23" s="9" t="s">
        <v>37</v>
      </c>
      <c r="H23" s="12" t="s">
        <v>157</v>
      </c>
      <c r="I23" s="5" t="s">
        <v>10</v>
      </c>
      <c r="J23" s="7">
        <v>15</v>
      </c>
      <c r="K23" s="10" t="s">
        <v>132</v>
      </c>
      <c r="L23" s="7" t="s">
        <v>6</v>
      </c>
      <c r="M23" s="9" t="s">
        <v>40</v>
      </c>
      <c r="N23" s="11">
        <v>19.75</v>
      </c>
      <c r="O23" s="11">
        <v>0.83</v>
      </c>
      <c r="P23" s="8">
        <v>8.09</v>
      </c>
      <c r="Q23" s="8">
        <f t="shared" si="1"/>
        <v>2.4412855377008653</v>
      </c>
    </row>
    <row r="24" spans="1:17" ht="66.599999999999994" x14ac:dyDescent="0.3">
      <c r="A24" s="5" t="s">
        <v>32</v>
      </c>
      <c r="B24" s="9" t="s">
        <v>33</v>
      </c>
      <c r="C24" s="9" t="s">
        <v>60</v>
      </c>
      <c r="D24" s="6" t="s">
        <v>36</v>
      </c>
      <c r="E24" s="9" t="s">
        <v>38</v>
      </c>
      <c r="F24" s="9">
        <v>2021</v>
      </c>
      <c r="G24" s="9" t="s">
        <v>37</v>
      </c>
      <c r="H24" s="12" t="s">
        <v>157</v>
      </c>
      <c r="I24" s="5" t="s">
        <v>10</v>
      </c>
      <c r="J24" s="7">
        <v>15</v>
      </c>
      <c r="K24" s="10" t="s">
        <v>132</v>
      </c>
      <c r="L24" s="7" t="s">
        <v>6</v>
      </c>
      <c r="M24" s="9" t="s">
        <v>41</v>
      </c>
      <c r="N24" s="11">
        <v>19.75</v>
      </c>
      <c r="O24" s="11">
        <v>0.86</v>
      </c>
      <c r="P24" s="8">
        <v>7.35</v>
      </c>
      <c r="Q24" s="8">
        <f t="shared" si="1"/>
        <v>2.6870748299319729</v>
      </c>
    </row>
    <row r="25" spans="1:17" ht="66.599999999999994" x14ac:dyDescent="0.3">
      <c r="A25" s="5" t="s">
        <v>32</v>
      </c>
      <c r="B25" s="9" t="s">
        <v>33</v>
      </c>
      <c r="C25" s="9" t="s">
        <v>60</v>
      </c>
      <c r="D25" s="6" t="s">
        <v>36</v>
      </c>
      <c r="E25" s="9" t="s">
        <v>38</v>
      </c>
      <c r="F25" s="9">
        <v>2021</v>
      </c>
      <c r="G25" s="9" t="s">
        <v>37</v>
      </c>
      <c r="H25" s="12" t="s">
        <v>157</v>
      </c>
      <c r="I25" s="5" t="s">
        <v>10</v>
      </c>
      <c r="J25" s="7">
        <v>15</v>
      </c>
      <c r="K25" s="10" t="s">
        <v>132</v>
      </c>
      <c r="L25" s="7" t="s">
        <v>6</v>
      </c>
      <c r="M25" s="9" t="s">
        <v>18</v>
      </c>
      <c r="N25" s="11">
        <v>19.75</v>
      </c>
      <c r="O25" s="11">
        <v>0.93</v>
      </c>
      <c r="P25" s="8">
        <v>7.16</v>
      </c>
      <c r="Q25" s="8">
        <f t="shared" si="1"/>
        <v>2.7583798882681565</v>
      </c>
    </row>
    <row r="26" spans="1:17" ht="66.599999999999994" x14ac:dyDescent="0.3">
      <c r="A26" s="5" t="s">
        <v>50</v>
      </c>
      <c r="B26" s="9" t="s">
        <v>51</v>
      </c>
      <c r="C26" s="9" t="s">
        <v>61</v>
      </c>
      <c r="D26" s="6" t="s">
        <v>52</v>
      </c>
      <c r="E26" s="9" t="s">
        <v>62</v>
      </c>
      <c r="F26" s="9">
        <v>2018</v>
      </c>
      <c r="G26" s="5" t="s">
        <v>63</v>
      </c>
      <c r="H26" s="12" t="s">
        <v>152</v>
      </c>
      <c r="I26" s="9" t="s">
        <v>27</v>
      </c>
      <c r="J26" s="7">
        <v>70</v>
      </c>
      <c r="K26" s="10" t="s">
        <v>132</v>
      </c>
      <c r="L26" s="7" t="s">
        <v>64</v>
      </c>
      <c r="M26" s="9" t="s">
        <v>65</v>
      </c>
      <c r="N26" s="8"/>
      <c r="O26" s="8"/>
      <c r="P26" s="8">
        <v>360.46</v>
      </c>
      <c r="Q26" s="8">
        <v>2.0299999999999998</v>
      </c>
    </row>
    <row r="27" spans="1:17" ht="66.599999999999994" x14ac:dyDescent="0.3">
      <c r="A27" s="13" t="s">
        <v>66</v>
      </c>
      <c r="B27" s="14" t="s">
        <v>67</v>
      </c>
      <c r="C27" s="14" t="s">
        <v>68</v>
      </c>
      <c r="D27" s="4" t="s">
        <v>70</v>
      </c>
      <c r="E27" s="14" t="s">
        <v>73</v>
      </c>
      <c r="F27" s="14">
        <v>2020</v>
      </c>
      <c r="G27" s="14" t="s">
        <v>71</v>
      </c>
      <c r="H27" s="1" t="s">
        <v>158</v>
      </c>
      <c r="I27" t="s">
        <v>72</v>
      </c>
      <c r="J27" s="3">
        <v>120</v>
      </c>
      <c r="K27" s="10" t="s">
        <v>132</v>
      </c>
      <c r="L27" s="3" t="s">
        <v>64</v>
      </c>
      <c r="M27" s="14" t="s">
        <v>39</v>
      </c>
      <c r="N27" s="2">
        <v>0.9</v>
      </c>
      <c r="O27" s="2">
        <v>0.14000000000000001</v>
      </c>
      <c r="P27" s="2">
        <v>0.88</v>
      </c>
      <c r="Q27" s="2">
        <f>N27/P27</f>
        <v>1.0227272727272727</v>
      </c>
    </row>
    <row r="28" spans="1:17" ht="66.599999999999994" x14ac:dyDescent="0.3">
      <c r="A28" s="13" t="s">
        <v>66</v>
      </c>
      <c r="B28" s="14" t="s">
        <v>67</v>
      </c>
      <c r="C28" s="14" t="s">
        <v>68</v>
      </c>
      <c r="D28" s="4" t="s">
        <v>70</v>
      </c>
      <c r="E28" s="14" t="s">
        <v>73</v>
      </c>
      <c r="F28" s="14">
        <v>2020</v>
      </c>
      <c r="G28" s="14" t="s">
        <v>71</v>
      </c>
      <c r="H28" s="1" t="s">
        <v>158</v>
      </c>
      <c r="I28" t="s">
        <v>72</v>
      </c>
      <c r="J28" s="3">
        <v>120</v>
      </c>
      <c r="K28" s="10" t="s">
        <v>132</v>
      </c>
      <c r="L28" s="3" t="s">
        <v>64</v>
      </c>
      <c r="M28" s="14" t="s">
        <v>40</v>
      </c>
      <c r="N28" s="2">
        <v>0.9</v>
      </c>
      <c r="O28" s="2">
        <v>0.14000000000000001</v>
      </c>
      <c r="P28" s="2">
        <v>0.82</v>
      </c>
      <c r="Q28" s="2">
        <f t="shared" ref="Q28:Q63" si="2">N28/P28</f>
        <v>1.0975609756097562</v>
      </c>
    </row>
    <row r="29" spans="1:17" ht="66.599999999999994" x14ac:dyDescent="0.3">
      <c r="A29" s="13" t="s">
        <v>78</v>
      </c>
      <c r="B29" s="14" t="s">
        <v>144</v>
      </c>
      <c r="C29" s="14" t="s">
        <v>79</v>
      </c>
      <c r="D29" s="4" t="s">
        <v>110</v>
      </c>
      <c r="E29" s="14" t="s">
        <v>81</v>
      </c>
      <c r="F29" s="14">
        <v>2017</v>
      </c>
      <c r="G29" t="s">
        <v>80</v>
      </c>
      <c r="H29" s="12" t="s">
        <v>152</v>
      </c>
      <c r="I29" s="9" t="s">
        <v>27</v>
      </c>
      <c r="J29" s="3">
        <v>75</v>
      </c>
      <c r="K29" s="10" t="s">
        <v>132</v>
      </c>
      <c r="L29" s="3" t="s">
        <v>64</v>
      </c>
      <c r="M29" s="14" t="s">
        <v>39</v>
      </c>
      <c r="N29" s="2">
        <v>1.78</v>
      </c>
      <c r="O29" s="2">
        <v>0.4</v>
      </c>
      <c r="P29" s="2">
        <v>1.3</v>
      </c>
      <c r="Q29" s="2">
        <f t="shared" si="2"/>
        <v>1.3692307692307693</v>
      </c>
    </row>
    <row r="30" spans="1:17" ht="66.599999999999994" x14ac:dyDescent="0.3">
      <c r="A30" s="13" t="s">
        <v>78</v>
      </c>
      <c r="B30" s="14" t="s">
        <v>144</v>
      </c>
      <c r="C30" s="14" t="s">
        <v>79</v>
      </c>
      <c r="D30" s="4" t="s">
        <v>110</v>
      </c>
      <c r="E30" s="14" t="s">
        <v>82</v>
      </c>
      <c r="F30" s="14">
        <v>2017</v>
      </c>
      <c r="G30" t="s">
        <v>80</v>
      </c>
      <c r="H30" s="12" t="s">
        <v>152</v>
      </c>
      <c r="I30" s="9" t="s">
        <v>27</v>
      </c>
      <c r="J30" s="3">
        <v>75</v>
      </c>
      <c r="K30" s="10" t="s">
        <v>132</v>
      </c>
      <c r="L30" s="3" t="s">
        <v>64</v>
      </c>
      <c r="M30" s="14" t="s">
        <v>39</v>
      </c>
      <c r="N30" s="2">
        <v>1.78</v>
      </c>
      <c r="O30" s="2">
        <v>0.1</v>
      </c>
      <c r="P30" s="2">
        <v>1.6</v>
      </c>
      <c r="Q30" s="2">
        <f t="shared" si="2"/>
        <v>1.1125</v>
      </c>
    </row>
    <row r="31" spans="1:17" ht="66.599999999999994" x14ac:dyDescent="0.3">
      <c r="A31" s="13" t="s">
        <v>78</v>
      </c>
      <c r="B31" s="14" t="s">
        <v>144</v>
      </c>
      <c r="C31" s="14" t="s">
        <v>79</v>
      </c>
      <c r="D31" s="4" t="s">
        <v>110</v>
      </c>
      <c r="E31" s="14" t="s">
        <v>83</v>
      </c>
      <c r="F31" s="14">
        <v>2017</v>
      </c>
      <c r="G31" t="s">
        <v>80</v>
      </c>
      <c r="H31" s="12" t="s">
        <v>152</v>
      </c>
      <c r="I31" s="9" t="s">
        <v>27</v>
      </c>
      <c r="J31" s="3">
        <v>75</v>
      </c>
      <c r="K31" s="10" t="s">
        <v>132</v>
      </c>
      <c r="L31" s="3" t="s">
        <v>64</v>
      </c>
      <c r="M31" s="14" t="s">
        <v>39</v>
      </c>
      <c r="N31" s="2">
        <v>1.78</v>
      </c>
      <c r="O31" s="2">
        <v>0.7</v>
      </c>
      <c r="P31" s="2">
        <v>0.9</v>
      </c>
      <c r="Q31" s="2">
        <f t="shared" si="2"/>
        <v>1.9777777777777779</v>
      </c>
    </row>
    <row r="32" spans="1:17" ht="66.599999999999994" x14ac:dyDescent="0.3">
      <c r="A32" s="13" t="s">
        <v>78</v>
      </c>
      <c r="B32" s="14" t="s">
        <v>144</v>
      </c>
      <c r="C32" s="14" t="s">
        <v>79</v>
      </c>
      <c r="D32" s="4" t="s">
        <v>110</v>
      </c>
      <c r="E32" s="14" t="s">
        <v>83</v>
      </c>
      <c r="F32" s="14">
        <v>2017</v>
      </c>
      <c r="G32" t="s">
        <v>80</v>
      </c>
      <c r="H32" s="12" t="s">
        <v>152</v>
      </c>
      <c r="I32" s="9" t="s">
        <v>27</v>
      </c>
      <c r="J32" s="3">
        <v>75</v>
      </c>
      <c r="K32" s="10" t="s">
        <v>132</v>
      </c>
      <c r="L32" s="3" t="s">
        <v>64</v>
      </c>
      <c r="M32" s="14" t="s">
        <v>18</v>
      </c>
      <c r="N32" s="2">
        <v>1.78</v>
      </c>
      <c r="O32" s="2">
        <v>0.8</v>
      </c>
      <c r="P32" s="2">
        <v>0.8</v>
      </c>
      <c r="Q32" s="2">
        <f t="shared" si="2"/>
        <v>2.2250000000000001</v>
      </c>
    </row>
    <row r="33" spans="1:17" ht="66.599999999999994" x14ac:dyDescent="0.3">
      <c r="A33" s="13" t="s">
        <v>78</v>
      </c>
      <c r="B33" s="14" t="s">
        <v>144</v>
      </c>
      <c r="C33" s="14" t="s">
        <v>79</v>
      </c>
      <c r="D33" s="4" t="s">
        <v>110</v>
      </c>
      <c r="E33" s="14" t="s">
        <v>83</v>
      </c>
      <c r="F33" s="14">
        <v>2017</v>
      </c>
      <c r="G33" t="s">
        <v>80</v>
      </c>
      <c r="H33" s="12" t="s">
        <v>152</v>
      </c>
      <c r="I33" s="9" t="s">
        <v>27</v>
      </c>
      <c r="J33" s="3">
        <v>75</v>
      </c>
      <c r="K33" s="10" t="s">
        <v>132</v>
      </c>
      <c r="L33" s="3" t="s">
        <v>64</v>
      </c>
      <c r="M33" s="14" t="s">
        <v>18</v>
      </c>
      <c r="N33" s="2">
        <v>1.78</v>
      </c>
      <c r="O33" s="2">
        <v>0.6</v>
      </c>
      <c r="P33" s="2">
        <v>1.2</v>
      </c>
      <c r="Q33" s="2">
        <f t="shared" si="2"/>
        <v>1.4833333333333334</v>
      </c>
    </row>
    <row r="34" spans="1:17" ht="66.599999999999994" x14ac:dyDescent="0.3">
      <c r="A34" s="13" t="s">
        <v>78</v>
      </c>
      <c r="B34" s="14" t="s">
        <v>144</v>
      </c>
      <c r="C34" s="14" t="s">
        <v>79</v>
      </c>
      <c r="D34" s="4" t="s">
        <v>110</v>
      </c>
      <c r="E34" s="14" t="s">
        <v>83</v>
      </c>
      <c r="F34" s="14">
        <v>2017</v>
      </c>
      <c r="G34" t="s">
        <v>80</v>
      </c>
      <c r="H34" s="12" t="s">
        <v>152</v>
      </c>
      <c r="I34" s="9" t="s">
        <v>27</v>
      </c>
      <c r="J34" s="3">
        <v>75</v>
      </c>
      <c r="K34" s="10" t="s">
        <v>132</v>
      </c>
      <c r="L34" s="3" t="s">
        <v>64</v>
      </c>
      <c r="M34" s="14" t="s">
        <v>18</v>
      </c>
      <c r="N34" s="2">
        <v>1.78</v>
      </c>
      <c r="O34" s="2">
        <v>0.9</v>
      </c>
      <c r="P34" s="2">
        <v>0.5</v>
      </c>
      <c r="Q34" s="2">
        <f t="shared" si="2"/>
        <v>3.56</v>
      </c>
    </row>
    <row r="35" spans="1:17" ht="106.2" x14ac:dyDescent="0.3">
      <c r="A35" s="13" t="s">
        <v>91</v>
      </c>
      <c r="B35" s="14" t="s">
        <v>85</v>
      </c>
      <c r="C35" s="14" t="s">
        <v>86</v>
      </c>
      <c r="D35" s="4" t="s">
        <v>84</v>
      </c>
      <c r="E35" s="14" t="s">
        <v>87</v>
      </c>
      <c r="F35" s="14">
        <v>2021</v>
      </c>
      <c r="G35" s="20" t="s">
        <v>89</v>
      </c>
      <c r="H35" s="12" t="s">
        <v>152</v>
      </c>
      <c r="I35" s="9" t="s">
        <v>27</v>
      </c>
      <c r="J35" s="3">
        <v>56</v>
      </c>
      <c r="K35" s="10" t="s">
        <v>132</v>
      </c>
      <c r="L35" s="3" t="s">
        <v>64</v>
      </c>
      <c r="M35" s="14" t="s">
        <v>7</v>
      </c>
      <c r="N35" s="2">
        <v>1.1200000000000001</v>
      </c>
      <c r="O35" s="2">
        <v>0.26</v>
      </c>
      <c r="P35" s="2">
        <v>0.68</v>
      </c>
      <c r="Q35" s="2">
        <f t="shared" si="2"/>
        <v>1.6470588235294119</v>
      </c>
    </row>
    <row r="36" spans="1:17" ht="106.2" x14ac:dyDescent="0.3">
      <c r="A36" s="13" t="s">
        <v>91</v>
      </c>
      <c r="B36" s="14" t="s">
        <v>85</v>
      </c>
      <c r="C36" s="14" t="s">
        <v>86</v>
      </c>
      <c r="D36" s="4" t="s">
        <v>84</v>
      </c>
      <c r="E36" s="14" t="s">
        <v>88</v>
      </c>
      <c r="F36" s="14">
        <v>2021</v>
      </c>
      <c r="G36" s="20" t="s">
        <v>89</v>
      </c>
      <c r="H36" s="12" t="s">
        <v>152</v>
      </c>
      <c r="I36" s="9" t="s">
        <v>27</v>
      </c>
      <c r="J36" s="3">
        <v>56</v>
      </c>
      <c r="K36" s="10" t="s">
        <v>132</v>
      </c>
      <c r="L36" s="3" t="s">
        <v>64</v>
      </c>
      <c r="M36" s="14" t="s">
        <v>90</v>
      </c>
      <c r="N36" s="2">
        <v>1.1200000000000001</v>
      </c>
      <c r="O36" s="2">
        <v>0.47</v>
      </c>
      <c r="P36" s="2">
        <v>0.62</v>
      </c>
      <c r="Q36" s="2">
        <f t="shared" si="2"/>
        <v>1.806451612903226</v>
      </c>
    </row>
    <row r="37" spans="1:17" ht="106.2" x14ac:dyDescent="0.3">
      <c r="A37" s="13" t="s">
        <v>91</v>
      </c>
      <c r="B37" s="14" t="s">
        <v>85</v>
      </c>
      <c r="C37" s="14" t="s">
        <v>86</v>
      </c>
      <c r="D37" s="4" t="s">
        <v>84</v>
      </c>
      <c r="E37" s="14" t="s">
        <v>87</v>
      </c>
      <c r="F37" s="14">
        <v>2021</v>
      </c>
      <c r="G37" s="20" t="s">
        <v>89</v>
      </c>
      <c r="H37" s="12" t="s">
        <v>152</v>
      </c>
      <c r="I37" s="9" t="s">
        <v>27</v>
      </c>
      <c r="J37" s="3">
        <v>56</v>
      </c>
      <c r="K37" s="10" t="s">
        <v>132</v>
      </c>
      <c r="L37" s="3" t="s">
        <v>64</v>
      </c>
      <c r="M37" s="14" t="s">
        <v>93</v>
      </c>
      <c r="N37" s="2">
        <v>1.1200000000000001</v>
      </c>
      <c r="O37" s="2">
        <v>0.2</v>
      </c>
      <c r="P37" s="2">
        <v>0.7</v>
      </c>
      <c r="Q37" s="2">
        <f t="shared" si="2"/>
        <v>1.6000000000000003</v>
      </c>
    </row>
    <row r="38" spans="1:17" ht="106.2" x14ac:dyDescent="0.3">
      <c r="A38" s="13" t="s">
        <v>91</v>
      </c>
      <c r="B38" s="14" t="s">
        <v>85</v>
      </c>
      <c r="C38" s="14" t="s">
        <v>86</v>
      </c>
      <c r="D38" s="4" t="s">
        <v>84</v>
      </c>
      <c r="E38" s="14" t="s">
        <v>88</v>
      </c>
      <c r="F38" s="14">
        <v>2021</v>
      </c>
      <c r="G38" s="20" t="s">
        <v>89</v>
      </c>
      <c r="H38" s="12" t="s">
        <v>152</v>
      </c>
      <c r="I38" s="9" t="s">
        <v>27</v>
      </c>
      <c r="J38" s="3">
        <v>56</v>
      </c>
      <c r="K38" s="10" t="s">
        <v>132</v>
      </c>
      <c r="L38" s="3" t="s">
        <v>64</v>
      </c>
      <c r="M38" s="14" t="s">
        <v>39</v>
      </c>
      <c r="N38" s="2">
        <v>1.1200000000000001</v>
      </c>
      <c r="O38" s="2">
        <v>0.49</v>
      </c>
      <c r="P38" s="2">
        <v>0.57999999999999996</v>
      </c>
      <c r="Q38" s="2">
        <f t="shared" si="2"/>
        <v>1.931034482758621</v>
      </c>
    </row>
    <row r="39" spans="1:17" ht="40.200000000000003" x14ac:dyDescent="0.3">
      <c r="A39" s="13" t="s">
        <v>98</v>
      </c>
      <c r="B39" s="14" t="s">
        <v>96</v>
      </c>
      <c r="C39" s="14" t="s">
        <v>97</v>
      </c>
      <c r="D39" s="4" t="s">
        <v>70</v>
      </c>
      <c r="E39" s="14" t="s">
        <v>100</v>
      </c>
      <c r="F39" s="14">
        <v>2018</v>
      </c>
      <c r="G39" s="20" t="s">
        <v>95</v>
      </c>
      <c r="H39" s="12" t="s">
        <v>152</v>
      </c>
      <c r="I39" s="9" t="s">
        <v>27</v>
      </c>
      <c r="J39" s="3">
        <v>20</v>
      </c>
      <c r="K39" s="10" t="s">
        <v>132</v>
      </c>
      <c r="L39" s="3" t="s">
        <v>99</v>
      </c>
      <c r="M39" s="14" t="s">
        <v>39</v>
      </c>
      <c r="N39" s="2">
        <v>5.5</v>
      </c>
      <c r="P39" s="2">
        <v>3.91</v>
      </c>
      <c r="Q39" s="2">
        <f t="shared" si="2"/>
        <v>1.4066496163682864</v>
      </c>
    </row>
    <row r="40" spans="1:17" ht="40.200000000000003" x14ac:dyDescent="0.3">
      <c r="A40" s="13" t="s">
        <v>98</v>
      </c>
      <c r="B40" s="14" t="s">
        <v>96</v>
      </c>
      <c r="C40" s="14" t="s">
        <v>97</v>
      </c>
      <c r="D40" s="4" t="s">
        <v>70</v>
      </c>
      <c r="E40" s="14" t="s">
        <v>101</v>
      </c>
      <c r="F40" s="14">
        <v>2018</v>
      </c>
      <c r="G40" s="20" t="s">
        <v>95</v>
      </c>
      <c r="H40" s="12" t="s">
        <v>152</v>
      </c>
      <c r="I40" s="9" t="s">
        <v>27</v>
      </c>
      <c r="J40" s="3">
        <v>20</v>
      </c>
      <c r="K40" s="10" t="s">
        <v>132</v>
      </c>
      <c r="L40" s="3" t="s">
        <v>99</v>
      </c>
      <c r="M40" s="14" t="s">
        <v>39</v>
      </c>
      <c r="N40" s="2">
        <v>5.5</v>
      </c>
      <c r="P40" s="2">
        <v>4.3499999999999996</v>
      </c>
      <c r="Q40" s="2">
        <f t="shared" si="2"/>
        <v>1.264367816091954</v>
      </c>
    </row>
    <row r="41" spans="1:17" ht="40.200000000000003" x14ac:dyDescent="0.3">
      <c r="A41" s="13" t="s">
        <v>98</v>
      </c>
      <c r="B41" s="14" t="s">
        <v>96</v>
      </c>
      <c r="C41" s="14" t="s">
        <v>97</v>
      </c>
      <c r="D41" s="4" t="s">
        <v>70</v>
      </c>
      <c r="E41" s="14" t="s">
        <v>102</v>
      </c>
      <c r="F41" s="14">
        <v>2018</v>
      </c>
      <c r="G41" s="20" t="s">
        <v>95</v>
      </c>
      <c r="H41" s="12" t="s">
        <v>152</v>
      </c>
      <c r="I41" s="9" t="s">
        <v>27</v>
      </c>
      <c r="J41" s="3">
        <v>20</v>
      </c>
      <c r="K41" s="10" t="s">
        <v>132</v>
      </c>
      <c r="L41" s="3" t="s">
        <v>99</v>
      </c>
      <c r="M41" s="14" t="s">
        <v>39</v>
      </c>
      <c r="N41" s="2">
        <v>5.5</v>
      </c>
      <c r="P41" s="2">
        <v>2.31</v>
      </c>
      <c r="Q41" s="2">
        <f t="shared" si="2"/>
        <v>2.3809523809523809</v>
      </c>
    </row>
    <row r="42" spans="1:17" ht="40.200000000000003" x14ac:dyDescent="0.3">
      <c r="A42" s="13" t="s">
        <v>98</v>
      </c>
      <c r="B42" s="14" t="s">
        <v>96</v>
      </c>
      <c r="C42" s="14" t="s">
        <v>97</v>
      </c>
      <c r="D42" s="4" t="s">
        <v>70</v>
      </c>
      <c r="E42" s="14" t="s">
        <v>100</v>
      </c>
      <c r="F42" s="14">
        <v>2018</v>
      </c>
      <c r="G42" s="20" t="s">
        <v>95</v>
      </c>
      <c r="H42" s="12" t="s">
        <v>152</v>
      </c>
      <c r="I42" s="9" t="s">
        <v>27</v>
      </c>
      <c r="J42" s="3">
        <v>20</v>
      </c>
      <c r="K42" s="10" t="s">
        <v>132</v>
      </c>
      <c r="L42" s="3" t="s">
        <v>99</v>
      </c>
      <c r="M42" s="14" t="s">
        <v>9</v>
      </c>
      <c r="N42" s="2">
        <v>5.5</v>
      </c>
      <c r="O42" s="2">
        <v>0.92700000000000005</v>
      </c>
      <c r="P42" s="2">
        <v>2.34</v>
      </c>
      <c r="Q42" s="2">
        <f t="shared" si="2"/>
        <v>2.3504273504273505</v>
      </c>
    </row>
    <row r="43" spans="1:17" ht="40.200000000000003" x14ac:dyDescent="0.3">
      <c r="A43" s="13" t="s">
        <v>98</v>
      </c>
      <c r="B43" s="14" t="s">
        <v>96</v>
      </c>
      <c r="C43" s="14" t="s">
        <v>97</v>
      </c>
      <c r="D43" s="4" t="s">
        <v>70</v>
      </c>
      <c r="E43" s="14" t="s">
        <v>101</v>
      </c>
      <c r="F43" s="14">
        <v>2018</v>
      </c>
      <c r="G43" s="20" t="s">
        <v>95</v>
      </c>
      <c r="H43" s="12" t="s">
        <v>152</v>
      </c>
      <c r="I43" s="9" t="s">
        <v>27</v>
      </c>
      <c r="J43" s="3">
        <v>20</v>
      </c>
      <c r="K43" s="10" t="s">
        <v>132</v>
      </c>
      <c r="L43" s="3" t="s">
        <v>99</v>
      </c>
      <c r="M43" s="14" t="s">
        <v>9</v>
      </c>
      <c r="N43" s="2">
        <v>5.5</v>
      </c>
      <c r="O43" s="2">
        <v>0.89200000000000002</v>
      </c>
      <c r="P43" s="2">
        <v>2.33</v>
      </c>
      <c r="Q43" s="2">
        <f t="shared" si="2"/>
        <v>2.3605150214592272</v>
      </c>
    </row>
    <row r="44" spans="1:17" ht="40.200000000000003" x14ac:dyDescent="0.3">
      <c r="A44" s="13" t="s">
        <v>98</v>
      </c>
      <c r="B44" s="14" t="s">
        <v>96</v>
      </c>
      <c r="C44" s="14" t="s">
        <v>97</v>
      </c>
      <c r="D44" s="4" t="s">
        <v>70</v>
      </c>
      <c r="E44" s="14" t="s">
        <v>102</v>
      </c>
      <c r="F44" s="14">
        <v>2018</v>
      </c>
      <c r="G44" s="20" t="s">
        <v>95</v>
      </c>
      <c r="H44" s="12" t="s">
        <v>152</v>
      </c>
      <c r="I44" s="9" t="s">
        <v>27</v>
      </c>
      <c r="J44" s="3">
        <v>20</v>
      </c>
      <c r="K44" s="10" t="s">
        <v>132</v>
      </c>
      <c r="L44" s="3" t="s">
        <v>99</v>
      </c>
      <c r="M44" s="14" t="s">
        <v>9</v>
      </c>
      <c r="N44" s="2">
        <v>5.5</v>
      </c>
      <c r="O44" s="2">
        <v>0.77</v>
      </c>
      <c r="P44" s="2">
        <v>2.04</v>
      </c>
      <c r="Q44" s="2">
        <f t="shared" si="2"/>
        <v>2.6960784313725488</v>
      </c>
    </row>
    <row r="45" spans="1:17" ht="40.200000000000003" x14ac:dyDescent="0.3">
      <c r="A45" s="13" t="s">
        <v>98</v>
      </c>
      <c r="B45" s="14" t="s">
        <v>96</v>
      </c>
      <c r="C45" s="14" t="s">
        <v>97</v>
      </c>
      <c r="D45" s="4" t="s">
        <v>70</v>
      </c>
      <c r="E45" s="14" t="s">
        <v>100</v>
      </c>
      <c r="F45" s="14">
        <v>2018</v>
      </c>
      <c r="G45" s="20" t="s">
        <v>95</v>
      </c>
      <c r="H45" s="12" t="s">
        <v>152</v>
      </c>
      <c r="I45" s="9" t="s">
        <v>27</v>
      </c>
      <c r="J45" s="3">
        <v>20</v>
      </c>
      <c r="K45" s="10" t="s">
        <v>132</v>
      </c>
      <c r="L45" s="3" t="s">
        <v>99</v>
      </c>
      <c r="M45" s="14" t="s">
        <v>18</v>
      </c>
      <c r="N45" s="2">
        <v>5.5</v>
      </c>
      <c r="O45" s="2">
        <v>0.97199999999999998</v>
      </c>
      <c r="P45" s="2">
        <v>1.643</v>
      </c>
      <c r="Q45" s="2">
        <f t="shared" si="2"/>
        <v>3.3475349969567865</v>
      </c>
    </row>
    <row r="46" spans="1:17" ht="40.200000000000003" x14ac:dyDescent="0.3">
      <c r="A46" s="13" t="s">
        <v>98</v>
      </c>
      <c r="B46" s="14" t="s">
        <v>96</v>
      </c>
      <c r="C46" s="14" t="s">
        <v>97</v>
      </c>
      <c r="D46" s="4" t="s">
        <v>70</v>
      </c>
      <c r="E46" s="14" t="s">
        <v>101</v>
      </c>
      <c r="F46" s="14">
        <v>2018</v>
      </c>
      <c r="G46" s="20" t="s">
        <v>95</v>
      </c>
      <c r="H46" s="12" t="s">
        <v>152</v>
      </c>
      <c r="I46" s="9" t="s">
        <v>27</v>
      </c>
      <c r="J46" s="3">
        <v>20</v>
      </c>
      <c r="K46" s="10" t="s">
        <v>132</v>
      </c>
      <c r="L46" s="3" t="s">
        <v>99</v>
      </c>
      <c r="M46" s="14" t="s">
        <v>18</v>
      </c>
      <c r="N46" s="2">
        <v>5.5</v>
      </c>
      <c r="O46" s="2">
        <v>0.89100000000000001</v>
      </c>
      <c r="P46" s="2">
        <v>3</v>
      </c>
      <c r="Q46" s="2">
        <f t="shared" si="2"/>
        <v>1.8333333333333333</v>
      </c>
    </row>
    <row r="47" spans="1:17" ht="40.200000000000003" x14ac:dyDescent="0.3">
      <c r="A47" s="13" t="s">
        <v>98</v>
      </c>
      <c r="B47" s="14" t="s">
        <v>96</v>
      </c>
      <c r="C47" s="14" t="s">
        <v>97</v>
      </c>
      <c r="D47" s="4" t="s">
        <v>70</v>
      </c>
      <c r="E47" s="14" t="s">
        <v>102</v>
      </c>
      <c r="F47" s="14">
        <v>2018</v>
      </c>
      <c r="G47" s="20" t="s">
        <v>95</v>
      </c>
      <c r="H47" s="12" t="s">
        <v>152</v>
      </c>
      <c r="I47" s="9" t="s">
        <v>27</v>
      </c>
      <c r="J47" s="3">
        <v>20</v>
      </c>
      <c r="K47" s="10" t="s">
        <v>132</v>
      </c>
      <c r="L47" s="3" t="s">
        <v>99</v>
      </c>
      <c r="M47" s="14" t="s">
        <v>18</v>
      </c>
      <c r="N47" s="2">
        <v>5.5</v>
      </c>
      <c r="O47" s="2">
        <v>0.79200000000000004</v>
      </c>
      <c r="P47" s="2">
        <v>1.835</v>
      </c>
      <c r="Q47" s="2">
        <f t="shared" si="2"/>
        <v>2.9972752043596729</v>
      </c>
    </row>
    <row r="48" spans="1:17" ht="66.599999999999994" x14ac:dyDescent="0.3">
      <c r="A48" s="13" t="s">
        <v>103</v>
      </c>
      <c r="B48" s="14" t="s">
        <v>104</v>
      </c>
      <c r="C48" s="14" t="s">
        <v>105</v>
      </c>
      <c r="D48" s="4" t="s">
        <v>106</v>
      </c>
      <c r="E48" s="14" t="s">
        <v>107</v>
      </c>
      <c r="F48" s="14">
        <v>2020</v>
      </c>
      <c r="G48" s="20" t="s">
        <v>71</v>
      </c>
      <c r="H48" s="21" t="s">
        <v>153</v>
      </c>
      <c r="I48" s="14" t="s">
        <v>10</v>
      </c>
      <c r="J48" s="3">
        <v>25</v>
      </c>
      <c r="K48" s="10" t="s">
        <v>132</v>
      </c>
      <c r="L48" s="3" t="s">
        <v>99</v>
      </c>
      <c r="M48" s="14" t="s">
        <v>9</v>
      </c>
      <c r="N48" s="2">
        <v>0.71</v>
      </c>
      <c r="O48" s="2">
        <v>0.75829999999999997</v>
      </c>
      <c r="P48" s="2">
        <v>0.40860000000000002</v>
      </c>
      <c r="Q48" s="2">
        <f t="shared" si="2"/>
        <v>1.7376407244248653</v>
      </c>
    </row>
    <row r="49" spans="1:18" ht="66.599999999999994" x14ac:dyDescent="0.3">
      <c r="A49" s="13" t="s">
        <v>103</v>
      </c>
      <c r="B49" s="14" t="s">
        <v>104</v>
      </c>
      <c r="C49" s="14" t="s">
        <v>105</v>
      </c>
      <c r="D49" s="4" t="s">
        <v>106</v>
      </c>
      <c r="E49" s="14" t="s">
        <v>107</v>
      </c>
      <c r="F49" s="14">
        <v>2020</v>
      </c>
      <c r="G49" s="20" t="s">
        <v>71</v>
      </c>
      <c r="H49" s="21" t="s">
        <v>153</v>
      </c>
      <c r="I49" s="14" t="s">
        <v>10</v>
      </c>
      <c r="J49" s="3">
        <v>25</v>
      </c>
      <c r="K49" s="10" t="s">
        <v>132</v>
      </c>
      <c r="L49" s="3" t="s">
        <v>99</v>
      </c>
      <c r="M49" s="14" t="s">
        <v>17</v>
      </c>
      <c r="N49" s="2">
        <v>0.71</v>
      </c>
      <c r="O49" s="2">
        <v>0.76229999999999998</v>
      </c>
      <c r="P49" s="2">
        <v>0.39379999999999998</v>
      </c>
      <c r="Q49" s="2">
        <f t="shared" si="2"/>
        <v>1.8029456576942611</v>
      </c>
    </row>
    <row r="50" spans="1:18" ht="66.599999999999994" x14ac:dyDescent="0.3">
      <c r="A50" s="13" t="s">
        <v>103</v>
      </c>
      <c r="B50" s="14" t="s">
        <v>104</v>
      </c>
      <c r="C50" s="14" t="s">
        <v>105</v>
      </c>
      <c r="D50" s="4" t="s">
        <v>106</v>
      </c>
      <c r="E50" s="14" t="s">
        <v>107</v>
      </c>
      <c r="F50" s="14">
        <v>2020</v>
      </c>
      <c r="G50" s="20" t="s">
        <v>71</v>
      </c>
      <c r="H50" s="21" t="s">
        <v>153</v>
      </c>
      <c r="I50" s="14" t="s">
        <v>10</v>
      </c>
      <c r="J50" s="3">
        <v>25</v>
      </c>
      <c r="K50" s="10" t="s">
        <v>132</v>
      </c>
      <c r="L50" s="3" t="s">
        <v>99</v>
      </c>
      <c r="M50" s="14" t="s">
        <v>8</v>
      </c>
      <c r="N50" s="2">
        <v>0.71</v>
      </c>
      <c r="O50" s="2">
        <v>0.76739999999999997</v>
      </c>
      <c r="P50" s="2">
        <v>0.4415</v>
      </c>
      <c r="Q50" s="2">
        <f t="shared" si="2"/>
        <v>1.6081540203850508</v>
      </c>
    </row>
    <row r="51" spans="1:18" ht="79.8" x14ac:dyDescent="0.3">
      <c r="A51" s="13" t="s">
        <v>115</v>
      </c>
      <c r="B51" s="14" t="s">
        <v>108</v>
      </c>
      <c r="C51" s="14" t="s">
        <v>109</v>
      </c>
      <c r="D51" s="4" t="s">
        <v>110</v>
      </c>
      <c r="E51" s="14" t="s">
        <v>87</v>
      </c>
      <c r="F51" s="14">
        <v>2019</v>
      </c>
      <c r="G51" s="20" t="s">
        <v>71</v>
      </c>
      <c r="H51" s="9" t="s">
        <v>154</v>
      </c>
      <c r="I51" s="9" t="s">
        <v>10</v>
      </c>
      <c r="J51" s="3">
        <v>15</v>
      </c>
      <c r="K51" s="10" t="s">
        <v>132</v>
      </c>
      <c r="L51" s="3" t="s">
        <v>99</v>
      </c>
      <c r="M51" s="14" t="s">
        <v>111</v>
      </c>
      <c r="N51" s="2">
        <v>0.34</v>
      </c>
      <c r="O51" s="2">
        <v>0.5</v>
      </c>
      <c r="P51" s="2">
        <v>0.24</v>
      </c>
      <c r="Q51" s="2">
        <f t="shared" si="2"/>
        <v>1.4166666666666667</v>
      </c>
    </row>
    <row r="52" spans="1:18" ht="79.8" x14ac:dyDescent="0.3">
      <c r="A52" s="13" t="s">
        <v>115</v>
      </c>
      <c r="B52" s="14" t="s">
        <v>108</v>
      </c>
      <c r="C52" s="14" t="s">
        <v>109</v>
      </c>
      <c r="D52" s="4" t="s">
        <v>110</v>
      </c>
      <c r="E52" s="14" t="s">
        <v>87</v>
      </c>
      <c r="F52" s="14">
        <v>2019</v>
      </c>
      <c r="G52" s="20" t="s">
        <v>71</v>
      </c>
      <c r="H52" s="9" t="s">
        <v>154</v>
      </c>
      <c r="I52" s="9" t="s">
        <v>10</v>
      </c>
      <c r="J52" s="3">
        <v>15</v>
      </c>
      <c r="K52" s="10" t="s">
        <v>132</v>
      </c>
      <c r="L52" s="3" t="s">
        <v>99</v>
      </c>
      <c r="M52" s="14" t="s">
        <v>7</v>
      </c>
      <c r="N52" s="2">
        <v>0.34</v>
      </c>
      <c r="O52" s="2">
        <v>0.55000000000000004</v>
      </c>
      <c r="P52" s="2">
        <v>0.23</v>
      </c>
      <c r="Q52" s="2">
        <f t="shared" si="2"/>
        <v>1.4782608695652175</v>
      </c>
    </row>
    <row r="53" spans="1:18" ht="79.8" x14ac:dyDescent="0.3">
      <c r="A53" s="13" t="s">
        <v>115</v>
      </c>
      <c r="B53" s="14" t="s">
        <v>108</v>
      </c>
      <c r="C53" s="14" t="s">
        <v>109</v>
      </c>
      <c r="D53" s="4" t="s">
        <v>110</v>
      </c>
      <c r="E53" s="14" t="s">
        <v>87</v>
      </c>
      <c r="F53" s="14">
        <v>2019</v>
      </c>
      <c r="G53" s="20" t="s">
        <v>71</v>
      </c>
      <c r="H53" s="9" t="s">
        <v>154</v>
      </c>
      <c r="I53" s="9" t="s">
        <v>10</v>
      </c>
      <c r="J53" s="3">
        <v>15</v>
      </c>
      <c r="K53" s="10" t="s">
        <v>132</v>
      </c>
      <c r="L53" s="3" t="s">
        <v>99</v>
      </c>
      <c r="M53" s="14" t="s">
        <v>40</v>
      </c>
      <c r="N53" s="2">
        <v>0.34</v>
      </c>
      <c r="O53" s="2">
        <v>0.56000000000000005</v>
      </c>
      <c r="P53" s="2">
        <v>0.23</v>
      </c>
      <c r="Q53" s="2">
        <f t="shared" si="2"/>
        <v>1.4782608695652175</v>
      </c>
    </row>
    <row r="54" spans="1:18" ht="79.8" x14ac:dyDescent="0.3">
      <c r="A54" s="13" t="s">
        <v>115</v>
      </c>
      <c r="B54" s="14" t="s">
        <v>108</v>
      </c>
      <c r="C54" s="14" t="s">
        <v>109</v>
      </c>
      <c r="D54" s="4" t="s">
        <v>110</v>
      </c>
      <c r="E54" s="14" t="s">
        <v>87</v>
      </c>
      <c r="F54" s="14">
        <v>2019</v>
      </c>
      <c r="G54" s="20" t="s">
        <v>71</v>
      </c>
      <c r="H54" s="9" t="s">
        <v>154</v>
      </c>
      <c r="I54" s="9" t="s">
        <v>10</v>
      </c>
      <c r="J54" s="3">
        <v>15</v>
      </c>
      <c r="K54" s="10" t="s">
        <v>132</v>
      </c>
      <c r="L54" s="3" t="s">
        <v>99</v>
      </c>
      <c r="M54" s="14" t="s">
        <v>113</v>
      </c>
      <c r="N54" s="2">
        <v>0.34</v>
      </c>
      <c r="O54" s="2">
        <v>0.52</v>
      </c>
      <c r="P54" s="2">
        <v>0.24</v>
      </c>
      <c r="Q54" s="2">
        <f t="shared" si="2"/>
        <v>1.4166666666666667</v>
      </c>
    </row>
    <row r="55" spans="1:18" ht="79.8" x14ac:dyDescent="0.3">
      <c r="A55" s="13" t="s">
        <v>116</v>
      </c>
      <c r="B55" s="14" t="s">
        <v>117</v>
      </c>
      <c r="C55" s="14" t="s">
        <v>118</v>
      </c>
      <c r="D55" s="4" t="s">
        <v>84</v>
      </c>
      <c r="E55" s="14" t="s">
        <v>22</v>
      </c>
      <c r="F55" s="14">
        <v>2019</v>
      </c>
      <c r="G55" s="20" t="s">
        <v>89</v>
      </c>
      <c r="H55" s="12" t="s">
        <v>152</v>
      </c>
      <c r="I55" s="9" t="s">
        <v>27</v>
      </c>
      <c r="J55" s="3">
        <v>30</v>
      </c>
      <c r="K55" s="10" t="s">
        <v>132</v>
      </c>
      <c r="L55" s="3" t="s">
        <v>99</v>
      </c>
      <c r="M55" s="14" t="s">
        <v>7</v>
      </c>
      <c r="N55" s="2">
        <v>26.32</v>
      </c>
      <c r="O55" s="2">
        <v>0.82</v>
      </c>
      <c r="P55" s="2">
        <v>12.94</v>
      </c>
      <c r="Q55" s="2">
        <f t="shared" si="2"/>
        <v>2.0340030911901081</v>
      </c>
    </row>
    <row r="56" spans="1:18" ht="79.8" x14ac:dyDescent="0.3">
      <c r="A56" s="13" t="s">
        <v>116</v>
      </c>
      <c r="B56" s="14" t="s">
        <v>117</v>
      </c>
      <c r="C56" s="14" t="s">
        <v>118</v>
      </c>
      <c r="D56" s="4" t="s">
        <v>84</v>
      </c>
      <c r="E56" s="14" t="s">
        <v>73</v>
      </c>
      <c r="F56" s="14">
        <v>2019</v>
      </c>
      <c r="G56" s="20" t="s">
        <v>89</v>
      </c>
      <c r="H56" s="12" t="s">
        <v>152</v>
      </c>
      <c r="I56" s="9" t="s">
        <v>27</v>
      </c>
      <c r="J56" s="3">
        <v>30</v>
      </c>
      <c r="K56" s="10" t="s">
        <v>132</v>
      </c>
      <c r="L56" s="3" t="s">
        <v>99</v>
      </c>
      <c r="M56" s="14" t="s">
        <v>7</v>
      </c>
      <c r="N56" s="2">
        <v>28.28</v>
      </c>
      <c r="O56" s="2">
        <v>0.87</v>
      </c>
      <c r="P56" s="2">
        <v>15.57</v>
      </c>
      <c r="Q56" s="2">
        <f t="shared" si="2"/>
        <v>1.8163134232498395</v>
      </c>
    </row>
    <row r="57" spans="1:18" ht="93" x14ac:dyDescent="0.3">
      <c r="A57" s="13" t="s">
        <v>119</v>
      </c>
      <c r="B57" s="14" t="s">
        <v>120</v>
      </c>
      <c r="C57" s="14" t="s">
        <v>121</v>
      </c>
      <c r="D57" s="4" t="s">
        <v>21</v>
      </c>
      <c r="E57" s="14" t="s">
        <v>62</v>
      </c>
      <c r="F57" s="14">
        <v>2018</v>
      </c>
      <c r="G57" s="20" t="s">
        <v>11</v>
      </c>
      <c r="H57" s="12" t="s">
        <v>152</v>
      </c>
      <c r="I57" s="9" t="s">
        <v>27</v>
      </c>
      <c r="J57" s="3">
        <v>100</v>
      </c>
      <c r="K57" s="10" t="s">
        <v>132</v>
      </c>
      <c r="L57" s="3" t="s">
        <v>99</v>
      </c>
      <c r="M57" s="14" t="s">
        <v>7</v>
      </c>
      <c r="N57" s="2">
        <v>4.55</v>
      </c>
      <c r="P57" s="2">
        <v>1.9670000000000001</v>
      </c>
      <c r="Q57" s="2">
        <f t="shared" si="2"/>
        <v>2.3131672597864767</v>
      </c>
    </row>
    <row r="58" spans="1:18" ht="93" x14ac:dyDescent="0.3">
      <c r="A58" s="13" t="s">
        <v>119</v>
      </c>
      <c r="B58" s="14" t="s">
        <v>120</v>
      </c>
      <c r="C58" s="14" t="s">
        <v>121</v>
      </c>
      <c r="D58" s="4" t="s">
        <v>21</v>
      </c>
      <c r="E58" s="14" t="s">
        <v>62</v>
      </c>
      <c r="F58" s="14">
        <v>2018</v>
      </c>
      <c r="G58" s="20" t="s">
        <v>11</v>
      </c>
      <c r="H58" s="12" t="s">
        <v>152</v>
      </c>
      <c r="I58" s="9" t="s">
        <v>27</v>
      </c>
      <c r="J58" s="3">
        <v>100</v>
      </c>
      <c r="K58" s="10" t="s">
        <v>132</v>
      </c>
      <c r="L58" s="3" t="s">
        <v>99</v>
      </c>
      <c r="M58" s="14" t="s">
        <v>123</v>
      </c>
      <c r="N58" s="2">
        <v>4.55</v>
      </c>
      <c r="P58" s="2">
        <v>2.2770000000000001</v>
      </c>
      <c r="Q58" s="2">
        <f t="shared" si="2"/>
        <v>1.9982433025911286</v>
      </c>
    </row>
    <row r="59" spans="1:18" ht="93" x14ac:dyDescent="0.3">
      <c r="A59" s="13" t="s">
        <v>119</v>
      </c>
      <c r="B59" s="14" t="s">
        <v>120</v>
      </c>
      <c r="C59" s="14" t="s">
        <v>121</v>
      </c>
      <c r="D59" s="4" t="s">
        <v>21</v>
      </c>
      <c r="E59" s="14" t="s">
        <v>62</v>
      </c>
      <c r="F59" s="14">
        <v>2018</v>
      </c>
      <c r="G59" s="20" t="s">
        <v>11</v>
      </c>
      <c r="H59" s="12" t="s">
        <v>152</v>
      </c>
      <c r="I59" s="9" t="s">
        <v>27</v>
      </c>
      <c r="J59" s="3">
        <v>100</v>
      </c>
      <c r="K59" s="10" t="s">
        <v>132</v>
      </c>
      <c r="L59" s="3" t="s">
        <v>99</v>
      </c>
      <c r="M59" s="14" t="s">
        <v>122</v>
      </c>
      <c r="N59" s="2">
        <v>4.55</v>
      </c>
      <c r="P59" s="2">
        <v>2.1110000000000002</v>
      </c>
      <c r="Q59" s="2">
        <f t="shared" si="2"/>
        <v>2.1553765987683557</v>
      </c>
    </row>
    <row r="60" spans="1:18" ht="119.4" x14ac:dyDescent="0.3">
      <c r="A60" s="13" t="s">
        <v>124</v>
      </c>
      <c r="B60" s="14" t="s">
        <v>125</v>
      </c>
      <c r="C60" s="14" t="s">
        <v>126</v>
      </c>
      <c r="D60" s="4" t="s">
        <v>127</v>
      </c>
      <c r="E60" s="14" t="s">
        <v>128</v>
      </c>
      <c r="F60" s="14">
        <v>2020</v>
      </c>
      <c r="G60" s="20" t="s">
        <v>12</v>
      </c>
      <c r="H60" s="9" t="s">
        <v>154</v>
      </c>
      <c r="I60" s="9" t="s">
        <v>10</v>
      </c>
      <c r="J60" s="3">
        <v>60</v>
      </c>
      <c r="K60" s="10" t="s">
        <v>132</v>
      </c>
      <c r="L60" s="3" t="s">
        <v>99</v>
      </c>
      <c r="M60" s="14" t="s">
        <v>7</v>
      </c>
      <c r="N60" s="2">
        <v>0.75</v>
      </c>
      <c r="O60" s="2">
        <v>0.5</v>
      </c>
      <c r="P60" s="2">
        <v>0.31</v>
      </c>
      <c r="Q60" s="2">
        <f t="shared" si="2"/>
        <v>2.4193548387096775</v>
      </c>
    </row>
    <row r="61" spans="1:18" ht="119.4" x14ac:dyDescent="0.3">
      <c r="A61" s="13" t="s">
        <v>124</v>
      </c>
      <c r="B61" s="14" t="s">
        <v>125</v>
      </c>
      <c r="C61" s="14" t="s">
        <v>126</v>
      </c>
      <c r="D61" s="4" t="s">
        <v>127</v>
      </c>
      <c r="E61" s="14" t="s">
        <v>128</v>
      </c>
      <c r="F61" s="14">
        <v>2020</v>
      </c>
      <c r="G61" s="20" t="s">
        <v>12</v>
      </c>
      <c r="H61" s="9" t="s">
        <v>154</v>
      </c>
      <c r="I61" s="9" t="s">
        <v>10</v>
      </c>
      <c r="J61" s="3">
        <v>60</v>
      </c>
      <c r="K61" s="10" t="s">
        <v>132</v>
      </c>
      <c r="L61" s="3" t="s">
        <v>99</v>
      </c>
      <c r="M61" s="14" t="s">
        <v>9</v>
      </c>
      <c r="N61" s="2">
        <v>0.75</v>
      </c>
      <c r="O61" s="2">
        <v>0.36</v>
      </c>
      <c r="P61" s="2">
        <v>0.34</v>
      </c>
      <c r="Q61" s="2">
        <f t="shared" si="2"/>
        <v>2.2058823529411762</v>
      </c>
    </row>
    <row r="62" spans="1:18" ht="119.4" x14ac:dyDescent="0.3">
      <c r="A62" s="13" t="s">
        <v>124</v>
      </c>
      <c r="B62" s="14" t="s">
        <v>125</v>
      </c>
      <c r="C62" s="14" t="s">
        <v>126</v>
      </c>
      <c r="D62" s="4" t="s">
        <v>127</v>
      </c>
      <c r="E62" s="14" t="s">
        <v>129</v>
      </c>
      <c r="F62" s="14">
        <v>2020</v>
      </c>
      <c r="G62" s="20" t="s">
        <v>12</v>
      </c>
      <c r="H62" s="9" t="s">
        <v>154</v>
      </c>
      <c r="I62" s="9" t="s">
        <v>10</v>
      </c>
      <c r="J62" s="3">
        <v>60</v>
      </c>
      <c r="K62" s="10" t="s">
        <v>132</v>
      </c>
      <c r="L62" s="3" t="s">
        <v>99</v>
      </c>
      <c r="M62" s="14" t="s">
        <v>7</v>
      </c>
      <c r="N62" s="2">
        <v>2.2200000000000002</v>
      </c>
      <c r="O62" s="2">
        <v>0.63</v>
      </c>
      <c r="P62" s="2">
        <v>3.13</v>
      </c>
      <c r="Q62" s="2">
        <f t="shared" si="2"/>
        <v>0.70926517571884995</v>
      </c>
    </row>
    <row r="63" spans="1:18" ht="119.4" x14ac:dyDescent="0.3">
      <c r="A63" s="13" t="s">
        <v>124</v>
      </c>
      <c r="B63" s="14" t="s">
        <v>125</v>
      </c>
      <c r="C63" s="14" t="s">
        <v>126</v>
      </c>
      <c r="D63" s="4" t="s">
        <v>127</v>
      </c>
      <c r="E63" s="14" t="s">
        <v>129</v>
      </c>
      <c r="F63" s="14">
        <v>2020</v>
      </c>
      <c r="G63" s="20" t="s">
        <v>12</v>
      </c>
      <c r="H63" s="9" t="s">
        <v>154</v>
      </c>
      <c r="I63" s="9" t="s">
        <v>10</v>
      </c>
      <c r="J63" s="3">
        <v>60</v>
      </c>
      <c r="K63" s="10" t="s">
        <v>132</v>
      </c>
      <c r="L63" s="3" t="s">
        <v>99</v>
      </c>
      <c r="M63" s="14" t="s">
        <v>9</v>
      </c>
      <c r="N63" s="2">
        <v>2.2200000000000002</v>
      </c>
      <c r="O63" s="2">
        <v>0.53</v>
      </c>
      <c r="P63" s="2">
        <v>2.85</v>
      </c>
      <c r="Q63" s="2">
        <f t="shared" si="2"/>
        <v>0.77894736842105272</v>
      </c>
    </row>
    <row r="64" spans="1:18" ht="53.4" x14ac:dyDescent="0.3">
      <c r="A64" s="13" t="s">
        <v>134</v>
      </c>
      <c r="B64" s="14" t="s">
        <v>135</v>
      </c>
      <c r="C64" s="14" t="s">
        <v>136</v>
      </c>
      <c r="D64" s="4" t="s">
        <v>137</v>
      </c>
      <c r="E64" s="14" t="s">
        <v>139</v>
      </c>
      <c r="F64" s="14">
        <v>2018</v>
      </c>
      <c r="G64" s="20" t="s">
        <v>138</v>
      </c>
      <c r="H64" s="14" t="s">
        <v>151</v>
      </c>
      <c r="I64" t="s">
        <v>10</v>
      </c>
      <c r="J64" s="3">
        <v>45</v>
      </c>
      <c r="K64" s="3" t="s">
        <v>133</v>
      </c>
      <c r="L64" s="3" t="s">
        <v>140</v>
      </c>
      <c r="M64" s="14" t="s">
        <v>7</v>
      </c>
      <c r="R64">
        <v>0.95</v>
      </c>
    </row>
    <row r="65" spans="1:18" ht="79.8" x14ac:dyDescent="0.3">
      <c r="A65" s="13" t="s">
        <v>141</v>
      </c>
      <c r="B65" s="14" t="s">
        <v>142</v>
      </c>
      <c r="C65" s="14" t="s">
        <v>143</v>
      </c>
      <c r="D65" s="4" t="s">
        <v>110</v>
      </c>
      <c r="E65" s="14" t="s">
        <v>147</v>
      </c>
      <c r="F65" s="14">
        <v>2018</v>
      </c>
      <c r="G65" s="20" t="s">
        <v>145</v>
      </c>
      <c r="H65" s="14" t="s">
        <v>155</v>
      </c>
      <c r="I65" s="20" t="s">
        <v>146</v>
      </c>
      <c r="J65" s="3">
        <v>25</v>
      </c>
      <c r="K65" s="3" t="s">
        <v>133</v>
      </c>
      <c r="L65" s="3" t="s">
        <v>140</v>
      </c>
      <c r="M65" s="14" t="s">
        <v>74</v>
      </c>
      <c r="R65">
        <v>0.92</v>
      </c>
    </row>
    <row r="66" spans="1:18" x14ac:dyDescent="0.3">
      <c r="E66" s="14"/>
      <c r="F66" s="14"/>
      <c r="M66" s="14"/>
    </row>
    <row r="67" spans="1:18" x14ac:dyDescent="0.3">
      <c r="E67" s="14"/>
      <c r="F67" s="14"/>
      <c r="M67" s="14"/>
    </row>
  </sheetData>
  <autoFilter ref="L1:L59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1A57D-5DD9-46AD-B051-695C3EBEA94C}">
  <dimension ref="A2:B16"/>
  <sheetViews>
    <sheetView tabSelected="1" workbookViewId="0">
      <selection activeCell="D16" sqref="D16"/>
    </sheetView>
  </sheetViews>
  <sheetFormatPr defaultRowHeight="14.4" x14ac:dyDescent="0.3"/>
  <cols>
    <col min="1" max="1" width="11.88671875" customWidth="1"/>
    <col min="2" max="2" width="41.44140625" customWidth="1"/>
  </cols>
  <sheetData>
    <row r="2" spans="1:2" x14ac:dyDescent="0.3">
      <c r="A2" t="s">
        <v>39</v>
      </c>
      <c r="B2" t="s">
        <v>42</v>
      </c>
    </row>
    <row r="3" spans="1:2" x14ac:dyDescent="0.3">
      <c r="A3" t="s">
        <v>7</v>
      </c>
      <c r="B3" t="s">
        <v>43</v>
      </c>
    </row>
    <row r="4" spans="1:2" x14ac:dyDescent="0.3">
      <c r="A4" t="s">
        <v>9</v>
      </c>
      <c r="B4" t="s">
        <v>44</v>
      </c>
    </row>
    <row r="5" spans="1:2" x14ac:dyDescent="0.3">
      <c r="A5" t="s">
        <v>40</v>
      </c>
      <c r="B5" t="s">
        <v>45</v>
      </c>
    </row>
    <row r="6" spans="1:2" x14ac:dyDescent="0.3">
      <c r="A6" t="s">
        <v>41</v>
      </c>
      <c r="B6" t="s">
        <v>46</v>
      </c>
    </row>
    <row r="7" spans="1:2" x14ac:dyDescent="0.3">
      <c r="A7" t="s">
        <v>18</v>
      </c>
      <c r="B7" t="s">
        <v>47</v>
      </c>
    </row>
    <row r="8" spans="1:2" x14ac:dyDescent="0.3">
      <c r="A8" t="s">
        <v>17</v>
      </c>
      <c r="B8" t="s">
        <v>48</v>
      </c>
    </row>
    <row r="9" spans="1:2" x14ac:dyDescent="0.3">
      <c r="A9" t="s">
        <v>8</v>
      </c>
      <c r="B9" t="s">
        <v>49</v>
      </c>
    </row>
    <row r="10" spans="1:2" x14ac:dyDescent="0.3">
      <c r="A10" t="s">
        <v>65</v>
      </c>
      <c r="B10" t="s">
        <v>69</v>
      </c>
    </row>
    <row r="11" spans="1:2" x14ac:dyDescent="0.3">
      <c r="A11" t="s">
        <v>74</v>
      </c>
      <c r="B11" t="s">
        <v>75</v>
      </c>
    </row>
    <row r="12" spans="1:2" x14ac:dyDescent="0.3">
      <c r="A12" t="s">
        <v>90</v>
      </c>
      <c r="B12" t="s">
        <v>92</v>
      </c>
    </row>
    <row r="13" spans="1:2" x14ac:dyDescent="0.3">
      <c r="A13" t="s">
        <v>93</v>
      </c>
      <c r="B13" t="s">
        <v>94</v>
      </c>
    </row>
    <row r="14" spans="1:2" x14ac:dyDescent="0.3">
      <c r="A14" t="s">
        <v>111</v>
      </c>
      <c r="B14" t="s">
        <v>112</v>
      </c>
    </row>
    <row r="15" spans="1:2" x14ac:dyDescent="0.3">
      <c r="A15" t="s">
        <v>113</v>
      </c>
      <c r="B15" t="s">
        <v>114</v>
      </c>
    </row>
    <row r="16" spans="1:2" x14ac:dyDescent="0.3">
      <c r="A16" t="s">
        <v>123</v>
      </c>
      <c r="B16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Adama</dc:creator>
  <cp:lastModifiedBy>NDOUR, Adama (CIMMYT-Ethiopia)</cp:lastModifiedBy>
  <dcterms:created xsi:type="dcterms:W3CDTF">2015-06-05T18:17:20Z</dcterms:created>
  <dcterms:modified xsi:type="dcterms:W3CDTF">2024-07-16T12:46:23Z</dcterms:modified>
</cp:coreProperties>
</file>