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opbox (HFC)\Jabber Jazz Podcast\Draft\"/>
    </mc:Choice>
  </mc:AlternateContent>
  <xr:revisionPtr revIDLastSave="0" documentId="13_ncr:1_{98FB512C-3F44-4692-B5D6-D06BD556268E}" xr6:coauthVersionLast="47" xr6:coauthVersionMax="47" xr10:uidLastSave="{00000000-0000-0000-0000-000000000000}"/>
  <bookViews>
    <workbookView xWindow="-120" yWindow="-120" windowWidth="29040" windowHeight="15720" xr2:uid="{BB30E629-D359-4DE0-88CB-A3C4DCEE5AC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10" i="1" l="1"/>
  <c r="G18" i="1"/>
  <c r="G16" i="1"/>
  <c r="G11" i="1"/>
  <c r="G24" i="1"/>
  <c r="G25" i="1"/>
  <c r="G27" i="1"/>
  <c r="G12" i="1"/>
  <c r="G9" i="1"/>
  <c r="G13" i="1"/>
  <c r="G15" i="1"/>
  <c r="G19" i="1"/>
  <c r="G14" i="1"/>
  <c r="G22" i="1"/>
  <c r="G23" i="1"/>
  <c r="G20" i="1"/>
  <c r="G26" i="1"/>
  <c r="G28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Bushman</author>
  </authors>
  <commentList>
    <comment ref="K7" authorId="0" shapeId="0" xr:uid="{A2B9BEE7-31B2-44E1-9B05-3DF37F0BE4E4}">
      <text>
        <r>
          <rPr>
            <b/>
            <sz val="9"/>
            <color indexed="81"/>
            <rFont val="Tahoma"/>
            <family val="2"/>
          </rPr>
          <t>Adam Bushman:</t>
        </r>
        <r>
          <rPr>
            <sz val="9"/>
            <color indexed="81"/>
            <rFont val="Tahoma"/>
            <family val="2"/>
          </rPr>
          <t xml:space="preserve">
Do you feel their presence; are they commanding the other team's attention?</t>
        </r>
      </text>
    </comment>
    <comment ref="L7" authorId="0" shapeId="0" xr:uid="{8CB36223-1638-4048-AABA-81129DADA631}">
      <text>
        <r>
          <rPr>
            <b/>
            <sz val="9"/>
            <color indexed="81"/>
            <rFont val="Tahoma"/>
            <family val="2"/>
          </rPr>
          <t>Adam Bushman:</t>
        </r>
        <r>
          <rPr>
            <sz val="9"/>
            <color indexed="81"/>
            <rFont val="Tahoma"/>
            <family val="2"/>
          </rPr>
          <t xml:space="preserve">
In bad games, do they affect the game elsewhere?</t>
        </r>
      </text>
    </comment>
  </commentList>
</comments>
</file>

<file path=xl/sharedStrings.xml><?xml version="1.0" encoding="utf-8"?>
<sst xmlns="http://schemas.openxmlformats.org/spreadsheetml/2006/main" count="340" uniqueCount="127">
  <si>
    <t>Pick</t>
  </si>
  <si>
    <t>Name</t>
  </si>
  <si>
    <t>Height</t>
  </si>
  <si>
    <t>Weight</t>
  </si>
  <si>
    <t>Wingspan</t>
  </si>
  <si>
    <t>Age</t>
  </si>
  <si>
    <t>Club</t>
  </si>
  <si>
    <t>Offense</t>
  </si>
  <si>
    <t>Shooting</t>
  </si>
  <si>
    <t>Handle</t>
  </si>
  <si>
    <t>Passing</t>
  </si>
  <si>
    <t>Movement</t>
  </si>
  <si>
    <t>Rebounding</t>
  </si>
  <si>
    <t>Defense</t>
  </si>
  <si>
    <t>On Ball</t>
  </si>
  <si>
    <t>Off Ball</t>
  </si>
  <si>
    <t>Activity</t>
  </si>
  <si>
    <t>Awareness</t>
  </si>
  <si>
    <t>Impact</t>
  </si>
  <si>
    <t>Measureables</t>
  </si>
  <si>
    <t>Presence</t>
  </si>
  <si>
    <t>Prospect</t>
  </si>
  <si>
    <t>Comps</t>
  </si>
  <si>
    <t>25%tile</t>
  </si>
  <si>
    <t>50%tile</t>
  </si>
  <si>
    <t>75%tile</t>
  </si>
  <si>
    <t>Tier</t>
  </si>
  <si>
    <t>Draft</t>
  </si>
  <si>
    <t>Victor Wembanyama</t>
  </si>
  <si>
    <t>Metropolitans92</t>
  </si>
  <si>
    <t>Scoot Henderson</t>
  </si>
  <si>
    <t>Amen Thompson</t>
  </si>
  <si>
    <t>Brandon Miller</t>
  </si>
  <si>
    <t>Jarace Walker</t>
  </si>
  <si>
    <t>G League Ignite</t>
  </si>
  <si>
    <t>Overtime Elite</t>
  </si>
  <si>
    <t>Alabama</t>
  </si>
  <si>
    <t>Houston</t>
  </si>
  <si>
    <t>Impression</t>
  </si>
  <si>
    <t>GG Jackson</t>
  </si>
  <si>
    <t>South Carolina</t>
  </si>
  <si>
    <t>Ausar Thompson</t>
  </si>
  <si>
    <t>Cason Wallace</t>
  </si>
  <si>
    <t>Cam Whitmore</t>
  </si>
  <si>
    <t>Anthony Black</t>
  </si>
  <si>
    <t>Gradey Dick</t>
  </si>
  <si>
    <t>Jett Howard</t>
  </si>
  <si>
    <t>Brice Sensabaugh</t>
  </si>
  <si>
    <t>Nick Smith Jr.</t>
  </si>
  <si>
    <t>Terquavion Smith</t>
  </si>
  <si>
    <t>Maxwell Lewis</t>
  </si>
  <si>
    <t>Kris Murray</t>
  </si>
  <si>
    <t>Baba Miller</t>
  </si>
  <si>
    <t>Keyonte George</t>
  </si>
  <si>
    <t>Kentucky</t>
  </si>
  <si>
    <t>Arkansas</t>
  </si>
  <si>
    <t>Kansas</t>
  </si>
  <si>
    <t>Villanova</t>
  </si>
  <si>
    <t>Ohio State</t>
  </si>
  <si>
    <t>Baylor</t>
  </si>
  <si>
    <t>Michigan</t>
  </si>
  <si>
    <t>NC State</t>
  </si>
  <si>
    <t>Pepperdine</t>
  </si>
  <si>
    <t>Iowa State</t>
  </si>
  <si>
    <t>Florida State</t>
  </si>
  <si>
    <t>Birthday</t>
  </si>
  <si>
    <t>Dariq Whitehead</t>
  </si>
  <si>
    <t>Duke</t>
  </si>
  <si>
    <t>229 lbs</t>
  </si>
  <si>
    <t>7'2"</t>
  </si>
  <si>
    <t>195 lbs</t>
  </si>
  <si>
    <t>6'2"</t>
  </si>
  <si>
    <t>202 lbs</t>
  </si>
  <si>
    <t>6'7"</t>
  </si>
  <si>
    <t>200 lbs</t>
  </si>
  <si>
    <t>6'9"</t>
  </si>
  <si>
    <t>220 lbs</t>
  </si>
  <si>
    <t>6'8"</t>
  </si>
  <si>
    <t>215 lbs</t>
  </si>
  <si>
    <t>185 lbs</t>
  </si>
  <si>
    <t>6'4"</t>
  </si>
  <si>
    <t>207 lbs</t>
  </si>
  <si>
    <t>225 lbs</t>
  </si>
  <si>
    <t>235 lbs</t>
  </si>
  <si>
    <t>6'5"</t>
  </si>
  <si>
    <t>165 lbs</t>
  </si>
  <si>
    <t>188 lbs</t>
  </si>
  <si>
    <t>6'10"</t>
  </si>
  <si>
    <t>Paul George</t>
  </si>
  <si>
    <t>PJ Washington</t>
  </si>
  <si>
    <t>Grant Williams</t>
  </si>
  <si>
    <t>Julius Randle</t>
  </si>
  <si>
    <t>RJ Barrett</t>
  </si>
  <si>
    <t>De'Anthony Melton</t>
  </si>
  <si>
    <t>Marcus Smart</t>
  </si>
  <si>
    <t>Jrue Holiday</t>
  </si>
  <si>
    <t>Derrick Rose</t>
  </si>
  <si>
    <t>Kristaps Porzingis</t>
  </si>
  <si>
    <t>Aaron Gordon</t>
  </si>
  <si>
    <t>Lou Williams</t>
  </si>
  <si>
    <t>Chris Boucher</t>
  </si>
  <si>
    <t>Finishing</t>
  </si>
  <si>
    <t>Kris Middleton</t>
  </si>
  <si>
    <t>?</t>
  </si>
  <si>
    <t>Ben Simmons</t>
  </si>
  <si>
    <t>Myles Turner</t>
  </si>
  <si>
    <t>Vince Carter</t>
  </si>
  <si>
    <t>Self-creation</t>
  </si>
  <si>
    <t>190 lbs</t>
  </si>
  <si>
    <t>6'6"</t>
  </si>
  <si>
    <t>Intangibles</t>
  </si>
  <si>
    <t>Athleticism</t>
  </si>
  <si>
    <t>Feel</t>
  </si>
  <si>
    <t>Wiggle</t>
  </si>
  <si>
    <t>Speed</t>
  </si>
  <si>
    <t>Tyreke Evans</t>
  </si>
  <si>
    <t>Just stats</t>
  </si>
  <si>
    <t>Just film</t>
  </si>
  <si>
    <t>Both</t>
  </si>
  <si>
    <t>Just highlights</t>
  </si>
  <si>
    <t>Full games</t>
  </si>
  <si>
    <t>Jalen Hood-Schifino</t>
  </si>
  <si>
    <t>Indiana</t>
  </si>
  <si>
    <t>MyMetric</t>
  </si>
  <si>
    <t>Cam Johnson</t>
  </si>
  <si>
    <t>Taylor Hendricks</t>
  </si>
  <si>
    <t>UCF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</si>
</sst>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6EE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4" xfId="0" applyNumberFormat="1" applyBorder="1"/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4" xfId="0" applyFill="1" applyBorder="1"/>
    <xf numFmtId="0" fontId="0" fillId="6" borderId="4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4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E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67ED-6AD4-4E0C-B60F-64186D2A1227}">
  <sheetPr codeName="Sheet1"/>
  <dimension ref="A1:AD37"/>
  <sheetViews>
    <sheetView tabSelected="1" workbookViewId="0">
      <pane xSplit="4" ySplit="7" topLeftCell="P8" activePane="bottomRight" state="frozen"/>
      <selection pane="topRight" activeCell="E1" sqref="E1"/>
      <selection pane="bottomLeft" activeCell="A3" sqref="A3"/>
      <selection pane="bottomRight" activeCell="P33" sqref="P33"/>
    </sheetView>
  </sheetViews>
  <sheetFormatPr defaultRowHeight="15" x14ac:dyDescent="0.25"/>
  <cols>
    <col min="1" max="2" width="4.85546875" customWidth="1"/>
    <col min="3" max="3" width="25.28515625" customWidth="1"/>
    <col min="4" max="4" width="14.7109375" bestFit="1" customWidth="1"/>
    <col min="5" max="5" width="10.42578125" hidden="1" customWidth="1"/>
    <col min="6" max="6" width="10.42578125" customWidth="1"/>
    <col min="10" max="10" width="9.140625" bestFit="1" customWidth="1"/>
    <col min="13" max="13" width="10" bestFit="1" customWidth="1"/>
    <col min="18" max="18" width="11.28515625" bestFit="1" customWidth="1"/>
    <col min="19" max="19" width="8.85546875" customWidth="1"/>
    <col min="22" max="22" width="10.7109375" bestFit="1" customWidth="1"/>
    <col min="25" max="25" width="10.85546875" bestFit="1" customWidth="1"/>
    <col min="27" max="27" width="9.85546875" bestFit="1" customWidth="1"/>
    <col min="28" max="30" width="17.42578125" customWidth="1"/>
  </cols>
  <sheetData>
    <row r="1" spans="1:30" x14ac:dyDescent="0.25">
      <c r="C1" s="15" t="s">
        <v>119</v>
      </c>
      <c r="D1" s="15" t="s">
        <v>116</v>
      </c>
    </row>
    <row r="2" spans="1:30" x14ac:dyDescent="0.25">
      <c r="C2" s="14" t="s">
        <v>120</v>
      </c>
      <c r="D2" s="14" t="s">
        <v>117</v>
      </c>
    </row>
    <row r="3" spans="1:30" x14ac:dyDescent="0.25">
      <c r="C3" s="16" t="s">
        <v>118</v>
      </c>
      <c r="D3" s="16" t="s">
        <v>118</v>
      </c>
    </row>
    <row r="5" spans="1:30" x14ac:dyDescent="0.25">
      <c r="A5" s="31" t="s">
        <v>27</v>
      </c>
      <c r="B5" s="32"/>
      <c r="C5" s="31" t="s">
        <v>21</v>
      </c>
      <c r="D5" s="32"/>
      <c r="E5" s="28" t="s">
        <v>19</v>
      </c>
      <c r="F5" s="29"/>
      <c r="G5" s="29"/>
      <c r="H5" s="29"/>
      <c r="I5" s="29"/>
      <c r="J5" s="30"/>
      <c r="K5" s="28" t="s">
        <v>38</v>
      </c>
      <c r="L5" s="30"/>
      <c r="M5" s="28" t="s">
        <v>110</v>
      </c>
      <c r="N5" s="29"/>
      <c r="O5" s="30"/>
      <c r="P5" s="28" t="s">
        <v>7</v>
      </c>
      <c r="Q5" s="29"/>
      <c r="R5" s="29"/>
      <c r="S5" s="29"/>
      <c r="T5" s="29"/>
      <c r="U5" s="29"/>
      <c r="V5" s="29"/>
      <c r="W5" s="28" t="s">
        <v>13</v>
      </c>
      <c r="X5" s="29"/>
      <c r="Y5" s="29"/>
      <c r="Z5" s="29"/>
      <c r="AA5" s="30"/>
      <c r="AB5" s="28" t="s">
        <v>22</v>
      </c>
      <c r="AC5" s="29"/>
      <c r="AD5" s="30"/>
    </row>
    <row r="6" spans="1:30" x14ac:dyDescent="0.25">
      <c r="A6" s="19"/>
      <c r="B6" s="20"/>
      <c r="C6" s="19"/>
      <c r="D6" s="20"/>
      <c r="E6" s="21"/>
      <c r="F6" s="22"/>
      <c r="G6" s="22"/>
      <c r="H6" s="22"/>
      <c r="I6" s="22"/>
      <c r="J6" s="23"/>
      <c r="K6" s="24">
        <v>0.05</v>
      </c>
      <c r="L6" s="25">
        <v>2.5000000000000001E-2</v>
      </c>
      <c r="M6" s="26">
        <v>7.4999999999999997E-2</v>
      </c>
      <c r="N6" s="26">
        <v>2.5000000000000001E-2</v>
      </c>
      <c r="O6" s="26">
        <v>2.5000000000000001E-2</v>
      </c>
      <c r="P6" s="24">
        <v>0.05</v>
      </c>
      <c r="Q6" s="26">
        <v>2.5000000000000001E-2</v>
      </c>
      <c r="R6" s="26">
        <v>0.15</v>
      </c>
      <c r="S6" s="26">
        <v>0.05</v>
      </c>
      <c r="T6" s="26">
        <v>0.05</v>
      </c>
      <c r="U6" s="26">
        <v>0.1</v>
      </c>
      <c r="V6" s="26">
        <v>2.5000000000000001E-2</v>
      </c>
      <c r="W6" s="24">
        <v>0.1</v>
      </c>
      <c r="X6" s="26">
        <v>0.1</v>
      </c>
      <c r="Y6" s="26">
        <v>2.5000000000000001E-2</v>
      </c>
      <c r="Z6" s="26">
        <v>0.1</v>
      </c>
      <c r="AA6" s="25">
        <v>2.5000000000000001E-2</v>
      </c>
      <c r="AB6" s="21"/>
      <c r="AC6" s="22"/>
      <c r="AD6" s="23"/>
    </row>
    <row r="7" spans="1:30" x14ac:dyDescent="0.25">
      <c r="A7" s="3" t="s">
        <v>0</v>
      </c>
      <c r="B7" s="4" t="s">
        <v>26</v>
      </c>
      <c r="C7" s="3" t="s">
        <v>1</v>
      </c>
      <c r="D7" s="4" t="s">
        <v>6</v>
      </c>
      <c r="E7" s="3" t="s">
        <v>65</v>
      </c>
      <c r="F7" s="1" t="s">
        <v>123</v>
      </c>
      <c r="G7" s="1" t="s">
        <v>5</v>
      </c>
      <c r="H7" s="1" t="s">
        <v>3</v>
      </c>
      <c r="I7" s="1" t="s">
        <v>2</v>
      </c>
      <c r="J7" s="4" t="s">
        <v>4</v>
      </c>
      <c r="K7" s="3" t="s">
        <v>20</v>
      </c>
      <c r="L7" s="4" t="s">
        <v>18</v>
      </c>
      <c r="M7" s="1" t="s">
        <v>111</v>
      </c>
      <c r="N7" s="1" t="s">
        <v>114</v>
      </c>
      <c r="O7" s="1" t="s">
        <v>112</v>
      </c>
      <c r="P7" s="3" t="s">
        <v>8</v>
      </c>
      <c r="Q7" s="1" t="s">
        <v>101</v>
      </c>
      <c r="R7" s="1" t="s">
        <v>107</v>
      </c>
      <c r="S7" s="1" t="s">
        <v>113</v>
      </c>
      <c r="T7" s="1" t="s">
        <v>9</v>
      </c>
      <c r="U7" s="1" t="s">
        <v>10</v>
      </c>
      <c r="V7" s="1" t="s">
        <v>11</v>
      </c>
      <c r="W7" s="3" t="s">
        <v>14</v>
      </c>
      <c r="X7" s="1" t="s">
        <v>15</v>
      </c>
      <c r="Y7" s="1" t="s">
        <v>12</v>
      </c>
      <c r="Z7" s="1" t="s">
        <v>16</v>
      </c>
      <c r="AA7" s="4" t="s">
        <v>17</v>
      </c>
      <c r="AB7" s="3" t="s">
        <v>23</v>
      </c>
      <c r="AC7" s="1" t="s">
        <v>24</v>
      </c>
      <c r="AD7" s="4" t="s">
        <v>25</v>
      </c>
    </row>
    <row r="8" spans="1:30" x14ac:dyDescent="0.25">
      <c r="A8" s="5">
        <v>1</v>
      </c>
      <c r="B8" s="6">
        <v>1</v>
      </c>
      <c r="C8" s="17" t="s">
        <v>28</v>
      </c>
      <c r="D8" s="6" t="s">
        <v>29</v>
      </c>
      <c r="E8" s="9">
        <v>37990</v>
      </c>
      <c r="F8">
        <f>ROUND(SUMPRODUCT($K$6:$AA$6,K8:AA8),2)</f>
        <v>4.54</v>
      </c>
      <c r="G8" s="10">
        <f ca="1">ROUND((TODAY()-E8)/365.25,1)</f>
        <v>19.2</v>
      </c>
      <c r="H8" t="s">
        <v>68</v>
      </c>
      <c r="I8" t="s">
        <v>69</v>
      </c>
      <c r="J8" s="6"/>
      <c r="K8" s="11">
        <v>5</v>
      </c>
      <c r="L8" s="12">
        <v>5</v>
      </c>
      <c r="M8" s="13">
        <v>4.5</v>
      </c>
      <c r="N8" s="13">
        <v>4</v>
      </c>
      <c r="O8" s="13">
        <v>5</v>
      </c>
      <c r="P8" s="11">
        <v>4.5</v>
      </c>
      <c r="Q8" s="13">
        <v>4.5</v>
      </c>
      <c r="R8" s="13">
        <v>5</v>
      </c>
      <c r="S8" s="13">
        <v>4.5</v>
      </c>
      <c r="T8" s="13">
        <v>4</v>
      </c>
      <c r="U8" s="13">
        <v>3.5</v>
      </c>
      <c r="V8" s="13">
        <v>3.5</v>
      </c>
      <c r="W8" s="11">
        <v>4</v>
      </c>
      <c r="X8" s="13">
        <v>5</v>
      </c>
      <c r="Y8" s="13">
        <v>5</v>
      </c>
      <c r="Z8" s="13">
        <v>5</v>
      </c>
      <c r="AA8" s="12">
        <v>5</v>
      </c>
      <c r="AB8" s="5" t="s">
        <v>105</v>
      </c>
      <c r="AC8" t="s">
        <v>97</v>
      </c>
      <c r="AD8" s="6" t="s">
        <v>103</v>
      </c>
    </row>
    <row r="9" spans="1:30" x14ac:dyDescent="0.25">
      <c r="A9" s="5">
        <v>2</v>
      </c>
      <c r="B9" s="6">
        <v>2</v>
      </c>
      <c r="C9" s="17" t="s">
        <v>32</v>
      </c>
      <c r="D9" s="6" t="s">
        <v>36</v>
      </c>
      <c r="E9" s="9">
        <v>37582</v>
      </c>
      <c r="F9" s="27"/>
      <c r="G9" s="10">
        <f ca="1">ROUND((TODAY()-E9)/365.25,1)</f>
        <v>20.399999999999999</v>
      </c>
      <c r="H9" t="s">
        <v>74</v>
      </c>
      <c r="I9" t="s">
        <v>75</v>
      </c>
      <c r="J9" s="6"/>
      <c r="K9" s="11" t="s">
        <v>103</v>
      </c>
      <c r="L9" s="12" t="s">
        <v>103</v>
      </c>
      <c r="M9" s="13">
        <v>3.5</v>
      </c>
      <c r="N9" s="13">
        <v>4</v>
      </c>
      <c r="O9" s="13">
        <v>4.5</v>
      </c>
      <c r="P9" s="11">
        <v>5</v>
      </c>
      <c r="Q9" s="13">
        <v>3.5</v>
      </c>
      <c r="R9" s="13">
        <v>4.5</v>
      </c>
      <c r="S9" s="13">
        <v>4</v>
      </c>
      <c r="T9" s="13">
        <v>3.5</v>
      </c>
      <c r="U9" s="13">
        <v>4</v>
      </c>
      <c r="V9" s="13">
        <v>4.5</v>
      </c>
      <c r="W9" s="11" t="s">
        <v>103</v>
      </c>
      <c r="X9" s="13" t="s">
        <v>103</v>
      </c>
      <c r="Y9" s="13">
        <v>4.5</v>
      </c>
      <c r="Z9" s="13">
        <v>5</v>
      </c>
      <c r="AA9" s="12" t="s">
        <v>103</v>
      </c>
      <c r="AB9" s="5"/>
      <c r="AC9" t="s">
        <v>92</v>
      </c>
      <c r="AD9" s="6" t="s">
        <v>88</v>
      </c>
    </row>
    <row r="10" spans="1:30" x14ac:dyDescent="0.25">
      <c r="A10" s="5">
        <v>3</v>
      </c>
      <c r="B10" s="6">
        <v>2</v>
      </c>
      <c r="C10" s="17" t="s">
        <v>30</v>
      </c>
      <c r="D10" s="6" t="s">
        <v>34</v>
      </c>
      <c r="E10" s="9">
        <v>38020</v>
      </c>
      <c r="F10" s="27"/>
      <c r="G10" s="10">
        <f t="shared" ref="G10:G28" ca="1" si="0">ROUND((TODAY()-E10)/365.25,1)</f>
        <v>19.2</v>
      </c>
      <c r="H10" t="s">
        <v>70</v>
      </c>
      <c r="I10" t="s">
        <v>71</v>
      </c>
      <c r="J10" s="6"/>
      <c r="K10" s="11">
        <v>5</v>
      </c>
      <c r="L10" s="12">
        <v>4.5</v>
      </c>
      <c r="M10" s="13">
        <v>5</v>
      </c>
      <c r="N10" s="13">
        <v>5</v>
      </c>
      <c r="O10" s="13">
        <v>4</v>
      </c>
      <c r="P10" s="11">
        <v>3</v>
      </c>
      <c r="Q10" s="13">
        <v>4</v>
      </c>
      <c r="R10" s="13">
        <v>5</v>
      </c>
      <c r="S10" s="13">
        <v>5</v>
      </c>
      <c r="T10" s="13">
        <v>5</v>
      </c>
      <c r="U10" s="13">
        <v>4.5</v>
      </c>
      <c r="V10" s="13" t="s">
        <v>103</v>
      </c>
      <c r="W10" s="11">
        <v>3</v>
      </c>
      <c r="X10" s="13" t="s">
        <v>103</v>
      </c>
      <c r="Y10" s="13" t="s">
        <v>103</v>
      </c>
      <c r="Z10" s="13">
        <v>4</v>
      </c>
      <c r="AA10" s="12">
        <v>3.5</v>
      </c>
      <c r="AB10" s="5"/>
      <c r="AC10" t="s">
        <v>115</v>
      </c>
      <c r="AD10" s="6" t="s">
        <v>96</v>
      </c>
    </row>
    <row r="11" spans="1:30" x14ac:dyDescent="0.25">
      <c r="A11" s="5">
        <v>4</v>
      </c>
      <c r="B11" s="6">
        <v>2</v>
      </c>
      <c r="C11" s="17" t="s">
        <v>41</v>
      </c>
      <c r="D11" s="6" t="s">
        <v>35</v>
      </c>
      <c r="E11" s="9">
        <v>37651</v>
      </c>
      <c r="F11" s="27"/>
      <c r="G11" s="10">
        <f ca="1">ROUND((TODAY()-E11)/365.25,1)</f>
        <v>20.2</v>
      </c>
      <c r="H11" t="s">
        <v>81</v>
      </c>
      <c r="I11" t="s">
        <v>73</v>
      </c>
      <c r="J11" s="6"/>
      <c r="K11" s="11">
        <v>5</v>
      </c>
      <c r="L11" s="12" t="s">
        <v>103</v>
      </c>
      <c r="M11" s="13">
        <v>5</v>
      </c>
      <c r="N11" s="13" t="s">
        <v>103</v>
      </c>
      <c r="O11" s="13" t="s">
        <v>103</v>
      </c>
      <c r="P11" s="11">
        <v>2.5</v>
      </c>
      <c r="Q11" s="13">
        <v>4</v>
      </c>
      <c r="R11" s="13">
        <v>4</v>
      </c>
      <c r="S11" s="13">
        <v>4</v>
      </c>
      <c r="T11" s="13">
        <v>4</v>
      </c>
      <c r="U11" s="13">
        <v>4.5</v>
      </c>
      <c r="V11" s="13">
        <v>3.5</v>
      </c>
      <c r="W11" s="11" t="s">
        <v>103</v>
      </c>
      <c r="X11" s="13" t="s">
        <v>103</v>
      </c>
      <c r="Y11" s="13" t="s">
        <v>103</v>
      </c>
      <c r="Z11" s="13">
        <v>4</v>
      </c>
      <c r="AA11" s="12" t="s">
        <v>103</v>
      </c>
      <c r="AB11" s="5"/>
      <c r="AD11" s="6"/>
    </row>
    <row r="12" spans="1:30" x14ac:dyDescent="0.25">
      <c r="A12" s="5">
        <v>5</v>
      </c>
      <c r="B12" s="6">
        <v>2</v>
      </c>
      <c r="C12" s="17" t="s">
        <v>31</v>
      </c>
      <c r="D12" s="6" t="s">
        <v>35</v>
      </c>
      <c r="E12" s="9">
        <v>37651</v>
      </c>
      <c r="F12" s="27"/>
      <c r="G12" s="10">
        <f t="shared" ca="1" si="0"/>
        <v>20.2</v>
      </c>
      <c r="H12" t="s">
        <v>72</v>
      </c>
      <c r="I12" t="s">
        <v>73</v>
      </c>
      <c r="J12" s="6"/>
      <c r="K12" s="11">
        <v>5</v>
      </c>
      <c r="L12" s="12" t="s">
        <v>103</v>
      </c>
      <c r="M12" s="13">
        <v>5</v>
      </c>
      <c r="N12" s="13">
        <v>5</v>
      </c>
      <c r="O12" s="13" t="s">
        <v>103</v>
      </c>
      <c r="P12" s="11">
        <v>1.5</v>
      </c>
      <c r="Q12" s="13">
        <v>4</v>
      </c>
      <c r="R12" s="13">
        <v>4</v>
      </c>
      <c r="S12" s="13">
        <v>5</v>
      </c>
      <c r="T12" s="13">
        <v>5</v>
      </c>
      <c r="U12" s="13">
        <v>5</v>
      </c>
      <c r="V12" s="13" t="s">
        <v>103</v>
      </c>
      <c r="W12" s="11" t="s">
        <v>103</v>
      </c>
      <c r="X12" s="13" t="s">
        <v>103</v>
      </c>
      <c r="Y12" s="13" t="s">
        <v>103</v>
      </c>
      <c r="Z12" s="13">
        <v>4</v>
      </c>
      <c r="AA12" s="12" t="s">
        <v>103</v>
      </c>
      <c r="AB12" s="5"/>
      <c r="AC12" t="s">
        <v>104</v>
      </c>
      <c r="AD12" s="6"/>
    </row>
    <row r="13" spans="1:30" x14ac:dyDescent="0.25">
      <c r="A13" s="5">
        <v>6</v>
      </c>
      <c r="B13" s="6">
        <v>2</v>
      </c>
      <c r="C13" s="18" t="s">
        <v>33</v>
      </c>
      <c r="D13" s="6" t="s">
        <v>37</v>
      </c>
      <c r="E13" s="9">
        <v>37868</v>
      </c>
      <c r="G13" s="10">
        <f t="shared" ca="1" si="0"/>
        <v>19.600000000000001</v>
      </c>
      <c r="H13" t="s">
        <v>76</v>
      </c>
      <c r="I13" t="s">
        <v>77</v>
      </c>
      <c r="J13" s="6"/>
      <c r="K13" s="11">
        <v>4</v>
      </c>
      <c r="L13" s="12">
        <v>4.5</v>
      </c>
      <c r="M13" s="13">
        <v>4.5</v>
      </c>
      <c r="N13" s="13">
        <v>4</v>
      </c>
      <c r="O13" s="13">
        <v>4.5</v>
      </c>
      <c r="P13" s="11">
        <v>4</v>
      </c>
      <c r="Q13" s="13">
        <v>4</v>
      </c>
      <c r="R13" s="13">
        <v>4</v>
      </c>
      <c r="S13" s="13" t="s">
        <v>103</v>
      </c>
      <c r="T13" s="13">
        <v>4</v>
      </c>
      <c r="U13" s="13">
        <v>5</v>
      </c>
      <c r="V13" s="13">
        <v>5</v>
      </c>
      <c r="W13" s="11">
        <v>3.5</v>
      </c>
      <c r="X13" s="13">
        <v>4.5</v>
      </c>
      <c r="Y13" s="13">
        <v>4.5</v>
      </c>
      <c r="Z13" s="13">
        <v>5</v>
      </c>
      <c r="AA13" s="12">
        <v>5</v>
      </c>
      <c r="AB13" s="5" t="s">
        <v>89</v>
      </c>
      <c r="AC13" t="s">
        <v>90</v>
      </c>
      <c r="AD13" s="6" t="s">
        <v>91</v>
      </c>
    </row>
    <row r="14" spans="1:30" x14ac:dyDescent="0.25">
      <c r="A14" s="5">
        <v>7</v>
      </c>
      <c r="B14" s="6">
        <v>2</v>
      </c>
      <c r="C14" s="17" t="s">
        <v>43</v>
      </c>
      <c r="D14" s="6" t="s">
        <v>57</v>
      </c>
      <c r="E14" s="9">
        <v>38176</v>
      </c>
      <c r="F14" s="27"/>
      <c r="G14" s="10">
        <f ca="1">ROUND((TODAY()-E14)/365.25,1)</f>
        <v>18.7</v>
      </c>
      <c r="H14" t="s">
        <v>82</v>
      </c>
      <c r="I14" t="s">
        <v>73</v>
      </c>
      <c r="J14" s="6"/>
      <c r="K14" s="11" t="s">
        <v>103</v>
      </c>
      <c r="L14" s="12" t="s">
        <v>103</v>
      </c>
      <c r="M14" s="13" t="s">
        <v>103</v>
      </c>
      <c r="N14" s="13" t="s">
        <v>103</v>
      </c>
      <c r="O14" s="13" t="s">
        <v>103</v>
      </c>
      <c r="P14" s="11" t="s">
        <v>103</v>
      </c>
      <c r="Q14" s="13">
        <v>3</v>
      </c>
      <c r="R14" s="13">
        <v>4</v>
      </c>
      <c r="S14" s="13" t="s">
        <v>103</v>
      </c>
      <c r="T14" s="13" t="s">
        <v>103</v>
      </c>
      <c r="U14" s="13">
        <v>3</v>
      </c>
      <c r="V14" s="13" t="s">
        <v>103</v>
      </c>
      <c r="W14" s="11" t="s">
        <v>103</v>
      </c>
      <c r="X14" s="13" t="s">
        <v>103</v>
      </c>
      <c r="Y14" s="13">
        <v>4</v>
      </c>
      <c r="Z14" s="13">
        <v>5</v>
      </c>
      <c r="AA14" s="12" t="s">
        <v>103</v>
      </c>
      <c r="AB14" s="5"/>
      <c r="AC14" t="s">
        <v>98</v>
      </c>
      <c r="AD14" s="6" t="s">
        <v>106</v>
      </c>
    </row>
    <row r="15" spans="1:30" x14ac:dyDescent="0.25">
      <c r="A15" s="5">
        <v>8</v>
      </c>
      <c r="B15" s="6">
        <v>3</v>
      </c>
      <c r="C15" s="17" t="s">
        <v>39</v>
      </c>
      <c r="D15" s="6" t="s">
        <v>40</v>
      </c>
      <c r="E15" s="9">
        <v>38338</v>
      </c>
      <c r="F15" s="27"/>
      <c r="G15" s="10">
        <f t="shared" ca="1" si="0"/>
        <v>18.3</v>
      </c>
      <c r="H15" t="s">
        <v>78</v>
      </c>
      <c r="I15" t="s">
        <v>75</v>
      </c>
      <c r="J15" s="6"/>
      <c r="K15" s="11" t="s">
        <v>103</v>
      </c>
      <c r="L15" s="12" t="s">
        <v>103</v>
      </c>
      <c r="M15" s="13" t="s">
        <v>103</v>
      </c>
      <c r="N15" s="13" t="s">
        <v>103</v>
      </c>
      <c r="O15" s="13" t="s">
        <v>103</v>
      </c>
      <c r="P15" s="11" t="s">
        <v>103</v>
      </c>
      <c r="Q15" s="13">
        <v>3.5</v>
      </c>
      <c r="R15" s="13">
        <v>5</v>
      </c>
      <c r="S15" s="13" t="s">
        <v>103</v>
      </c>
      <c r="T15" s="13" t="s">
        <v>103</v>
      </c>
      <c r="U15" s="13">
        <v>3</v>
      </c>
      <c r="V15" s="13" t="s">
        <v>103</v>
      </c>
      <c r="W15" s="11" t="s">
        <v>103</v>
      </c>
      <c r="X15" s="13" t="s">
        <v>103</v>
      </c>
      <c r="Y15" s="13">
        <v>4</v>
      </c>
      <c r="Z15" s="13">
        <v>4.5</v>
      </c>
      <c r="AA15" s="12" t="s">
        <v>103</v>
      </c>
      <c r="AB15" s="5"/>
      <c r="AD15" s="6" t="s">
        <v>102</v>
      </c>
    </row>
    <row r="16" spans="1:30" x14ac:dyDescent="0.25">
      <c r="A16" s="5">
        <v>9</v>
      </c>
      <c r="B16" s="6">
        <v>3</v>
      </c>
      <c r="C16" s="18" t="s">
        <v>44</v>
      </c>
      <c r="D16" s="6" t="s">
        <v>55</v>
      </c>
      <c r="E16" s="9">
        <v>38006</v>
      </c>
      <c r="F16" s="27"/>
      <c r="G16" s="10">
        <f t="shared" ca="1" si="0"/>
        <v>19.2</v>
      </c>
      <c r="H16" t="s">
        <v>70</v>
      </c>
      <c r="I16" t="s">
        <v>73</v>
      </c>
      <c r="J16" s="6"/>
      <c r="K16" s="11">
        <v>4.5</v>
      </c>
      <c r="L16" s="12">
        <v>4.5</v>
      </c>
      <c r="M16" s="13" t="s">
        <v>103</v>
      </c>
      <c r="N16" s="13" t="s">
        <v>103</v>
      </c>
      <c r="O16" s="13" t="s">
        <v>103</v>
      </c>
      <c r="P16" s="11">
        <v>2.5</v>
      </c>
      <c r="Q16" s="13">
        <v>5</v>
      </c>
      <c r="R16" s="13">
        <v>3.5</v>
      </c>
      <c r="S16" s="13" t="s">
        <v>103</v>
      </c>
      <c r="T16" s="13">
        <v>4.5</v>
      </c>
      <c r="U16" s="13">
        <v>5</v>
      </c>
      <c r="V16" s="13">
        <v>5</v>
      </c>
      <c r="W16" s="11">
        <v>4.5</v>
      </c>
      <c r="X16" s="13">
        <v>4.5</v>
      </c>
      <c r="Y16" s="13">
        <v>5</v>
      </c>
      <c r="Z16" s="13">
        <v>5</v>
      </c>
      <c r="AA16" s="12">
        <v>4.5</v>
      </c>
      <c r="AB16" s="5"/>
      <c r="AD16" s="6"/>
    </row>
    <row r="17" spans="1:30" x14ac:dyDescent="0.25">
      <c r="A17" s="5">
        <v>10</v>
      </c>
      <c r="B17" s="6">
        <v>3</v>
      </c>
      <c r="C17" s="5" t="s">
        <v>125</v>
      </c>
      <c r="D17" s="6" t="s">
        <v>126</v>
      </c>
      <c r="E17" s="5"/>
      <c r="J17" s="6"/>
      <c r="K17" s="5"/>
      <c r="L17" s="6"/>
      <c r="P17" s="5"/>
      <c r="W17" s="5"/>
      <c r="AA17" s="6"/>
      <c r="AB17" s="5"/>
      <c r="AD17" s="6"/>
    </row>
    <row r="18" spans="1:30" x14ac:dyDescent="0.25">
      <c r="A18" s="5">
        <v>11</v>
      </c>
      <c r="B18" s="6">
        <v>3</v>
      </c>
      <c r="C18" s="18" t="s">
        <v>42</v>
      </c>
      <c r="D18" s="6" t="s">
        <v>54</v>
      </c>
      <c r="E18" s="9">
        <v>37932</v>
      </c>
      <c r="F18" s="27"/>
      <c r="G18" s="10">
        <f ca="1">ROUND((TODAY()-E18)/365.25,1)</f>
        <v>19.399999999999999</v>
      </c>
      <c r="H18" t="s">
        <v>79</v>
      </c>
      <c r="I18" t="s">
        <v>80</v>
      </c>
      <c r="J18" s="6"/>
      <c r="K18" s="11" t="s">
        <v>103</v>
      </c>
      <c r="L18" s="12" t="s">
        <v>103</v>
      </c>
      <c r="M18" s="13" t="s">
        <v>103</v>
      </c>
      <c r="N18" s="13" t="s">
        <v>103</v>
      </c>
      <c r="O18" s="13" t="s">
        <v>103</v>
      </c>
      <c r="P18" s="11" t="s">
        <v>103</v>
      </c>
      <c r="Q18" s="13">
        <v>5</v>
      </c>
      <c r="R18" s="13">
        <v>4</v>
      </c>
      <c r="S18" s="13" t="s">
        <v>103</v>
      </c>
      <c r="T18" s="13" t="s">
        <v>103</v>
      </c>
      <c r="U18" s="13">
        <v>5</v>
      </c>
      <c r="V18" s="13" t="s">
        <v>103</v>
      </c>
      <c r="W18" s="11" t="s">
        <v>103</v>
      </c>
      <c r="X18" s="13" t="s">
        <v>103</v>
      </c>
      <c r="Y18" s="13">
        <v>4</v>
      </c>
      <c r="Z18" s="13">
        <v>5</v>
      </c>
      <c r="AA18" s="12" t="s">
        <v>103</v>
      </c>
      <c r="AB18" s="5" t="s">
        <v>93</v>
      </c>
      <c r="AC18" t="s">
        <v>94</v>
      </c>
      <c r="AD18" s="6" t="s">
        <v>95</v>
      </c>
    </row>
    <row r="19" spans="1:30" x14ac:dyDescent="0.25">
      <c r="A19" s="5">
        <v>12</v>
      </c>
      <c r="B19" s="6"/>
      <c r="C19" s="17" t="s">
        <v>45</v>
      </c>
      <c r="D19" s="6" t="s">
        <v>56</v>
      </c>
      <c r="E19" s="9">
        <v>37945</v>
      </c>
      <c r="F19" s="27"/>
      <c r="G19" s="10">
        <f t="shared" ca="1" si="0"/>
        <v>19.399999999999999</v>
      </c>
      <c r="H19" t="s">
        <v>70</v>
      </c>
      <c r="I19" t="s">
        <v>73</v>
      </c>
      <c r="J19" s="6"/>
      <c r="K19" s="11" t="s">
        <v>103</v>
      </c>
      <c r="L19" s="12" t="s">
        <v>103</v>
      </c>
      <c r="M19" s="13" t="s">
        <v>103</v>
      </c>
      <c r="N19" s="13" t="s">
        <v>103</v>
      </c>
      <c r="O19" s="13" t="s">
        <v>103</v>
      </c>
      <c r="P19" s="11">
        <v>5</v>
      </c>
      <c r="Q19" s="13">
        <v>4</v>
      </c>
      <c r="R19" s="13">
        <v>1.5</v>
      </c>
      <c r="S19" s="13" t="s">
        <v>103</v>
      </c>
      <c r="T19" s="13" t="s">
        <v>103</v>
      </c>
      <c r="U19" s="13">
        <v>3</v>
      </c>
      <c r="V19" s="13">
        <v>5</v>
      </c>
      <c r="W19" s="11" t="s">
        <v>103</v>
      </c>
      <c r="X19" s="13" t="s">
        <v>103</v>
      </c>
      <c r="Y19" s="13">
        <v>5</v>
      </c>
      <c r="Z19" s="13">
        <v>4.5</v>
      </c>
      <c r="AA19" s="12" t="s">
        <v>103</v>
      </c>
      <c r="AB19" s="5"/>
      <c r="AD19" s="6" t="s">
        <v>124</v>
      </c>
    </row>
    <row r="20" spans="1:30" x14ac:dyDescent="0.25">
      <c r="A20" s="5">
        <v>13</v>
      </c>
      <c r="B20" s="6"/>
      <c r="C20" s="17" t="s">
        <v>46</v>
      </c>
      <c r="D20" s="6" t="s">
        <v>60</v>
      </c>
      <c r="E20" s="9">
        <v>37878</v>
      </c>
      <c r="F20" s="27"/>
      <c r="G20" s="10">
        <f ca="1">ROUND((TODAY()-E20)/365.25,1)</f>
        <v>19.5</v>
      </c>
      <c r="H20" t="s">
        <v>76</v>
      </c>
      <c r="I20" t="s">
        <v>73</v>
      </c>
      <c r="J20" s="6"/>
      <c r="K20" s="11" t="s">
        <v>103</v>
      </c>
      <c r="L20" s="12" t="s">
        <v>103</v>
      </c>
      <c r="M20" s="13" t="s">
        <v>103</v>
      </c>
      <c r="N20" s="13" t="s">
        <v>103</v>
      </c>
      <c r="O20" s="13" t="s">
        <v>103</v>
      </c>
      <c r="P20" s="11">
        <v>5</v>
      </c>
      <c r="Q20" s="13">
        <v>4</v>
      </c>
      <c r="R20" s="13">
        <v>3</v>
      </c>
      <c r="S20" s="13">
        <v>4.5</v>
      </c>
      <c r="T20" s="13">
        <v>4</v>
      </c>
      <c r="U20" s="13">
        <v>3.5</v>
      </c>
      <c r="V20" s="13">
        <v>5</v>
      </c>
      <c r="W20" s="11" t="s">
        <v>103</v>
      </c>
      <c r="X20" s="13" t="s">
        <v>103</v>
      </c>
      <c r="Y20" s="13">
        <v>3</v>
      </c>
      <c r="Z20" s="13">
        <v>3.5</v>
      </c>
      <c r="AA20" s="12" t="s">
        <v>103</v>
      </c>
      <c r="AB20" s="5"/>
      <c r="AD20" s="6"/>
    </row>
    <row r="21" spans="1:30" x14ac:dyDescent="0.25">
      <c r="A21" s="5">
        <v>14</v>
      </c>
      <c r="B21" s="6"/>
      <c r="C21" s="5" t="s">
        <v>66</v>
      </c>
      <c r="D21" s="6" t="s">
        <v>67</v>
      </c>
      <c r="E21" s="9">
        <v>38200</v>
      </c>
      <c r="F21" s="27"/>
      <c r="G21" s="10">
        <v>18.600000000000001</v>
      </c>
      <c r="H21" t="s">
        <v>108</v>
      </c>
      <c r="I21" t="s">
        <v>109</v>
      </c>
      <c r="J21" s="6"/>
      <c r="K21" s="11" t="s">
        <v>103</v>
      </c>
      <c r="L21" s="12" t="s">
        <v>103</v>
      </c>
      <c r="M21" s="13" t="s">
        <v>103</v>
      </c>
      <c r="N21" s="13" t="s">
        <v>103</v>
      </c>
      <c r="O21" s="13" t="s">
        <v>103</v>
      </c>
      <c r="P21" s="11" t="s">
        <v>103</v>
      </c>
      <c r="Q21" s="13">
        <v>1</v>
      </c>
      <c r="R21" s="13" t="s">
        <v>103</v>
      </c>
      <c r="S21" s="13" t="s">
        <v>103</v>
      </c>
      <c r="T21" s="13" t="s">
        <v>103</v>
      </c>
      <c r="U21" s="13" t="s">
        <v>103</v>
      </c>
      <c r="V21" s="13" t="s">
        <v>103</v>
      </c>
      <c r="W21" s="11" t="s">
        <v>103</v>
      </c>
      <c r="X21" s="13" t="s">
        <v>103</v>
      </c>
      <c r="Y21" s="13" t="s">
        <v>103</v>
      </c>
      <c r="Z21" s="13" t="s">
        <v>103</v>
      </c>
      <c r="AA21" s="12" t="s">
        <v>103</v>
      </c>
      <c r="AB21" s="5"/>
      <c r="AD21" s="6"/>
    </row>
    <row r="22" spans="1:30" x14ac:dyDescent="0.25">
      <c r="A22" s="5">
        <v>15</v>
      </c>
      <c r="B22" s="6"/>
      <c r="C22" s="17" t="s">
        <v>47</v>
      </c>
      <c r="D22" s="6" t="s">
        <v>58</v>
      </c>
      <c r="E22" s="9">
        <v>37924</v>
      </c>
      <c r="F22" s="27"/>
      <c r="G22" s="10">
        <f t="shared" ca="1" si="0"/>
        <v>19.399999999999999</v>
      </c>
      <c r="H22" t="s">
        <v>83</v>
      </c>
      <c r="I22" t="s">
        <v>84</v>
      </c>
      <c r="J22" s="6"/>
      <c r="K22" s="11" t="s">
        <v>103</v>
      </c>
      <c r="L22" s="12" t="s">
        <v>103</v>
      </c>
      <c r="M22" s="13" t="s">
        <v>103</v>
      </c>
      <c r="N22" s="13" t="s">
        <v>103</v>
      </c>
      <c r="O22" s="13" t="s">
        <v>103</v>
      </c>
      <c r="P22" s="11" t="s">
        <v>103</v>
      </c>
      <c r="Q22" s="13">
        <v>2</v>
      </c>
      <c r="R22" s="13">
        <v>4.5</v>
      </c>
      <c r="S22" s="13" t="s">
        <v>103</v>
      </c>
      <c r="T22" s="13" t="s">
        <v>103</v>
      </c>
      <c r="U22" s="13">
        <v>2.5</v>
      </c>
      <c r="V22" s="13" t="s">
        <v>103</v>
      </c>
      <c r="W22" s="11" t="s">
        <v>103</v>
      </c>
      <c r="X22" s="13" t="s">
        <v>103</v>
      </c>
      <c r="Y22" s="13">
        <v>4</v>
      </c>
      <c r="Z22" s="13">
        <v>3</v>
      </c>
      <c r="AA22" s="12" t="s">
        <v>103</v>
      </c>
      <c r="AB22" s="5"/>
      <c r="AD22" s="6"/>
    </row>
    <row r="23" spans="1:30" x14ac:dyDescent="0.25">
      <c r="A23" s="5">
        <v>16</v>
      </c>
      <c r="B23" s="6"/>
      <c r="C23" s="17" t="s">
        <v>53</v>
      </c>
      <c r="D23" s="6" t="s">
        <v>59</v>
      </c>
      <c r="E23" s="9">
        <v>37933</v>
      </c>
      <c r="F23" s="27"/>
      <c r="G23" s="10">
        <f t="shared" ca="1" si="0"/>
        <v>19.399999999999999</v>
      </c>
      <c r="H23" t="s">
        <v>79</v>
      </c>
      <c r="I23" t="s">
        <v>80</v>
      </c>
      <c r="J23" s="6"/>
      <c r="K23" s="11" t="s">
        <v>103</v>
      </c>
      <c r="L23" s="12" t="s">
        <v>103</v>
      </c>
      <c r="M23" s="13">
        <v>3.5</v>
      </c>
      <c r="N23" s="13" t="s">
        <v>103</v>
      </c>
      <c r="O23" s="13">
        <v>3</v>
      </c>
      <c r="P23" s="11">
        <v>4.5</v>
      </c>
      <c r="Q23" s="13">
        <v>4</v>
      </c>
      <c r="R23" s="13">
        <v>4.5</v>
      </c>
      <c r="S23" s="13">
        <v>4.5</v>
      </c>
      <c r="T23" s="13">
        <v>4</v>
      </c>
      <c r="U23" s="13">
        <v>2.5</v>
      </c>
      <c r="V23" s="13" t="s">
        <v>103</v>
      </c>
      <c r="W23" s="11" t="s">
        <v>103</v>
      </c>
      <c r="X23" s="13" t="s">
        <v>103</v>
      </c>
      <c r="Y23" s="13">
        <v>4.5</v>
      </c>
      <c r="Z23" s="13">
        <v>4</v>
      </c>
      <c r="AA23" s="12" t="s">
        <v>103</v>
      </c>
      <c r="AB23" s="5"/>
      <c r="AD23" s="6"/>
    </row>
    <row r="24" spans="1:30" x14ac:dyDescent="0.25">
      <c r="A24" s="5">
        <v>17</v>
      </c>
      <c r="B24" s="6"/>
      <c r="C24" s="17" t="s">
        <v>49</v>
      </c>
      <c r="D24" s="6" t="s">
        <v>61</v>
      </c>
      <c r="E24" s="9">
        <v>37621</v>
      </c>
      <c r="F24" s="27"/>
      <c r="G24" s="10">
        <f t="shared" ca="1" si="0"/>
        <v>20.2</v>
      </c>
      <c r="H24" t="s">
        <v>85</v>
      </c>
      <c r="I24" t="s">
        <v>80</v>
      </c>
      <c r="J24" s="6"/>
      <c r="K24" s="11" t="s">
        <v>103</v>
      </c>
      <c r="L24" s="12" t="s">
        <v>103</v>
      </c>
      <c r="M24" s="13" t="s">
        <v>103</v>
      </c>
      <c r="N24" s="13" t="s">
        <v>103</v>
      </c>
      <c r="O24" s="13" t="s">
        <v>103</v>
      </c>
      <c r="P24" s="11" t="s">
        <v>103</v>
      </c>
      <c r="Q24" s="13" t="s">
        <v>103</v>
      </c>
      <c r="R24" s="13">
        <v>4</v>
      </c>
      <c r="S24" s="13" t="s">
        <v>103</v>
      </c>
      <c r="T24" s="13" t="s">
        <v>103</v>
      </c>
      <c r="U24" s="13" t="s">
        <v>103</v>
      </c>
      <c r="V24" s="13" t="s">
        <v>103</v>
      </c>
      <c r="W24" s="11" t="s">
        <v>103</v>
      </c>
      <c r="X24" s="13" t="s">
        <v>103</v>
      </c>
      <c r="Y24" s="13" t="s">
        <v>103</v>
      </c>
      <c r="Z24" s="13" t="s">
        <v>103</v>
      </c>
      <c r="AA24" s="12" t="s">
        <v>103</v>
      </c>
      <c r="AB24" s="5"/>
      <c r="AD24" s="6" t="s">
        <v>99</v>
      </c>
    </row>
    <row r="25" spans="1:30" x14ac:dyDescent="0.25">
      <c r="A25" s="5">
        <v>18</v>
      </c>
      <c r="B25" s="6"/>
      <c r="C25" s="17" t="s">
        <v>48</v>
      </c>
      <c r="D25" s="6" t="s">
        <v>55</v>
      </c>
      <c r="E25" s="9">
        <v>38095</v>
      </c>
      <c r="F25" s="27"/>
      <c r="G25" s="10">
        <f t="shared" ca="1" si="0"/>
        <v>18.899999999999999</v>
      </c>
      <c r="H25" t="s">
        <v>79</v>
      </c>
      <c r="I25" t="s">
        <v>84</v>
      </c>
      <c r="J25" s="6"/>
      <c r="K25" s="11" t="s">
        <v>103</v>
      </c>
      <c r="L25" s="12" t="s">
        <v>103</v>
      </c>
      <c r="M25" s="13" t="s">
        <v>103</v>
      </c>
      <c r="N25" s="13" t="s">
        <v>103</v>
      </c>
      <c r="O25" s="13" t="s">
        <v>103</v>
      </c>
      <c r="P25" s="11" t="s">
        <v>103</v>
      </c>
      <c r="Q25" s="13">
        <v>4</v>
      </c>
      <c r="R25" s="13">
        <v>3.5</v>
      </c>
      <c r="S25" s="13" t="s">
        <v>103</v>
      </c>
      <c r="T25" s="13" t="s">
        <v>103</v>
      </c>
      <c r="U25" s="13">
        <v>3</v>
      </c>
      <c r="V25" s="13" t="s">
        <v>103</v>
      </c>
      <c r="W25" s="11" t="s">
        <v>103</v>
      </c>
      <c r="X25" s="13" t="s">
        <v>103</v>
      </c>
      <c r="Y25" s="13">
        <v>2</v>
      </c>
      <c r="Z25" s="13">
        <v>2</v>
      </c>
      <c r="AA25" s="12" t="s">
        <v>103</v>
      </c>
      <c r="AB25" s="5"/>
      <c r="AD25" s="6"/>
    </row>
    <row r="26" spans="1:30" x14ac:dyDescent="0.25">
      <c r="A26" s="5">
        <v>19</v>
      </c>
      <c r="B26" s="6"/>
      <c r="C26" s="17" t="s">
        <v>50</v>
      </c>
      <c r="D26" s="6" t="s">
        <v>62</v>
      </c>
      <c r="E26" s="9">
        <v>37464</v>
      </c>
      <c r="F26" s="27"/>
      <c r="G26" s="10">
        <f t="shared" ca="1" si="0"/>
        <v>20.7</v>
      </c>
      <c r="H26" t="s">
        <v>79</v>
      </c>
      <c r="I26" t="s">
        <v>73</v>
      </c>
      <c r="J26" s="6"/>
      <c r="K26" s="11" t="s">
        <v>103</v>
      </c>
      <c r="L26" s="12" t="s">
        <v>103</v>
      </c>
      <c r="M26" s="13" t="s">
        <v>103</v>
      </c>
      <c r="N26" s="13" t="s">
        <v>103</v>
      </c>
      <c r="O26" s="13" t="s">
        <v>103</v>
      </c>
      <c r="P26" s="11" t="s">
        <v>103</v>
      </c>
      <c r="Q26" s="13">
        <v>3</v>
      </c>
      <c r="R26" s="13">
        <v>4.5</v>
      </c>
      <c r="S26" s="13" t="s">
        <v>103</v>
      </c>
      <c r="T26" s="13" t="s">
        <v>103</v>
      </c>
      <c r="U26" s="13" t="s">
        <v>103</v>
      </c>
      <c r="V26" s="13" t="s">
        <v>103</v>
      </c>
      <c r="W26" s="11" t="s">
        <v>103</v>
      </c>
      <c r="X26" s="13" t="s">
        <v>103</v>
      </c>
      <c r="Y26" s="13" t="s">
        <v>103</v>
      </c>
      <c r="Z26" s="13" t="s">
        <v>103</v>
      </c>
      <c r="AA26" s="12" t="s">
        <v>103</v>
      </c>
      <c r="AB26" s="5"/>
      <c r="AD26" s="6"/>
    </row>
    <row r="27" spans="1:30" x14ac:dyDescent="0.25">
      <c r="A27" s="5">
        <v>20</v>
      </c>
      <c r="B27" s="6"/>
      <c r="C27" s="5" t="s">
        <v>51</v>
      </c>
      <c r="D27" s="6" t="s">
        <v>63</v>
      </c>
      <c r="E27" s="9">
        <v>36757</v>
      </c>
      <c r="F27" s="27"/>
      <c r="G27" s="10">
        <f t="shared" ca="1" si="0"/>
        <v>22.6</v>
      </c>
      <c r="H27" t="s">
        <v>82</v>
      </c>
      <c r="I27" t="s">
        <v>77</v>
      </c>
      <c r="J27" s="6"/>
      <c r="K27" s="11" t="s">
        <v>103</v>
      </c>
      <c r="L27" s="12" t="s">
        <v>103</v>
      </c>
      <c r="M27" s="13" t="s">
        <v>103</v>
      </c>
      <c r="N27" s="13" t="s">
        <v>103</v>
      </c>
      <c r="O27" s="13" t="s">
        <v>103</v>
      </c>
      <c r="P27" s="11" t="s">
        <v>103</v>
      </c>
      <c r="Q27" s="13">
        <v>4</v>
      </c>
      <c r="R27" s="13" t="s">
        <v>103</v>
      </c>
      <c r="S27" s="13" t="s">
        <v>103</v>
      </c>
      <c r="T27" s="13" t="s">
        <v>103</v>
      </c>
      <c r="U27" s="13" t="s">
        <v>103</v>
      </c>
      <c r="V27" s="13" t="s">
        <v>103</v>
      </c>
      <c r="W27" s="11" t="s">
        <v>103</v>
      </c>
      <c r="X27" s="13" t="s">
        <v>103</v>
      </c>
      <c r="Y27" s="13" t="s">
        <v>103</v>
      </c>
      <c r="Z27" s="13" t="s">
        <v>103</v>
      </c>
      <c r="AA27" s="12" t="s">
        <v>103</v>
      </c>
      <c r="AB27" s="5"/>
      <c r="AD27" s="6"/>
    </row>
    <row r="28" spans="1:30" x14ac:dyDescent="0.25">
      <c r="A28" s="5">
        <v>21</v>
      </c>
      <c r="B28" s="6"/>
      <c r="C28" s="17" t="s">
        <v>52</v>
      </c>
      <c r="D28" s="6" t="s">
        <v>64</v>
      </c>
      <c r="E28" s="9">
        <v>38024</v>
      </c>
      <c r="F28" s="27"/>
      <c r="G28" s="10">
        <f t="shared" ca="1" si="0"/>
        <v>19.100000000000001</v>
      </c>
      <c r="H28" t="s">
        <v>86</v>
      </c>
      <c r="I28" t="s">
        <v>87</v>
      </c>
      <c r="J28" s="6"/>
      <c r="K28" s="11" t="s">
        <v>103</v>
      </c>
      <c r="L28" s="12" t="s">
        <v>103</v>
      </c>
      <c r="M28" s="13" t="s">
        <v>103</v>
      </c>
      <c r="N28" s="13" t="s">
        <v>103</v>
      </c>
      <c r="O28" s="13" t="s">
        <v>103</v>
      </c>
      <c r="P28" s="11" t="s">
        <v>103</v>
      </c>
      <c r="Q28" s="13" t="s">
        <v>103</v>
      </c>
      <c r="R28" s="13" t="s">
        <v>103</v>
      </c>
      <c r="S28" s="13" t="s">
        <v>103</v>
      </c>
      <c r="T28" s="13" t="s">
        <v>103</v>
      </c>
      <c r="U28" s="13" t="s">
        <v>103</v>
      </c>
      <c r="V28" s="13" t="s">
        <v>103</v>
      </c>
      <c r="W28" s="11" t="s">
        <v>103</v>
      </c>
      <c r="X28" s="13" t="s">
        <v>103</v>
      </c>
      <c r="Y28" s="13" t="s">
        <v>103</v>
      </c>
      <c r="Z28" s="13" t="s">
        <v>103</v>
      </c>
      <c r="AA28" s="12" t="s">
        <v>103</v>
      </c>
      <c r="AB28" s="5"/>
      <c r="AC28" t="s">
        <v>100</v>
      </c>
      <c r="AD28" s="6"/>
    </row>
    <row r="29" spans="1:30" x14ac:dyDescent="0.25">
      <c r="A29" s="5">
        <v>22</v>
      </c>
      <c r="B29" s="6"/>
      <c r="C29" s="5" t="s">
        <v>121</v>
      </c>
      <c r="D29" s="6" t="s">
        <v>122</v>
      </c>
      <c r="E29" s="5"/>
      <c r="J29" s="6"/>
      <c r="K29" s="5"/>
      <c r="L29" s="6"/>
      <c r="P29" s="5"/>
      <c r="Q29" s="13">
        <v>3</v>
      </c>
      <c r="W29" s="5"/>
      <c r="AA29" s="6"/>
      <c r="AB29" s="5"/>
      <c r="AD29" s="6"/>
    </row>
    <row r="30" spans="1:30" x14ac:dyDescent="0.25">
      <c r="A30" s="5">
        <v>23</v>
      </c>
      <c r="B30" s="6"/>
      <c r="C30" s="5"/>
      <c r="D30" s="6"/>
      <c r="E30" s="5"/>
      <c r="J30" s="6"/>
      <c r="K30" s="5"/>
      <c r="L30" s="6"/>
      <c r="P30" s="5"/>
      <c r="W30" s="5"/>
      <c r="AA30" s="6"/>
      <c r="AB30" s="5"/>
      <c r="AD30" s="6"/>
    </row>
    <row r="31" spans="1:30" x14ac:dyDescent="0.25">
      <c r="A31" s="5">
        <v>24</v>
      </c>
      <c r="B31" s="6"/>
      <c r="C31" s="5"/>
      <c r="D31" s="6"/>
      <c r="E31" s="5"/>
      <c r="J31" s="6"/>
      <c r="K31" s="5"/>
      <c r="L31" s="6"/>
      <c r="P31" s="5"/>
      <c r="W31" s="5"/>
      <c r="AA31" s="6"/>
      <c r="AB31" s="5"/>
      <c r="AD31" s="6"/>
    </row>
    <row r="32" spans="1:30" x14ac:dyDescent="0.25">
      <c r="A32" s="5">
        <v>25</v>
      </c>
      <c r="B32" s="6"/>
      <c r="C32" s="5"/>
      <c r="D32" s="6"/>
      <c r="E32" s="5"/>
      <c r="J32" s="6"/>
      <c r="K32" s="5"/>
      <c r="L32" s="6"/>
      <c r="P32" s="5"/>
      <c r="W32" s="5"/>
      <c r="AA32" s="6"/>
      <c r="AB32" s="5"/>
      <c r="AD32" s="6"/>
    </row>
    <row r="33" spans="1:30" x14ac:dyDescent="0.25">
      <c r="A33" s="5">
        <v>26</v>
      </c>
      <c r="B33" s="6"/>
      <c r="C33" s="5"/>
      <c r="D33" s="6"/>
      <c r="E33" s="5"/>
      <c r="J33" s="6"/>
      <c r="K33" s="5"/>
      <c r="L33" s="6"/>
      <c r="P33" s="5"/>
      <c r="W33" s="5"/>
      <c r="AA33" s="6"/>
      <c r="AB33" s="5"/>
      <c r="AD33" s="6"/>
    </row>
    <row r="34" spans="1:30" x14ac:dyDescent="0.25">
      <c r="A34" s="5">
        <v>27</v>
      </c>
      <c r="B34" s="6"/>
      <c r="C34" s="5"/>
      <c r="D34" s="6"/>
      <c r="E34" s="5"/>
      <c r="J34" s="6"/>
      <c r="K34" s="5"/>
      <c r="L34" s="6"/>
      <c r="P34" s="5"/>
      <c r="W34" s="5"/>
      <c r="AA34" s="6"/>
      <c r="AB34" s="5"/>
      <c r="AD34" s="6"/>
    </row>
    <row r="35" spans="1:30" x14ac:dyDescent="0.25">
      <c r="A35" s="5">
        <v>28</v>
      </c>
      <c r="B35" s="6"/>
      <c r="C35" s="5"/>
      <c r="D35" s="6"/>
      <c r="E35" s="5"/>
      <c r="J35" s="6"/>
      <c r="K35" s="5"/>
      <c r="L35" s="6"/>
      <c r="P35" s="5"/>
      <c r="W35" s="5"/>
      <c r="AA35" s="6"/>
      <c r="AB35" s="5"/>
      <c r="AD35" s="6"/>
    </row>
    <row r="36" spans="1:30" x14ac:dyDescent="0.25">
      <c r="A36" s="5">
        <v>29</v>
      </c>
      <c r="B36" s="6"/>
      <c r="C36" s="5"/>
      <c r="D36" s="6"/>
      <c r="E36" s="5"/>
      <c r="J36" s="6"/>
      <c r="K36" s="5"/>
      <c r="L36" s="6"/>
      <c r="P36" s="5"/>
      <c r="W36" s="5"/>
      <c r="AA36" s="6"/>
      <c r="AB36" s="5"/>
      <c r="AD36" s="6"/>
    </row>
    <row r="37" spans="1:30" x14ac:dyDescent="0.25">
      <c r="A37" s="7">
        <v>30</v>
      </c>
      <c r="B37" s="8"/>
      <c r="C37" s="7"/>
      <c r="D37" s="8"/>
      <c r="E37" s="7"/>
      <c r="F37" s="2"/>
      <c r="G37" s="2"/>
      <c r="H37" s="2"/>
      <c r="I37" s="2"/>
      <c r="J37" s="8"/>
      <c r="K37" s="7"/>
      <c r="L37" s="8"/>
      <c r="M37" s="2"/>
      <c r="N37" s="2"/>
      <c r="O37" s="2"/>
      <c r="P37" s="7"/>
      <c r="Q37" s="2"/>
      <c r="R37" s="2"/>
      <c r="S37" s="2"/>
      <c r="T37" s="2"/>
      <c r="U37" s="2"/>
      <c r="V37" s="2"/>
      <c r="W37" s="7"/>
      <c r="X37" s="2"/>
      <c r="Y37" s="2"/>
      <c r="Z37" s="2"/>
      <c r="AA37" s="8"/>
      <c r="AB37" s="7"/>
      <c r="AC37" s="2"/>
      <c r="AD37" s="8"/>
    </row>
  </sheetData>
  <mergeCells count="8">
    <mergeCell ref="W5:AA5"/>
    <mergeCell ref="AB5:AD5"/>
    <mergeCell ref="A5:B5"/>
    <mergeCell ref="C5:D5"/>
    <mergeCell ref="E5:J5"/>
    <mergeCell ref="K5:L5"/>
    <mergeCell ref="P5:V5"/>
    <mergeCell ref="M5:O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Bushman</dc:creator>
  <cp:lastModifiedBy>Adam Bushman</cp:lastModifiedBy>
  <dcterms:created xsi:type="dcterms:W3CDTF">2023-02-12T06:59:44Z</dcterms:created>
  <dcterms:modified xsi:type="dcterms:W3CDTF">2023-04-02T19:42:32Z</dcterms:modified>
</cp:coreProperties>
</file>