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YjpoqwSUvbiPqRl8MEqJYC/mdi3WOPxdR99UMyiYug="/>
    </ext>
  </extLst>
</workbook>
</file>

<file path=xl/sharedStrings.xml><?xml version="1.0" encoding="utf-8"?>
<sst xmlns="http://schemas.openxmlformats.org/spreadsheetml/2006/main" count="359" uniqueCount="154">
  <si>
    <t>Hack-A-Friend v1A PCBWay BOM</t>
  </si>
  <si>
    <t>Item #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</si>
  <si>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</si>
  <si>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</si>
  <si>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</si>
  <si>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t>Description / Value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</si>
  <si>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</si>
  <si>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t>Your Instructions / Notes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</si>
  <si>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Price(1 set)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</si>
  <si>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</si>
  <si>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</si>
  <si>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</si>
  <si>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PCBWay Note</t>
    </r>
  </si>
  <si>
    <t>Customer Reply</t>
  </si>
  <si>
    <t>PCBWay Update</t>
  </si>
  <si>
    <t>C1,C16,C18</t>
  </si>
  <si>
    <t>GRM155Z71A105KE01D</t>
  </si>
  <si>
    <t>Unpolarized capacitor</t>
  </si>
  <si>
    <t>0402</t>
  </si>
  <si>
    <t/>
  </si>
  <si>
    <t>C2,C3</t>
  </si>
  <si>
    <t>885012006004</t>
  </si>
  <si>
    <t>0603</t>
  </si>
  <si>
    <t>C4,C7</t>
  </si>
  <si>
    <t>GRM188C81C106MA73D</t>
  </si>
  <si>
    <t>C6,C8,C19,C20,C21,C22</t>
  </si>
  <si>
    <t>GRM155R71A104JA01D</t>
  </si>
  <si>
    <t>C9,C10</t>
  </si>
  <si>
    <t>GRM188Z71A475ME15D</t>
  </si>
  <si>
    <t>C11</t>
  </si>
  <si>
    <t>GCM188R71E105KA64J</t>
  </si>
  <si>
    <t>C12,C14</t>
  </si>
  <si>
    <t>F931C106MBA</t>
  </si>
  <si>
    <t>Polarized capacitor</t>
  </si>
  <si>
    <t>1411</t>
  </si>
  <si>
    <r>
      <rPr>
        <rFont val="Arial"/>
        <color rgb="FFFF0000"/>
        <sz val="10.0"/>
      </rPr>
      <t>Do Not Populate</t>
    </r>
  </si>
  <si>
    <t>C13</t>
  </si>
  <si>
    <t>GRM188R71A334KA61D</t>
  </si>
  <si>
    <t>C15</t>
  </si>
  <si>
    <t>GRM188R71A225KE15D</t>
  </si>
  <si>
    <t>C17</t>
  </si>
  <si>
    <t>TCM1A475M8R</t>
  </si>
  <si>
    <t>CR1</t>
  </si>
  <si>
    <t>SMBJ5.0A-TR</t>
  </si>
  <si>
    <t>TVS DIODE 5VWM 9.2VC SMB</t>
  </si>
  <si>
    <t>SMB</t>
  </si>
  <si>
    <t>D1,D2,D4,D5</t>
  </si>
  <si>
    <t>LTST-S270TBKT</t>
  </si>
  <si>
    <t>LED,Light emitting diode</t>
  </si>
  <si>
    <t>D3,D7</t>
  </si>
  <si>
    <t>BZT52C10LP-7</t>
  </si>
  <si>
    <t>DIODE ZENER 10V 250MW 2DFN</t>
  </si>
  <si>
    <t>X1-DFN1006-2</t>
  </si>
  <si>
    <t>D6</t>
  </si>
  <si>
    <t>XL-5050RGBWC-WS2812B</t>
  </si>
  <si>
    <t>RGB LED with integrated controller</t>
  </si>
  <si>
    <t>4-SMD</t>
  </si>
  <si>
    <t>FB1</t>
  </si>
  <si>
    <t>742792031</t>
  </si>
  <si>
    <t>FERRITE BEAD 300 OHM 0805 3LN</t>
  </si>
  <si>
    <t>0805</t>
  </si>
  <si>
    <t>J1</t>
  </si>
  <si>
    <t>PRT-14417</t>
  </si>
  <si>
    <t>QWIIC CONNECTOR SMD 4-PIN</t>
  </si>
  <si>
    <t>J9</t>
  </si>
  <si>
    <t>S2B-PH-K-S</t>
  </si>
  <si>
    <t>CONN HEADER R/A 2POS 2MM</t>
  </si>
  <si>
    <t>2-PTH</t>
  </si>
  <si>
    <t>J6</t>
  </si>
  <si>
    <t>10152803-00011LF</t>
  </si>
  <si>
    <t>USB 3.2 TYPE C GEN 2 RECEPTACLE</t>
  </si>
  <si>
    <t>SMD+PTH</t>
  </si>
  <si>
    <t>J8</t>
  </si>
  <si>
    <t>M20-8771246</t>
  </si>
  <si>
    <t>CONN HEADER SMD 12POS 2.54MM</t>
  </si>
  <si>
    <t>12-SMD</t>
  </si>
  <si>
    <t>J10</t>
  </si>
  <si>
    <t>M20-8771642R</t>
  </si>
  <si>
    <t>CONN HEADER SMD 16POS 2.54MM</t>
  </si>
  <si>
    <t>16-SMD</t>
  </si>
  <si>
    <t>L1</t>
  </si>
  <si>
    <t>LQM18DN100M70L</t>
  </si>
  <si>
    <t>Inductor</t>
  </si>
  <si>
    <r>
      <rPr>
        <rFont val="Arial"/>
        <color rgb="FFFF0000"/>
        <sz val="10.0"/>
      </rPr>
      <t>Do Not Populate</t>
    </r>
  </si>
  <si>
    <t>R1,R2</t>
  </si>
  <si>
    <t>CRCW06034K70JNEAC</t>
  </si>
  <si>
    <t>Resistor</t>
  </si>
  <si>
    <t>R3,R4</t>
  </si>
  <si>
    <t>RCS04025K10FKED</t>
  </si>
  <si>
    <t>R5,R6</t>
  </si>
  <si>
    <t>CRCW040227R0FKEDC</t>
  </si>
  <si>
    <t>R7,R8,R9</t>
  </si>
  <si>
    <t>CRCW0603100KFKEA</t>
  </si>
  <si>
    <t>R10</t>
  </si>
  <si>
    <t>CRCW04021K13FKED</t>
  </si>
  <si>
    <t>R11</t>
  </si>
  <si>
    <t>CRCW04021K10FKED</t>
  </si>
  <si>
    <t>R12</t>
  </si>
  <si>
    <t>CRCW0603330RFKEA</t>
  </si>
  <si>
    <t>R13,R17,R18,R19,R20,R21,R24</t>
  </si>
  <si>
    <t>RCA040210K0FKEDHP</t>
  </si>
  <si>
    <t>R14</t>
  </si>
  <si>
    <t>CRCW040233R0FKED</t>
  </si>
  <si>
    <t>R16</t>
  </si>
  <si>
    <t>CRCW0402100KFKED</t>
  </si>
  <si>
    <t>R22,R23</t>
  </si>
  <si>
    <t>CRCW06031K00FKEA</t>
  </si>
  <si>
    <t>SW1</t>
  </si>
  <si>
    <t>GP0115ACCG30-R</t>
  </si>
  <si>
    <t>SWITCH PUSH SPST-NO 0.4VA 28V</t>
  </si>
  <si>
    <t>SW2</t>
  </si>
  <si>
    <t>B3U-1000P</t>
  </si>
  <si>
    <t>Single Pole Single Throw (SPST) switch</t>
  </si>
  <si>
    <t>2-SMD</t>
  </si>
  <si>
    <t>SW3,SW4,SW5,SW6,SW7,SW8,SW9,SW10,SW11,SW12</t>
  </si>
  <si>
    <t>PTS526SK15SMTR2 LFS</t>
  </si>
  <si>
    <t>SWITCH TACTILE SPST-NO 0.05A 12V</t>
  </si>
  <si>
    <t>U1</t>
  </si>
  <si>
    <t>DA7282-00FVC</t>
  </si>
  <si>
    <t>LOW POWER ERM/LRA HAPTIC DRIVER</t>
  </si>
  <si>
    <t>12-VQFN</t>
  </si>
  <si>
    <t>U3</t>
  </si>
  <si>
    <t>W25Q64JVSSIQ</t>
  </si>
  <si>
    <t>IC FLASH 64MBIT SPI/QUAD 8SOIC</t>
  </si>
  <si>
    <t>8-SOIC</t>
  </si>
  <si>
    <t>U4</t>
  </si>
  <si>
    <t>MCP23017-E/ML</t>
  </si>
  <si>
    <t>I/O Expander 16 I2C 1.7 MHz 28-QFN (6x6)</t>
  </si>
  <si>
    <t>28-QFN</t>
  </si>
  <si>
    <t>U6</t>
  </si>
  <si>
    <t>BQ24072RGTR</t>
  </si>
  <si>
    <t>USB-Friendly Li-Ion Battery Charger and Power-Path Management, VQFN-16</t>
  </si>
  <si>
    <t>16-VQFN</t>
  </si>
  <si>
    <t>U7</t>
  </si>
  <si>
    <t>MAX98357AETE+T</t>
  </si>
  <si>
    <t>Mono DAC with amplifier, I2S, PCM, TDM, 32-bit, 96khz, 3.2W, TQFP-16</t>
  </si>
  <si>
    <t>16-TQFN</t>
  </si>
  <si>
    <t>U8</t>
  </si>
  <si>
    <t>NJM2884U1-33-TE1</t>
  </si>
  <si>
    <t>IC REG LINEAR 3.3V 500MA SOT89-5</t>
  </si>
  <si>
    <t>SOT-89-5</t>
  </si>
  <si>
    <t>U9</t>
  </si>
  <si>
    <t>MDBT50Q-1MV2</t>
  </si>
  <si>
    <t>Multiprotocol BLE/ANT/2.4 GHz/802.15.4 Cortex-M4F SoC, nRF52840 module</t>
  </si>
  <si>
    <t>61-SMD Module</t>
  </si>
  <si>
    <t>Y1</t>
  </si>
  <si>
    <t>ABS06-32.768KHZ-1-T</t>
  </si>
  <si>
    <t>CRYSTAL 32.7680KHZ 12.5PF SMD</t>
  </si>
  <si>
    <t>2-SMD, No Lead</t>
  </si>
  <si>
    <t>Component Cost</t>
  </si>
  <si>
    <t>Assembly Cost</t>
  </si>
  <si>
    <t>PCB Cost</t>
  </si>
  <si>
    <t>V0 Member 0% off</t>
  </si>
  <si>
    <t>All Total 1 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</si>
</sst>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0.000"/>
    <numFmt numFmtId="165" formatCode="\$0.00"/>
  </numFmts>
  <fonts count="8">
    <font>
      <sz val="12.0"/>
      <color rgb="FF000000"/>
      <name val="SimSun"/>
      <scheme val="minor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0"/>
    </xf>
    <xf borderId="4" fillId="3" fontId="4" numFmtId="0" xfId="0" applyAlignment="1" applyBorder="1" applyFill="1" applyFont="1">
      <alignment horizontal="center" shrinkToFit="0" vertical="center" wrapText="0"/>
    </xf>
    <xf borderId="4" fillId="4" fontId="4" numFmtId="0" xfId="0" applyAlignment="1" applyBorder="1" applyFill="1" applyFont="1">
      <alignment horizontal="center"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shrinkToFit="0" vertical="center" wrapText="1"/>
    </xf>
    <xf borderId="4" fillId="0" fontId="5" numFmtId="164" xfId="0" applyAlignment="1" applyBorder="1" applyFont="1" applyNumberFormat="1">
      <alignment shrinkToFit="0" vertical="center" wrapText="0"/>
    </xf>
    <xf borderId="4" fillId="0" fontId="6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readingOrder="0" shrinkToFit="0" vertical="center" wrapText="0"/>
    </xf>
    <xf borderId="4" fillId="0" fontId="7" numFmtId="165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504950" cy="3810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10.22"/>
    <col customWidth="1" min="3" max="3" width="5.33"/>
    <col customWidth="1" min="4" max="4" width="12.11"/>
    <col customWidth="1" min="5" max="5" width="50.0"/>
    <col customWidth="1" min="6" max="6" width="34.78"/>
    <col customWidth="1" min="7" max="7" width="24.0"/>
    <col customWidth="1" min="8" max="8" width="18.0"/>
    <col customWidth="1" min="9" max="9" width="12.0"/>
    <col customWidth="1" min="10" max="10" width="16.0"/>
    <col customWidth="1" min="11" max="11" width="26.0"/>
    <col customWidth="1" min="12" max="12" width="47.78"/>
    <col customWidth="1" min="13" max="13" width="32.56"/>
    <col customWidth="1" min="14" max="14" width="14.0"/>
    <col customWidth="1" min="15" max="15" width="19.78"/>
    <col customWidth="1" min="16" max="16" width="20.56"/>
    <col customWidth="1" min="17" max="34" width="9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25.5" customHeight="1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6" t="s">
        <v>6</v>
      </c>
      <c r="G2" s="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A3" s="7">
        <v>1.0</v>
      </c>
      <c r="B3" s="7" t="s">
        <v>15</v>
      </c>
      <c r="C3" s="7">
        <v>3.0</v>
      </c>
      <c r="D3" s="7" t="s">
        <v>16</v>
      </c>
      <c r="E3" s="8" t="s">
        <v>17</v>
      </c>
      <c r="F3" s="7" t="s">
        <v>18</v>
      </c>
      <c r="G3" s="8" t="s">
        <v>19</v>
      </c>
      <c r="H3" s="9">
        <v>0.063</v>
      </c>
      <c r="I3" s="9">
        <f t="shared" ref="I3:I8" si="1">C3*H3*1</f>
        <v>0.189</v>
      </c>
      <c r="J3" s="7" t="s">
        <v>19</v>
      </c>
      <c r="K3" s="10" t="s">
        <v>19</v>
      </c>
      <c r="L3" s="8" t="s">
        <v>19</v>
      </c>
      <c r="M3" s="7" t="s">
        <v>19</v>
      </c>
      <c r="N3" s="7" t="s">
        <v>19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7">
        <v>2.0</v>
      </c>
      <c r="B4" s="7" t="s">
        <v>20</v>
      </c>
      <c r="C4" s="7">
        <v>2.0</v>
      </c>
      <c r="D4" s="7" t="s">
        <v>21</v>
      </c>
      <c r="E4" s="8" t="s">
        <v>17</v>
      </c>
      <c r="F4" s="7" t="s">
        <v>22</v>
      </c>
      <c r="G4" s="8" t="s">
        <v>19</v>
      </c>
      <c r="H4" s="9">
        <v>0.276</v>
      </c>
      <c r="I4" s="9">
        <f t="shared" si="1"/>
        <v>0.552</v>
      </c>
      <c r="J4" s="7"/>
      <c r="K4" s="10" t="s">
        <v>19</v>
      </c>
      <c r="L4" s="8" t="s">
        <v>19</v>
      </c>
      <c r="M4" s="7" t="s">
        <v>19</v>
      </c>
      <c r="N4" s="7" t="s">
        <v>19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>
      <c r="A5" s="7">
        <v>3.0</v>
      </c>
      <c r="B5" s="7" t="s">
        <v>23</v>
      </c>
      <c r="C5" s="7">
        <v>2.0</v>
      </c>
      <c r="D5" s="7" t="s">
        <v>24</v>
      </c>
      <c r="E5" s="8" t="s">
        <v>17</v>
      </c>
      <c r="F5" s="7" t="s">
        <v>22</v>
      </c>
      <c r="G5" s="8" t="s">
        <v>19</v>
      </c>
      <c r="H5" s="9">
        <v>0.105</v>
      </c>
      <c r="I5" s="9">
        <f t="shared" si="1"/>
        <v>0.21</v>
      </c>
      <c r="J5" s="7"/>
      <c r="K5" s="10" t="s">
        <v>19</v>
      </c>
      <c r="L5" s="8" t="s">
        <v>19</v>
      </c>
      <c r="M5" s="7" t="s">
        <v>19</v>
      </c>
      <c r="N5" s="7" t="s">
        <v>19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7">
        <v>4.0</v>
      </c>
      <c r="B6" s="7" t="s">
        <v>25</v>
      </c>
      <c r="C6" s="7">
        <v>6.0</v>
      </c>
      <c r="D6" s="7" t="s">
        <v>26</v>
      </c>
      <c r="E6" s="8" t="s">
        <v>17</v>
      </c>
      <c r="F6" s="7" t="s">
        <v>18</v>
      </c>
      <c r="G6" s="8" t="s">
        <v>19</v>
      </c>
      <c r="H6" s="9">
        <v>0.063</v>
      </c>
      <c r="I6" s="9">
        <f t="shared" si="1"/>
        <v>0.378</v>
      </c>
      <c r="J6" s="7"/>
      <c r="K6" s="10" t="s">
        <v>19</v>
      </c>
      <c r="L6" s="8"/>
      <c r="M6" s="7"/>
      <c r="N6" s="7" t="s">
        <v>19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7">
        <v>5.0</v>
      </c>
      <c r="B7" s="7" t="s">
        <v>27</v>
      </c>
      <c r="C7" s="7">
        <v>2.0</v>
      </c>
      <c r="D7" s="7" t="s">
        <v>28</v>
      </c>
      <c r="E7" s="8" t="s">
        <v>17</v>
      </c>
      <c r="F7" s="7" t="s">
        <v>22</v>
      </c>
      <c r="G7" s="8" t="s">
        <v>19</v>
      </c>
      <c r="H7" s="9">
        <v>0.063</v>
      </c>
      <c r="I7" s="9">
        <f t="shared" si="1"/>
        <v>0.126</v>
      </c>
      <c r="J7" s="7"/>
      <c r="K7" s="10" t="s">
        <v>19</v>
      </c>
      <c r="L7" s="8"/>
      <c r="M7" s="7"/>
      <c r="N7" s="7" t="s">
        <v>19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7">
        <v>6.0</v>
      </c>
      <c r="B8" s="7" t="s">
        <v>29</v>
      </c>
      <c r="C8" s="7">
        <v>1.0</v>
      </c>
      <c r="D8" s="7" t="s">
        <v>30</v>
      </c>
      <c r="E8" s="8" t="s">
        <v>17</v>
      </c>
      <c r="F8" s="7" t="s">
        <v>22</v>
      </c>
      <c r="G8" s="8" t="s">
        <v>19</v>
      </c>
      <c r="H8" s="9">
        <v>0.063</v>
      </c>
      <c r="I8" s="9">
        <f t="shared" si="1"/>
        <v>0.063</v>
      </c>
      <c r="J8" s="7"/>
      <c r="K8" s="10" t="s">
        <v>19</v>
      </c>
      <c r="L8" s="8"/>
      <c r="M8" s="7"/>
      <c r="N8" s="7" t="s">
        <v>19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7">
        <v>7.0</v>
      </c>
      <c r="B9" s="7" t="s">
        <v>31</v>
      </c>
      <c r="C9" s="7">
        <v>2.0</v>
      </c>
      <c r="D9" s="7" t="s">
        <v>32</v>
      </c>
      <c r="E9" s="8" t="s">
        <v>33</v>
      </c>
      <c r="F9" s="7" t="s">
        <v>34</v>
      </c>
      <c r="G9" s="8" t="s">
        <v>35</v>
      </c>
      <c r="H9" s="9" t="s">
        <v>19</v>
      </c>
      <c r="I9" s="9" t="s">
        <v>19</v>
      </c>
      <c r="J9" s="7"/>
      <c r="K9" s="10" t="s">
        <v>19</v>
      </c>
      <c r="L9" s="8"/>
      <c r="M9" s="7"/>
      <c r="N9" s="7" t="s">
        <v>19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7">
        <v>8.0</v>
      </c>
      <c r="B10" s="7" t="s">
        <v>36</v>
      </c>
      <c r="C10" s="7">
        <v>1.0</v>
      </c>
      <c r="D10" s="7" t="s">
        <v>37</v>
      </c>
      <c r="E10" s="8" t="s">
        <v>17</v>
      </c>
      <c r="F10" s="7" t="s">
        <v>22</v>
      </c>
      <c r="G10" s="8" t="s">
        <v>19</v>
      </c>
      <c r="H10" s="9">
        <v>0.063</v>
      </c>
      <c r="I10" s="9">
        <f t="shared" ref="I10:I21" si="2">C10*H10*1</f>
        <v>0.063</v>
      </c>
      <c r="J10" s="7"/>
      <c r="K10" s="10" t="s">
        <v>19</v>
      </c>
      <c r="L10" s="8"/>
      <c r="M10" s="7"/>
      <c r="N10" s="7" t="s">
        <v>19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7">
        <v>9.0</v>
      </c>
      <c r="B11" s="7" t="s">
        <v>38</v>
      </c>
      <c r="C11" s="7">
        <v>1.0</v>
      </c>
      <c r="D11" s="7" t="s">
        <v>39</v>
      </c>
      <c r="E11" s="8" t="s">
        <v>17</v>
      </c>
      <c r="F11" s="7" t="s">
        <v>22</v>
      </c>
      <c r="G11" s="8" t="s">
        <v>19</v>
      </c>
      <c r="H11" s="9">
        <v>0.092</v>
      </c>
      <c r="I11" s="9">
        <f t="shared" si="2"/>
        <v>0.092</v>
      </c>
      <c r="J11" s="7"/>
      <c r="K11" s="10" t="s">
        <v>19</v>
      </c>
      <c r="L11" s="8"/>
      <c r="M11" s="7"/>
      <c r="N11" s="7" t="s">
        <v>19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7">
        <v>10.0</v>
      </c>
      <c r="B12" s="7" t="s">
        <v>40</v>
      </c>
      <c r="C12" s="7">
        <v>1.0</v>
      </c>
      <c r="D12" s="7" t="s">
        <v>41</v>
      </c>
      <c r="E12" s="8" t="s">
        <v>33</v>
      </c>
      <c r="F12" s="7" t="s">
        <v>22</v>
      </c>
      <c r="G12" s="8" t="s">
        <v>19</v>
      </c>
      <c r="H12" s="9">
        <v>1.603</v>
      </c>
      <c r="I12" s="9">
        <f t="shared" si="2"/>
        <v>1.603</v>
      </c>
      <c r="J12" s="7"/>
      <c r="K12" s="10" t="s">
        <v>19</v>
      </c>
      <c r="L12" s="8"/>
      <c r="M12" s="7"/>
      <c r="N12" s="7" t="s">
        <v>19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7">
        <v>11.0</v>
      </c>
      <c r="B13" s="7" t="s">
        <v>42</v>
      </c>
      <c r="C13" s="7">
        <v>1.0</v>
      </c>
      <c r="D13" s="7" t="s">
        <v>43</v>
      </c>
      <c r="E13" s="8" t="s">
        <v>44</v>
      </c>
      <c r="F13" s="7" t="s">
        <v>45</v>
      </c>
      <c r="G13" s="8" t="s">
        <v>19</v>
      </c>
      <c r="H13" s="9">
        <v>0.609</v>
      </c>
      <c r="I13" s="9">
        <f t="shared" si="2"/>
        <v>0.609</v>
      </c>
      <c r="J13" s="7"/>
      <c r="K13" s="10" t="s">
        <v>19</v>
      </c>
      <c r="L13" s="8"/>
      <c r="M13" s="7"/>
      <c r="N13" s="7" t="s">
        <v>19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7">
        <v>12.0</v>
      </c>
      <c r="B14" s="7" t="s">
        <v>46</v>
      </c>
      <c r="C14" s="7">
        <v>4.0</v>
      </c>
      <c r="D14" s="7" t="s">
        <v>47</v>
      </c>
      <c r="E14" s="8" t="s">
        <v>48</v>
      </c>
      <c r="F14" s="7" t="s">
        <v>22</v>
      </c>
      <c r="G14" s="8" t="s">
        <v>19</v>
      </c>
      <c r="H14" s="9">
        <v>0.042</v>
      </c>
      <c r="I14" s="9">
        <f t="shared" si="2"/>
        <v>0.168</v>
      </c>
      <c r="J14" s="7"/>
      <c r="K14" s="10" t="s">
        <v>19</v>
      </c>
      <c r="L14" s="8"/>
      <c r="M14" s="7"/>
      <c r="N14" s="7" t="s">
        <v>19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4.75" customHeight="1">
      <c r="A15" s="7">
        <v>13.0</v>
      </c>
      <c r="B15" s="7" t="s">
        <v>49</v>
      </c>
      <c r="C15" s="7">
        <v>2.0</v>
      </c>
      <c r="D15" s="7" t="s">
        <v>50</v>
      </c>
      <c r="E15" s="8" t="s">
        <v>51</v>
      </c>
      <c r="F15" s="7" t="s">
        <v>52</v>
      </c>
      <c r="G15" s="8" t="s">
        <v>19</v>
      </c>
      <c r="H15" s="9">
        <v>0.478</v>
      </c>
      <c r="I15" s="9">
        <f t="shared" si="2"/>
        <v>0.956</v>
      </c>
      <c r="J15" s="7"/>
      <c r="K15" s="10" t="s">
        <v>19</v>
      </c>
      <c r="L15" s="11"/>
      <c r="M15" s="7"/>
      <c r="N15" s="7" t="s">
        <v>19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>
      <c r="A16" s="7">
        <v>14.0</v>
      </c>
      <c r="B16" s="7" t="s">
        <v>53</v>
      </c>
      <c r="C16" s="7">
        <v>1.0</v>
      </c>
      <c r="D16" s="7" t="s">
        <v>54</v>
      </c>
      <c r="E16" s="8" t="s">
        <v>55</v>
      </c>
      <c r="F16" s="7" t="s">
        <v>56</v>
      </c>
      <c r="G16" s="8" t="s">
        <v>19</v>
      </c>
      <c r="H16" s="9">
        <v>1.69</v>
      </c>
      <c r="I16" s="9">
        <f t="shared" si="2"/>
        <v>1.69</v>
      </c>
      <c r="J16" s="7"/>
      <c r="K16" s="10" t="s">
        <v>19</v>
      </c>
      <c r="L16" s="8"/>
      <c r="M16" s="7"/>
      <c r="N16" s="7" t="s">
        <v>19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A17" s="7">
        <v>15.0</v>
      </c>
      <c r="B17" s="7" t="s">
        <v>57</v>
      </c>
      <c r="C17" s="7">
        <v>1.0</v>
      </c>
      <c r="D17" s="7" t="s">
        <v>58</v>
      </c>
      <c r="E17" s="8" t="s">
        <v>59</v>
      </c>
      <c r="F17" s="7" t="s">
        <v>60</v>
      </c>
      <c r="G17" s="8" t="s">
        <v>19</v>
      </c>
      <c r="H17" s="9">
        <v>0.582</v>
      </c>
      <c r="I17" s="9">
        <f t="shared" si="2"/>
        <v>0.582</v>
      </c>
      <c r="J17" s="7"/>
      <c r="K17" s="10" t="s">
        <v>19</v>
      </c>
      <c r="L17" s="8"/>
      <c r="M17" s="7"/>
      <c r="N17" s="7" t="s">
        <v>19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7">
        <v>16.0</v>
      </c>
      <c r="B18" s="7" t="s">
        <v>61</v>
      </c>
      <c r="C18" s="7">
        <v>1.0</v>
      </c>
      <c r="D18" s="7" t="s">
        <v>62</v>
      </c>
      <c r="E18" s="8" t="s">
        <v>63</v>
      </c>
      <c r="F18" s="7" t="s">
        <v>56</v>
      </c>
      <c r="G18" s="8" t="s">
        <v>19</v>
      </c>
      <c r="H18" s="9">
        <v>1.845</v>
      </c>
      <c r="I18" s="9">
        <f t="shared" si="2"/>
        <v>1.845</v>
      </c>
      <c r="J18" s="7"/>
      <c r="K18" s="10" t="s">
        <v>19</v>
      </c>
      <c r="L18" s="8"/>
      <c r="M18" s="7"/>
      <c r="N18" s="7" t="s">
        <v>19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7">
        <v>17.0</v>
      </c>
      <c r="B19" s="7" t="s">
        <v>64</v>
      </c>
      <c r="C19" s="7">
        <v>1.0</v>
      </c>
      <c r="D19" s="7" t="s">
        <v>65</v>
      </c>
      <c r="E19" s="8" t="s">
        <v>66</v>
      </c>
      <c r="F19" s="7" t="s">
        <v>67</v>
      </c>
      <c r="G19" s="8" t="s">
        <v>19</v>
      </c>
      <c r="H19" s="9">
        <v>0.276</v>
      </c>
      <c r="I19" s="9">
        <f t="shared" si="2"/>
        <v>0.276</v>
      </c>
      <c r="J19" s="7"/>
      <c r="K19" s="10" t="s">
        <v>19</v>
      </c>
      <c r="L19" s="8"/>
      <c r="M19" s="7"/>
      <c r="N19" s="7" t="s">
        <v>19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7">
        <v>18.0</v>
      </c>
      <c r="B20" s="7" t="s">
        <v>68</v>
      </c>
      <c r="C20" s="7">
        <v>1.0</v>
      </c>
      <c r="D20" s="7" t="s">
        <v>69</v>
      </c>
      <c r="E20" s="8" t="s">
        <v>70</v>
      </c>
      <c r="F20" s="7" t="s">
        <v>71</v>
      </c>
      <c r="G20" s="8" t="s">
        <v>19</v>
      </c>
      <c r="H20" s="9">
        <v>2.964</v>
      </c>
      <c r="I20" s="9">
        <f t="shared" si="2"/>
        <v>2.964</v>
      </c>
      <c r="J20" s="7"/>
      <c r="K20" s="10" t="s">
        <v>19</v>
      </c>
      <c r="L20" s="8"/>
      <c r="M20" s="7"/>
      <c r="N20" s="7" t="s">
        <v>19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>
      <c r="A21" s="7">
        <v>19.0</v>
      </c>
      <c r="B21" s="7" t="s">
        <v>72</v>
      </c>
      <c r="C21" s="7">
        <v>1.0</v>
      </c>
      <c r="D21" s="7" t="s">
        <v>73</v>
      </c>
      <c r="E21" s="8" t="s">
        <v>74</v>
      </c>
      <c r="F21" s="7" t="s">
        <v>75</v>
      </c>
      <c r="G21" s="8" t="s">
        <v>19</v>
      </c>
      <c r="H21" s="9">
        <v>2.094</v>
      </c>
      <c r="I21" s="9">
        <f t="shared" si="2"/>
        <v>2.094</v>
      </c>
      <c r="J21" s="7"/>
      <c r="K21" s="10" t="s">
        <v>19</v>
      </c>
      <c r="L21" s="8"/>
      <c r="M21" s="7"/>
      <c r="N21" s="7" t="s">
        <v>19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7">
        <v>20.0</v>
      </c>
      <c r="B22" s="7" t="s">
        <v>76</v>
      </c>
      <c r="C22" s="7">
        <v>1.0</v>
      </c>
      <c r="D22" s="7" t="s">
        <v>77</v>
      </c>
      <c r="E22" s="8" t="s">
        <v>78</v>
      </c>
      <c r="F22" s="7" t="s">
        <v>79</v>
      </c>
      <c r="G22" s="8" t="s">
        <v>19</v>
      </c>
      <c r="H22" s="9" t="s">
        <v>19</v>
      </c>
      <c r="I22" s="9" t="s">
        <v>19</v>
      </c>
      <c r="J22" s="7" t="s">
        <v>19</v>
      </c>
      <c r="K22" s="10" t="s">
        <v>19</v>
      </c>
      <c r="L22" s="8"/>
      <c r="M22" s="7"/>
      <c r="N22" s="7" t="s">
        <v>19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7">
        <v>21.0</v>
      </c>
      <c r="B23" s="7" t="s">
        <v>80</v>
      </c>
      <c r="C23" s="7">
        <v>1.0</v>
      </c>
      <c r="D23" s="7" t="s">
        <v>81</v>
      </c>
      <c r="E23" s="8" t="s">
        <v>82</v>
      </c>
      <c r="F23" s="7" t="s">
        <v>22</v>
      </c>
      <c r="G23" s="8" t="s">
        <v>83</v>
      </c>
      <c r="H23" s="9" t="s">
        <v>19</v>
      </c>
      <c r="I23" s="9" t="s">
        <v>19</v>
      </c>
      <c r="J23" s="7" t="s">
        <v>19</v>
      </c>
      <c r="K23" s="10" t="s">
        <v>19</v>
      </c>
      <c r="L23" s="8"/>
      <c r="M23" s="7"/>
      <c r="N23" s="7" t="s">
        <v>19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7">
        <v>22.0</v>
      </c>
      <c r="B24" s="7" t="s">
        <v>84</v>
      </c>
      <c r="C24" s="7">
        <v>2.0</v>
      </c>
      <c r="D24" s="7" t="s">
        <v>85</v>
      </c>
      <c r="E24" s="8" t="s">
        <v>86</v>
      </c>
      <c r="F24" s="7" t="s">
        <v>22</v>
      </c>
      <c r="G24" s="8" t="s">
        <v>19</v>
      </c>
      <c r="H24" s="9">
        <v>0.185</v>
      </c>
      <c r="I24" s="9">
        <f t="shared" ref="I24:I45" si="3">C24*H24*1</f>
        <v>0.37</v>
      </c>
      <c r="J24" s="7" t="s">
        <v>19</v>
      </c>
      <c r="K24" s="10" t="s">
        <v>19</v>
      </c>
      <c r="L24" s="8"/>
      <c r="M24" s="7"/>
      <c r="N24" s="7" t="s">
        <v>19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>
      <c r="A25" s="7">
        <v>23.0</v>
      </c>
      <c r="B25" s="7" t="s">
        <v>87</v>
      </c>
      <c r="C25" s="7">
        <v>2.0</v>
      </c>
      <c r="D25" s="7" t="s">
        <v>88</v>
      </c>
      <c r="E25" s="8" t="s">
        <v>86</v>
      </c>
      <c r="F25" s="7" t="s">
        <v>18</v>
      </c>
      <c r="G25" s="8" t="s">
        <v>19</v>
      </c>
      <c r="H25" s="9">
        <v>0.092</v>
      </c>
      <c r="I25" s="9">
        <f t="shared" si="3"/>
        <v>0.184</v>
      </c>
      <c r="J25" s="7" t="s">
        <v>19</v>
      </c>
      <c r="K25" s="10" t="s">
        <v>19</v>
      </c>
      <c r="L25" s="8"/>
      <c r="M25" s="7"/>
      <c r="N25" s="7" t="s">
        <v>19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>
      <c r="A26" s="7">
        <v>24.0</v>
      </c>
      <c r="B26" s="7" t="s">
        <v>89</v>
      </c>
      <c r="C26" s="7">
        <v>2.0</v>
      </c>
      <c r="D26" s="7" t="s">
        <v>90</v>
      </c>
      <c r="E26" s="8" t="s">
        <v>86</v>
      </c>
      <c r="F26" s="7" t="s">
        <v>18</v>
      </c>
      <c r="G26" s="8" t="s">
        <v>19</v>
      </c>
      <c r="H26" s="9">
        <v>0.185</v>
      </c>
      <c r="I26" s="9">
        <f t="shared" si="3"/>
        <v>0.37</v>
      </c>
      <c r="J26" s="7" t="s">
        <v>19</v>
      </c>
      <c r="K26" s="10" t="s">
        <v>19</v>
      </c>
      <c r="L26" s="8"/>
      <c r="M26" s="7"/>
      <c r="N26" s="7" t="s">
        <v>19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37.5" customHeight="1">
      <c r="A27" s="7">
        <v>25.0</v>
      </c>
      <c r="B27" s="7" t="s">
        <v>91</v>
      </c>
      <c r="C27" s="7">
        <v>3.0</v>
      </c>
      <c r="D27" s="7" t="s">
        <v>92</v>
      </c>
      <c r="E27" s="8" t="s">
        <v>86</v>
      </c>
      <c r="F27" s="7" t="s">
        <v>22</v>
      </c>
      <c r="G27" s="8" t="s">
        <v>19</v>
      </c>
      <c r="H27" s="9">
        <v>0.092</v>
      </c>
      <c r="I27" s="9">
        <f t="shared" si="3"/>
        <v>0.276</v>
      </c>
      <c r="J27" s="7" t="s">
        <v>19</v>
      </c>
      <c r="K27" s="10" t="s">
        <v>19</v>
      </c>
      <c r="L27" s="11"/>
      <c r="M27" s="7"/>
      <c r="N27" s="7" t="s">
        <v>19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>
      <c r="A28" s="7">
        <v>26.0</v>
      </c>
      <c r="B28" s="7" t="s">
        <v>93</v>
      </c>
      <c r="C28" s="7">
        <v>1.0</v>
      </c>
      <c r="D28" s="7" t="s">
        <v>94</v>
      </c>
      <c r="E28" s="8" t="s">
        <v>86</v>
      </c>
      <c r="F28" s="7" t="s">
        <v>18</v>
      </c>
      <c r="G28" s="8" t="s">
        <v>19</v>
      </c>
      <c r="H28" s="9">
        <v>0.092</v>
      </c>
      <c r="I28" s="9">
        <f t="shared" si="3"/>
        <v>0.092</v>
      </c>
      <c r="J28" s="7" t="s">
        <v>19</v>
      </c>
      <c r="K28" s="10" t="s">
        <v>19</v>
      </c>
      <c r="L28" s="8"/>
      <c r="M28" s="7"/>
      <c r="N28" s="7" t="s">
        <v>19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>
      <c r="A29" s="7">
        <v>27.0</v>
      </c>
      <c r="B29" s="7" t="s">
        <v>95</v>
      </c>
      <c r="C29" s="7">
        <v>1.0</v>
      </c>
      <c r="D29" s="7" t="s">
        <v>96</v>
      </c>
      <c r="E29" s="8" t="s">
        <v>86</v>
      </c>
      <c r="F29" s="7" t="s">
        <v>18</v>
      </c>
      <c r="G29" s="8" t="s">
        <v>19</v>
      </c>
      <c r="H29" s="9">
        <v>0.092</v>
      </c>
      <c r="I29" s="9">
        <f t="shared" si="3"/>
        <v>0.092</v>
      </c>
      <c r="J29" s="7" t="s">
        <v>19</v>
      </c>
      <c r="K29" s="10" t="s">
        <v>19</v>
      </c>
      <c r="L29" s="8"/>
      <c r="M29" s="7"/>
      <c r="N29" s="7" t="s">
        <v>19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>
      <c r="A30" s="7">
        <v>28.0</v>
      </c>
      <c r="B30" s="7" t="s">
        <v>97</v>
      </c>
      <c r="C30" s="7">
        <v>1.0</v>
      </c>
      <c r="D30" s="7" t="s">
        <v>98</v>
      </c>
      <c r="E30" s="8" t="s">
        <v>86</v>
      </c>
      <c r="F30" s="7" t="s">
        <v>22</v>
      </c>
      <c r="G30" s="8" t="s">
        <v>19</v>
      </c>
      <c r="H30" s="9">
        <v>0.092</v>
      </c>
      <c r="I30" s="9">
        <f t="shared" si="3"/>
        <v>0.092</v>
      </c>
      <c r="J30" s="7" t="s">
        <v>19</v>
      </c>
      <c r="K30" s="10" t="s">
        <v>19</v>
      </c>
      <c r="L30" s="8"/>
      <c r="M30" s="7"/>
      <c r="N30" s="7" t="s">
        <v>19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>
      <c r="A31" s="7">
        <v>29.0</v>
      </c>
      <c r="B31" s="7" t="s">
        <v>99</v>
      </c>
      <c r="C31" s="7">
        <v>7.0</v>
      </c>
      <c r="D31" s="7" t="s">
        <v>100</v>
      </c>
      <c r="E31" s="8" t="s">
        <v>86</v>
      </c>
      <c r="F31" s="7" t="s">
        <v>18</v>
      </c>
      <c r="G31" s="8" t="s">
        <v>19</v>
      </c>
      <c r="H31" s="9">
        <v>0.185</v>
      </c>
      <c r="I31" s="9">
        <f t="shared" si="3"/>
        <v>1.295</v>
      </c>
      <c r="J31" s="7" t="s">
        <v>19</v>
      </c>
      <c r="K31" s="10" t="s">
        <v>19</v>
      </c>
      <c r="L31" s="8"/>
      <c r="M31" s="7"/>
      <c r="N31" s="7" t="s">
        <v>19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>
      <c r="A32" s="7">
        <v>30.0</v>
      </c>
      <c r="B32" s="7" t="s">
        <v>101</v>
      </c>
      <c r="C32" s="7">
        <v>1.0</v>
      </c>
      <c r="D32" s="7" t="s">
        <v>102</v>
      </c>
      <c r="E32" s="8" t="s">
        <v>86</v>
      </c>
      <c r="F32" s="7" t="s">
        <v>18</v>
      </c>
      <c r="G32" s="8" t="s">
        <v>19</v>
      </c>
      <c r="H32" s="9">
        <v>0.092</v>
      </c>
      <c r="I32" s="9">
        <f t="shared" si="3"/>
        <v>0.092</v>
      </c>
      <c r="J32" s="7" t="s">
        <v>19</v>
      </c>
      <c r="K32" s="10" t="s">
        <v>19</v>
      </c>
      <c r="L32" s="8"/>
      <c r="M32" s="7"/>
      <c r="N32" s="7" t="s">
        <v>19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37.5" customHeight="1">
      <c r="A33" s="7">
        <v>31.0</v>
      </c>
      <c r="B33" s="7" t="s">
        <v>103</v>
      </c>
      <c r="C33" s="7">
        <v>1.0</v>
      </c>
      <c r="D33" s="7" t="s">
        <v>104</v>
      </c>
      <c r="E33" s="8" t="s">
        <v>86</v>
      </c>
      <c r="F33" s="7" t="s">
        <v>18</v>
      </c>
      <c r="G33" s="8" t="s">
        <v>19</v>
      </c>
      <c r="H33" s="9">
        <v>0.092</v>
      </c>
      <c r="I33" s="9">
        <f t="shared" si="3"/>
        <v>0.092</v>
      </c>
      <c r="J33" s="7" t="s">
        <v>19</v>
      </c>
      <c r="K33" s="10" t="s">
        <v>19</v>
      </c>
      <c r="L33" s="11"/>
      <c r="M33" s="7"/>
      <c r="N33" s="7" t="s">
        <v>19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>
      <c r="A34" s="7">
        <v>32.0</v>
      </c>
      <c r="B34" s="7" t="s">
        <v>105</v>
      </c>
      <c r="C34" s="7">
        <v>2.0</v>
      </c>
      <c r="D34" s="7" t="s">
        <v>106</v>
      </c>
      <c r="E34" s="8" t="s">
        <v>86</v>
      </c>
      <c r="F34" s="7" t="s">
        <v>22</v>
      </c>
      <c r="G34" s="8" t="s">
        <v>19</v>
      </c>
      <c r="H34" s="9">
        <v>0.092</v>
      </c>
      <c r="I34" s="9">
        <f t="shared" si="3"/>
        <v>0.184</v>
      </c>
      <c r="J34" s="7"/>
      <c r="K34" s="10"/>
      <c r="L34" s="11"/>
      <c r="M34" s="7"/>
      <c r="N34" s="7" t="s">
        <v>19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25.5" customHeight="1">
      <c r="A35" s="7">
        <v>33.0</v>
      </c>
      <c r="B35" s="7" t="s">
        <v>107</v>
      </c>
      <c r="C35" s="7">
        <v>1.0</v>
      </c>
      <c r="D35" s="12" t="s">
        <v>108</v>
      </c>
      <c r="E35" s="8" t="s">
        <v>109</v>
      </c>
      <c r="F35" s="7" t="s">
        <v>56</v>
      </c>
      <c r="G35" s="8" t="s">
        <v>19</v>
      </c>
      <c r="H35" s="9">
        <v>11.678</v>
      </c>
      <c r="I35" s="9">
        <f t="shared" si="3"/>
        <v>11.678</v>
      </c>
      <c r="J35" s="7"/>
      <c r="K35" s="10"/>
      <c r="L35" s="11"/>
      <c r="M35" s="7"/>
      <c r="N35" s="7" t="s">
        <v>19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>
      <c r="A36" s="7">
        <v>34.0</v>
      </c>
      <c r="B36" s="7" t="s">
        <v>110</v>
      </c>
      <c r="C36" s="7">
        <v>1.0</v>
      </c>
      <c r="D36" s="7" t="s">
        <v>111</v>
      </c>
      <c r="E36" s="8" t="s">
        <v>112</v>
      </c>
      <c r="F36" s="7" t="s">
        <v>113</v>
      </c>
      <c r="G36" s="8" t="s">
        <v>19</v>
      </c>
      <c r="H36" s="9">
        <v>0.635</v>
      </c>
      <c r="I36" s="9">
        <f t="shared" si="3"/>
        <v>0.635</v>
      </c>
      <c r="J36" s="7"/>
      <c r="K36" s="10"/>
      <c r="L36" s="8" t="s">
        <v>19</v>
      </c>
      <c r="M36" s="7" t="s">
        <v>19</v>
      </c>
      <c r="N36" s="7" t="s">
        <v>19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>
      <c r="A37" s="7">
        <v>35.0</v>
      </c>
      <c r="B37" s="7" t="s">
        <v>114</v>
      </c>
      <c r="C37" s="7">
        <v>10.0</v>
      </c>
      <c r="D37" s="7" t="s">
        <v>115</v>
      </c>
      <c r="E37" s="8" t="s">
        <v>116</v>
      </c>
      <c r="F37" s="7" t="s">
        <v>56</v>
      </c>
      <c r="G37" s="8" t="s">
        <v>19</v>
      </c>
      <c r="H37" s="9">
        <v>0.223</v>
      </c>
      <c r="I37" s="9">
        <f t="shared" si="3"/>
        <v>2.23</v>
      </c>
      <c r="J37" s="7"/>
      <c r="K37" s="10"/>
      <c r="L37" s="8" t="s">
        <v>19</v>
      </c>
      <c r="M37" s="7" t="s">
        <v>19</v>
      </c>
      <c r="N37" s="7" t="s">
        <v>19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>
      <c r="A38" s="7">
        <v>36.0</v>
      </c>
      <c r="B38" s="7" t="s">
        <v>117</v>
      </c>
      <c r="C38" s="7">
        <v>1.0</v>
      </c>
      <c r="D38" s="7" t="s">
        <v>118</v>
      </c>
      <c r="E38" s="8" t="s">
        <v>119</v>
      </c>
      <c r="F38" s="7" t="s">
        <v>120</v>
      </c>
      <c r="G38" s="8" t="s">
        <v>19</v>
      </c>
      <c r="H38" s="9">
        <v>4.844</v>
      </c>
      <c r="I38" s="9">
        <f t="shared" si="3"/>
        <v>4.844</v>
      </c>
      <c r="J38" s="7"/>
      <c r="K38" s="10"/>
      <c r="L38" s="8" t="s">
        <v>19</v>
      </c>
      <c r="M38" s="7" t="s">
        <v>19</v>
      </c>
      <c r="N38" s="7" t="s">
        <v>19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>
      <c r="A39" s="7">
        <v>37.0</v>
      </c>
      <c r="B39" s="7" t="s">
        <v>121</v>
      </c>
      <c r="C39" s="7">
        <v>1.0</v>
      </c>
      <c r="D39" s="7" t="s">
        <v>122</v>
      </c>
      <c r="E39" s="8" t="s">
        <v>123</v>
      </c>
      <c r="F39" s="7" t="s">
        <v>124</v>
      </c>
      <c r="G39" s="8" t="s">
        <v>19</v>
      </c>
      <c r="H39" s="9">
        <v>1.496</v>
      </c>
      <c r="I39" s="9">
        <f t="shared" si="3"/>
        <v>1.496</v>
      </c>
      <c r="J39" s="7"/>
      <c r="K39" s="10"/>
      <c r="L39" s="8" t="s">
        <v>19</v>
      </c>
      <c r="M39" s="7" t="s">
        <v>19</v>
      </c>
      <c r="N39" s="7" t="s">
        <v>19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>
      <c r="A40" s="7">
        <v>38.0</v>
      </c>
      <c r="B40" s="7" t="s">
        <v>125</v>
      </c>
      <c r="C40" s="7">
        <v>1.0</v>
      </c>
      <c r="D40" s="7" t="s">
        <v>126</v>
      </c>
      <c r="E40" s="8" t="s">
        <v>127</v>
      </c>
      <c r="F40" s="7" t="s">
        <v>128</v>
      </c>
      <c r="G40" s="8" t="s">
        <v>19</v>
      </c>
      <c r="H40" s="9">
        <v>1.519</v>
      </c>
      <c r="I40" s="9">
        <f t="shared" si="3"/>
        <v>1.519</v>
      </c>
      <c r="J40" s="7"/>
      <c r="K40" s="10"/>
      <c r="L40" s="8" t="s">
        <v>19</v>
      </c>
      <c r="M40" s="7" t="s">
        <v>19</v>
      </c>
      <c r="N40" s="7" t="s">
        <v>19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24.75" customHeight="1">
      <c r="A41" s="7">
        <v>39.0</v>
      </c>
      <c r="B41" s="7" t="s">
        <v>129</v>
      </c>
      <c r="C41" s="7">
        <v>1.0</v>
      </c>
      <c r="D41" s="7" t="s">
        <v>130</v>
      </c>
      <c r="E41" s="8" t="s">
        <v>131</v>
      </c>
      <c r="F41" s="7" t="s">
        <v>132</v>
      </c>
      <c r="G41" s="8" t="s">
        <v>19</v>
      </c>
      <c r="H41" s="9">
        <v>1.043</v>
      </c>
      <c r="I41" s="9">
        <f t="shared" si="3"/>
        <v>1.043</v>
      </c>
      <c r="J41" s="7"/>
      <c r="K41" s="10"/>
      <c r="L41" s="8" t="s">
        <v>19</v>
      </c>
      <c r="M41" s="7" t="s">
        <v>19</v>
      </c>
      <c r="N41" s="7" t="s">
        <v>19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24.75" customHeight="1">
      <c r="A42" s="7">
        <v>40.0</v>
      </c>
      <c r="B42" s="7" t="s">
        <v>133</v>
      </c>
      <c r="C42" s="7">
        <v>1.0</v>
      </c>
      <c r="D42" s="7" t="s">
        <v>134</v>
      </c>
      <c r="E42" s="8" t="s">
        <v>135</v>
      </c>
      <c r="F42" s="7" t="s">
        <v>136</v>
      </c>
      <c r="G42" s="8" t="s">
        <v>19</v>
      </c>
      <c r="H42" s="9">
        <v>2.369</v>
      </c>
      <c r="I42" s="9">
        <f t="shared" si="3"/>
        <v>2.369</v>
      </c>
      <c r="J42" s="7"/>
      <c r="K42" s="10"/>
      <c r="L42" s="8" t="s">
        <v>19</v>
      </c>
      <c r="M42" s="7" t="s">
        <v>19</v>
      </c>
      <c r="N42" s="7" t="s">
        <v>19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>
      <c r="A43" s="7">
        <v>41.0</v>
      </c>
      <c r="B43" s="7" t="s">
        <v>137</v>
      </c>
      <c r="C43" s="7">
        <v>1.0</v>
      </c>
      <c r="D43" s="7" t="s">
        <v>138</v>
      </c>
      <c r="E43" s="8" t="s">
        <v>139</v>
      </c>
      <c r="F43" s="7" t="s">
        <v>140</v>
      </c>
      <c r="G43" s="8" t="s">
        <v>19</v>
      </c>
      <c r="H43" s="9">
        <v>2.71</v>
      </c>
      <c r="I43" s="9">
        <f t="shared" si="3"/>
        <v>2.71</v>
      </c>
      <c r="J43" s="7"/>
      <c r="K43" s="10"/>
      <c r="L43" s="8" t="s">
        <v>19</v>
      </c>
      <c r="M43" s="7" t="s">
        <v>19</v>
      </c>
      <c r="N43" s="7" t="s">
        <v>19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4.75" customHeight="1">
      <c r="A44" s="7">
        <v>42.0</v>
      </c>
      <c r="B44" s="7" t="s">
        <v>141</v>
      </c>
      <c r="C44" s="7">
        <v>1.0</v>
      </c>
      <c r="D44" s="7" t="s">
        <v>142</v>
      </c>
      <c r="E44" s="8" t="s">
        <v>143</v>
      </c>
      <c r="F44" s="7" t="s">
        <v>144</v>
      </c>
      <c r="G44" s="8" t="s">
        <v>19</v>
      </c>
      <c r="H44" s="9">
        <v>20.125</v>
      </c>
      <c r="I44" s="9">
        <f t="shared" si="3"/>
        <v>20.125</v>
      </c>
      <c r="J44" s="7" t="s">
        <v>19</v>
      </c>
      <c r="K44" s="10" t="s">
        <v>19</v>
      </c>
      <c r="L44" s="8" t="s">
        <v>19</v>
      </c>
      <c r="M44" s="7" t="s">
        <v>19</v>
      </c>
      <c r="N44" s="7" t="s">
        <v>19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>
      <c r="A45" s="7">
        <v>43.0</v>
      </c>
      <c r="B45" s="7" t="s">
        <v>145</v>
      </c>
      <c r="C45" s="7">
        <v>1.0</v>
      </c>
      <c r="D45" s="7" t="s">
        <v>146</v>
      </c>
      <c r="E45" s="8" t="s">
        <v>147</v>
      </c>
      <c r="F45" s="7" t="s">
        <v>148</v>
      </c>
      <c r="G45" s="8" t="s">
        <v>19</v>
      </c>
      <c r="H45" s="9">
        <v>2.164</v>
      </c>
      <c r="I45" s="9">
        <f t="shared" si="3"/>
        <v>2.164</v>
      </c>
      <c r="J45" s="7" t="s">
        <v>19</v>
      </c>
      <c r="K45" s="10" t="s">
        <v>19</v>
      </c>
      <c r="L45" s="8" t="s">
        <v>19</v>
      </c>
      <c r="M45" s="7" t="s">
        <v>19</v>
      </c>
      <c r="N45" s="7" t="s">
        <v>19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>
      <c r="A46" s="4"/>
      <c r="B46" s="4"/>
      <c r="C46" s="4"/>
      <c r="D46" s="4"/>
      <c r="E46" s="4"/>
      <c r="F46" s="4"/>
      <c r="G46" s="4"/>
      <c r="H46" s="7" t="s">
        <v>149</v>
      </c>
      <c r="I46" s="13">
        <f>SUM(I3:I45)</f>
        <v>68.412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>
      <c r="A47" s="4"/>
      <c r="B47" s="4"/>
      <c r="C47" s="4"/>
      <c r="D47" s="4"/>
      <c r="E47" s="4"/>
      <c r="F47" s="4"/>
      <c r="G47" s="4"/>
      <c r="H47" s="7" t="s">
        <v>150</v>
      </c>
      <c r="I47" s="13">
        <v>29.0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>
      <c r="A48" s="4"/>
      <c r="B48" s="4"/>
      <c r="C48" s="4"/>
      <c r="D48" s="4"/>
      <c r="E48" s="4"/>
      <c r="F48" s="4"/>
      <c r="G48" s="4"/>
      <c r="H48" s="7" t="s">
        <v>151</v>
      </c>
      <c r="I48" s="13">
        <v>81.33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>
      <c r="A49" s="4"/>
      <c r="B49" s="4"/>
      <c r="C49" s="4"/>
      <c r="D49" s="4"/>
      <c r="E49" s="4"/>
      <c r="F49" s="4"/>
      <c r="G49" s="4"/>
      <c r="H49" s="7" t="s">
        <v>152</v>
      </c>
      <c r="I49" s="13">
        <f>0*SUM(I47:I48)</f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>
      <c r="A50" s="4"/>
      <c r="B50" s="4"/>
      <c r="C50" s="4"/>
      <c r="D50" s="4"/>
      <c r="E50" s="4"/>
      <c r="F50" s="4"/>
      <c r="G50" s="4"/>
      <c r="H50" s="7" t="s">
        <v>153</v>
      </c>
      <c r="I50" s="13">
        <f>SUM(I46:I49)</f>
        <v>178.742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>
      <c r="A51" s="4" t="s">
        <v>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2020-08-21T09:41:33Z</dcterms:created>
  <dc:creator>Administrator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str>2052-6.10.1.8873</vt:lpstr>
  </property>
  <property fmtid="{D5CDD505-2E9C-101B-9397-08002B2CF9AE}" pid="3" name="Generator">
    <vt:lpstr>NPOI</vt:lpstr>
  </property>
  <property fmtid="{D5CDD505-2E9C-101B-9397-08002B2CF9AE}" pid="4" name="Generator Version">
    <vt:lpstr>2.3.0</vt:lpstr>
  </property>
  <property fmtid="{D5CDD505-2E9C-101B-9397-08002B2CF9AE}" pid="5" name="ICV">
    <vt:lpstr>2C07EA3CF5ACCE422EF31168C2DD4E71_42</vt:lpstr>
  </property>
</Properties>
</file>