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BAR\Downloads\IKU UNPAK\"/>
    </mc:Choice>
  </mc:AlternateContent>
  <xr:revisionPtr revIDLastSave="0" documentId="13_ncr:1_{F9A21736-BBDE-4D28-9A3D-E5099CB2F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KU 2" sheetId="2" r:id="rId1"/>
    <sheet name="IKU-3 (versi lama)" sheetId="3" state="hidden" r:id="rId2"/>
    <sheet name="IKU 5 (yang lama)" sheetId="6" state="hidden" r:id="rId3"/>
    <sheet name="IKU partisipatif" sheetId="16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" i="3" l="1"/>
  <c r="O14" i="3"/>
  <c r="N14" i="3"/>
  <c r="M14" i="3"/>
  <c r="L14" i="3"/>
  <c r="K14" i="3"/>
  <c r="J14" i="3"/>
  <c r="I14" i="3"/>
  <c r="H14" i="3"/>
  <c r="G14" i="3"/>
  <c r="F14" i="3"/>
  <c r="E14" i="3"/>
  <c r="P2" i="2"/>
</calcChain>
</file>

<file path=xl/sharedStrings.xml><?xml version="1.0" encoding="utf-8"?>
<sst xmlns="http://schemas.openxmlformats.org/spreadsheetml/2006/main" count="143" uniqueCount="130">
  <si>
    <t>Talenta</t>
  </si>
  <si>
    <t>IKU 3</t>
  </si>
  <si>
    <t>Persentase mahasiswa S1 dan D4/D3/D2/D1 berkegiatan /meraih prestasi di luar program studi</t>
  </si>
  <si>
    <t>%</t>
  </si>
  <si>
    <t>Nama Fakulas</t>
  </si>
  <si>
    <t>Nama Prodi</t>
  </si>
  <si>
    <t>jenjang</t>
  </si>
  <si>
    <t>s1</t>
  </si>
  <si>
    <t>no</t>
  </si>
  <si>
    <t>Nama Kegiatan/prestasi</t>
  </si>
  <si>
    <t>nama mahasiswa</t>
  </si>
  <si>
    <t>nama dosen pendamping</t>
  </si>
  <si>
    <t>tingkat</t>
  </si>
  <si>
    <t>link bukti</t>
  </si>
  <si>
    <t>provinsi</t>
  </si>
  <si>
    <t>Nasional</t>
  </si>
  <si>
    <t>Internasional</t>
  </si>
  <si>
    <t>2, 3, atau favorit</t>
  </si>
  <si>
    <t>harapan</t>
  </si>
  <si>
    <t>No.</t>
  </si>
  <si>
    <t>finalis</t>
  </si>
  <si>
    <t>Fakultas</t>
  </si>
  <si>
    <t>Program Studi</t>
  </si>
  <si>
    <t>Nama Lulusan</t>
  </si>
  <si>
    <t>NIM</t>
  </si>
  <si>
    <t>Tahun Lulus</t>
  </si>
  <si>
    <t>Nomor HP/Email (opsional)</t>
  </si>
  <si>
    <t>Status Lulusan</t>
  </si>
  <si>
    <t>jumlah</t>
  </si>
  <si>
    <t>Masa Tunggu Setelah Lulus</t>
  </si>
  <si>
    <t>Bobot</t>
  </si>
  <si>
    <t>Nama Instansi/Perusahaan/Usaha/Perguruan Tinggi Tujuan</t>
  </si>
  <si>
    <t>Posisi/Jabatan/Program Studi Lanjut</t>
  </si>
  <si>
    <t>Bukti Pendukung</t>
  </si>
  <si>
    <t>Penghasilan per Bulan</t>
  </si>
  <si>
    <t>Tautan Bukti/Dokumen</t>
  </si>
  <si>
    <t>Keterangan</t>
  </si>
  <si>
    <t>UMP Provinsi</t>
  </si>
  <si>
    <t>Contoh</t>
  </si>
  <si>
    <t>Kesesuaian Penghasilan</t>
  </si>
  <si>
    <t>Kategori Bobot</t>
  </si>
  <si>
    <t>FMIPA</t>
  </si>
  <si>
    <t>Kimia</t>
  </si>
  <si>
    <t>Annisa Ramadhanti</t>
  </si>
  <si>
    <t>062122717</t>
  </si>
  <si>
    <t>081293799520</t>
  </si>
  <si>
    <t>Bekerja Sebelum Lulus</t>
  </si>
  <si>
    <t xml:space="preserve"> PT Sky Pacific Indonesia </t>
  </si>
  <si>
    <t xml:space="preserve"> Analis Laboratorium</t>
  </si>
  <si>
    <t>&gt; 1,2 x UMP</t>
  </si>
  <si>
    <t>Bekerja sebelum lulus, penghasilan &gt; 1,2 UMP</t>
  </si>
  <si>
    <t>Riwayat Hidup pada Skripsi</t>
  </si>
  <si>
    <r>
      <rPr>
        <u/>
        <sz val="10"/>
        <color rgb="FF1155CC"/>
        <rFont val="Arial"/>
      </rPr>
      <t>https://drive.google.com/drive/folders/1nrjgTYSitSXgts-j2YLr3WDot6UzJdBV?usp=sharing</t>
    </r>
    <r>
      <rPr>
        <sz val="10"/>
        <color rgb="FF000000"/>
        <rFont val="Arial"/>
        <scheme val="minor"/>
      </rPr>
      <t xml:space="preserve"> </t>
    </r>
  </si>
  <si>
    <t>Catatan Pengisian</t>
  </si>
  <si>
    <t>Data diisi berdasarkan hasil tracer study lulusan pada periode pengukuran yang ditetapkan oleh LPM.</t>
  </si>
  <si>
    <t>Kolom Status Lulusan diisi sesuai kondisi lulusan, yaitu: bekerja, berwirausaha, melanjutkan studi, sudah bekerja sebelum lulus, sudah berwirausaha sebelum lulus, atau belum bekerja.</t>
  </si>
  <si>
    <t>Kolom Masa Tunggu Setelah Lulus diisi dengan waktu yang dibutuhkan lulusan untuk bekerja, berwirausaha, atau melanjutkan studi setelah tanggal kelulusan, misalnya &lt; 6 bulan, 6–12 bulan, atau &lt; 12 bulan.</t>
  </si>
  <si>
    <t>Kolom Nama Instansi/Perusahaan/Usaha/Perguruan Tinggi Tujuan diisi sesuai status lulusan. Untuk lulusan bekerja diisi nama tempat kerja; untuk wirausaha diisi nama usaha; untuk lanjut studi diisi nama perguruan tinggi tujuan.</t>
  </si>
  <si>
    <t>Kolom Penghasilan per Bulan diisi untuk lulusan yang bekerja atau berwirausaha. Untuk lulusan yang melanjutkan studi, kolom ini dapat dikosongkan atau diberi tanda “-”.</t>
  </si>
  <si>
    <t>Kolom UMP Provinsi diisi sesuai UMP provinsi tempat lulusan bekerja atau berwirausaha.</t>
  </si>
  <si>
    <t>Kolom Kesesuaian Penghasilan diisi dengan keterangan &gt; 1,2 x UMP atau &lt; 1,2 x UMP.</t>
  </si>
  <si>
    <t>Kolom Kategori Bobot diisi berdasarkan kondisi lulusan, misalnya “Bekerja &lt; 6 bulan, gaji &gt; 1,2 UMP”, “Lanjut studi &lt; 12 bulan”, atau “Founder &lt; 6 bulan, penghasilan &gt; 1,2 UMP”.</t>
  </si>
  <si>
    <t>Kolom Bukti Pendukung dapat diisi dengan hasil tracer study, surat keterangan kerja, kontrak kerja, slip gaji, surat penerimaan studi lanjut, bukti usaha/NIB, profil usaha, surat pernyataan lulusan, atau dokumen pendukung lainnya.</t>
  </si>
  <si>
    <t>Kolom Tautan Bukti/Dokumen diisi dengan tautan Google Drive, laman resmi instansi, LinkedIn, laman perusahaan, bukti usaha, atau dokumen lain yang dapat diverifikasi.</t>
  </si>
  <si>
    <t>Apabila satu lulusan memiliki lebih dari satu aktivitas, pilih status utama yang paling sesuai dan memiliki bobot paling relevan dengan ketentuan IKU 2.</t>
  </si>
  <si>
    <t>Penelitian</t>
  </si>
  <si>
    <t>Karya Tulis Ilmiah</t>
  </si>
  <si>
    <t>IKU 5</t>
  </si>
  <si>
    <t>Persentase luaran hasil kerjasama antara PT dan 
  start-up /industri/Lembaga</t>
  </si>
  <si>
    <t>25-30%</t>
  </si>
  <si>
    <t>Warek 4</t>
  </si>
  <si>
    <t>Item kerja sama (MOU)</t>
  </si>
  <si>
    <t>link Bukti kerja sama</t>
  </si>
  <si>
    <t>Luaran Kerja sama/hilirisasi</t>
  </si>
  <si>
    <t>Link bukti Luaran</t>
  </si>
  <si>
    <t>Universitas Pakuan dengan BMKG</t>
  </si>
  <si>
    <t>Karya Terapan</t>
  </si>
  <si>
    <t>jumlah kerja sama</t>
  </si>
  <si>
    <t>jumlah luaran</t>
  </si>
  <si>
    <t>catatan:</t>
  </si>
  <si>
    <t>a. Karya tulis Ilmiah</t>
  </si>
  <si>
    <t>(jurnal ilmiah, buku akademik, atau book chapter)</t>
  </si>
  <si>
    <t>Karya rujukan (handbook, guidelines, manual, textbook, monograf, atau ensiklopedia)</t>
  </si>
  <si>
    <t>studi kasus kolaborasi (prosiding, repositori institusi, atau laporan kerja sama resmi yang dapat diakses publik.)</t>
  </si>
  <si>
    <t>b. karya terapan</t>
  </si>
  <si>
    <t>prototipe</t>
  </si>
  <si>
    <t>pengembangan invensi dengan mitra (HKI, join research, rekognisi -penghargaan inovasi, paten granted)</t>
  </si>
  <si>
    <t>c. karya seni</t>
  </si>
  <si>
    <t>visual</t>
  </si>
  <si>
    <t>audio visual</t>
  </si>
  <si>
    <t>pertunjukan</t>
  </si>
  <si>
    <t>Indikator Kinerja Utama Partisipatif</t>
  </si>
  <si>
    <t>Persentase alumni yang berkontribusi kembali (donasi, mentoring, kolaborasi penelitian, dsb.) pada kegiatan pengembangan kampus.</t>
  </si>
  <si>
    <t>nama kegiatan</t>
  </si>
  <si>
    <t>kategori</t>
  </si>
  <si>
    <t>jumlah alumni yang terlibat</t>
  </si>
  <si>
    <t>akademik</t>
  </si>
  <si>
    <t>finansial</t>
  </si>
  <si>
    <t>jejaring</t>
  </si>
  <si>
    <t>Kategori</t>
  </si>
  <si>
    <t>Bentuk Kontribusi</t>
  </si>
  <si>
    <t>Akademik</t>
  </si>
  <si>
    <t>Pengembangan pembelajaran</t>
  </si>
  <si>
    <t>Dosen tamu, seminar, evaluasi kurikulum</t>
  </si>
  <si>
    <t>Karier</t>
  </si>
  <si>
    <t>Dukungan lulusan</t>
  </si>
  <si>
    <t>Magang, mentoring, rekrutmen</t>
  </si>
  <si>
    <t>Finansial</t>
  </si>
  <si>
    <t>Dukungan dana</t>
  </si>
  <si>
    <t>Beasiswa, donasi, dana riset</t>
  </si>
  <si>
    <t>Jejaring</t>
  </si>
  <si>
    <t>Kemitraan</t>
  </si>
  <si>
    <t>Kerja sama industri dan pemerintah</t>
  </si>
  <si>
    <t>Reputasi</t>
  </si>
  <si>
    <t>Citra institusi</t>
  </si>
  <si>
    <t>Prestasi alumni, tokoh publik</t>
  </si>
  <si>
    <t>Inovasi</t>
  </si>
  <si>
    <t>Riset bersama, HKI, publikasi</t>
  </si>
  <si>
    <t>Pengabdian</t>
  </si>
  <si>
    <t>Pemberdayaan masyarakat</t>
  </si>
  <si>
    <t>Pelatihan, desa binaan, mitigasi bencana</t>
  </si>
  <si>
    <t>Promosi</t>
  </si>
  <si>
    <t>Branding</t>
  </si>
  <si>
    <t>Testimoni, ambassador, promosi PMB</t>
  </si>
  <si>
    <t>Organisasi</t>
  </si>
  <si>
    <t>Hubungan alumni</t>
  </si>
  <si>
    <t>Reuni, database, kegiatan alumni</t>
  </si>
  <si>
    <t>Sarpras</t>
  </si>
  <si>
    <t>pengembangan sarpras</t>
  </si>
  <si>
    <t>sumbangan buku, gedung, dan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</si>
</sst>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p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3"/>
      <color rgb="FFFFFFFF"/>
      <name val="Arial"/>
      <scheme val="minor"/>
    </font>
    <font>
      <sz val="10"/>
      <name val="Arial"/>
    </font>
    <font>
      <u/>
      <sz val="10"/>
      <color rgb="FF0000FF"/>
      <name val="Roboto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2"/>
      <color rgb="FFFFFFFF"/>
      <name val="Arial"/>
      <scheme val="minor"/>
    </font>
    <font>
      <sz val="10"/>
      <color rgb="FF000000"/>
      <name val="Calibri"/>
    </font>
    <font>
      <sz val="11"/>
      <color rgb="FF000000"/>
      <name val="Calibri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356854"/>
        <bgColor rgb="FF356854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quotePrefix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8" fillId="0" borderId="0" xfId="0" applyFont="1"/>
    <xf numFmtId="0" fontId="9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1" fillId="4" borderId="1" xfId="0" applyFont="1" applyFill="1" applyBorder="1"/>
    <xf numFmtId="0" fontId="1" fillId="0" borderId="0" xfId="0" applyFont="1" applyAlignment="1">
      <alignment horizontal="left" vertical="center"/>
    </xf>
    <xf numFmtId="0" fontId="2" fillId="5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5" fillId="3" borderId="4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5" xfId="0" applyFont="1" applyBorder="1"/>
    <xf numFmtId="0" fontId="1" fillId="0" borderId="4" xfId="0" applyFont="1" applyBorder="1" applyAlignment="1">
      <alignment horizontal="right"/>
    </xf>
    <xf numFmtId="0" fontId="5" fillId="3" borderId="3" xfId="0" applyFont="1" applyFill="1" applyBorder="1" applyAlignment="1">
      <alignment horizontal="center" vertical="center"/>
    </xf>
    <xf numFmtId="0" fontId="6" fillId="0" borderId="6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5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4">
    <tableStyle name="IKU 1 (BPSI)-style" pivot="0" count="4" xr9:uid="{00000000-0011-0000-FFFF-FFFF00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IKU 3-style" pivot="0" count="4" xr9:uid="{00000000-0011-0000-FFFF-FFFF01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IKU 2-style" pivot="0" count="4" xr9:uid="{00000000-0011-0000-FFFF-FFFF02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IKU 4-style" pivot="0" count="4" xr9:uid="{00000000-0011-0000-FFFF-FFFF03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IKU 5-style" pivot="0" count="4" xr9:uid="{00000000-0011-0000-FFFF-FFFF04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IKU 6-style" pivot="0" count="4" xr9:uid="{00000000-0011-0000-FFFF-FFFF05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IKU 7(Warek 4)-style" pivot="0" count="4" xr9:uid="{00000000-0011-0000-FFFF-FFFF06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IKU 9 (Fakultas)-style" pivot="0" count="4" xr9:uid="{00000000-0011-0000-FFFF-FFFF07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IKU 9.1 (Fakultas)-style" pivot="0" count="4" xr9:uid="{00000000-0011-0000-FFFF-FFFF08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IKU 9.1.1 (Fakultas)-style" pivot="0" count="4" xr9:uid="{00000000-0011-0000-FFFF-FFFF09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IKU 9.1.2 (Fakultas)-style" pivot="0" count="4" xr9:uid="{00000000-0011-0000-FFFF-FFFF0A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IKU 9.2 (Fakultas)-style" pivot="0" count="4" xr9:uid="{00000000-0011-0000-FFFF-FFFF0B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IKU 12 (Warek 2)-style" pivot="0" count="4" xr9:uid="{00000000-0011-0000-FFFF-FFFF0C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IKU partisipatif-style" pivot="0" count="4" xr9:uid="{00000000-0011-0000-FFFF-FFFF0D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942975</xdr:colOff>
      <xdr:row>18</xdr:row>
      <xdr:rowOff>114300</xdr:rowOff>
    </xdr:from>
    <xdr:ext cx="6705600" cy="377190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38</xdr:row>
      <xdr:rowOff>190500</xdr:rowOff>
    </xdr:from>
    <xdr:ext cx="6600825" cy="37052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59</xdr:row>
      <xdr:rowOff>38100</xdr:rowOff>
    </xdr:from>
    <xdr:ext cx="6438900" cy="3619500"/>
    <xdr:pic>
      <xdr:nvPicPr>
        <xdr:cNvPr id="4" name="image11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77</xdr:row>
      <xdr:rowOff>133350</xdr:rowOff>
    </xdr:from>
    <xdr:ext cx="6705600" cy="3771900"/>
    <xdr:pic>
      <xdr:nvPicPr>
        <xdr:cNvPr id="5" name="image2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7" displayName="Table7" ref="A1:S4">
  <tableColumns count="19">
    <tableColumn id="1" xr3:uid="{00000000-0010-0000-0100-000001000000}" name="No."/>
    <tableColumn id="2" xr3:uid="{00000000-0010-0000-0100-000002000000}" name="Fakultas"/>
    <tableColumn id="3" xr3:uid="{00000000-0010-0000-0100-000003000000}" name="Program Studi"/>
    <tableColumn id="4" xr3:uid="{00000000-0010-0000-0100-000004000000}" name="Nama Lulusan"/>
    <tableColumn id="5" xr3:uid="{00000000-0010-0000-0100-000005000000}" name="NIM"/>
    <tableColumn id="6" xr3:uid="{00000000-0010-0000-0100-000006000000}" name="Tahun Lulus"/>
    <tableColumn id="7" xr3:uid="{00000000-0010-0000-0100-000007000000}" name="Nomor HP/Email (opsional)"/>
    <tableColumn id="8" xr3:uid="{00000000-0010-0000-0100-000008000000}" name="Status Lulusan"/>
    <tableColumn id="9" xr3:uid="{00000000-0010-0000-0100-000009000000}" name="Masa Tunggu Setelah Lulus"/>
    <tableColumn id="10" xr3:uid="{00000000-0010-0000-0100-00000A000000}" name="Nama Instansi/Perusahaan/Usaha/Perguruan Tinggi Tujuan"/>
    <tableColumn id="11" xr3:uid="{00000000-0010-0000-0100-00000B000000}" name="Posisi/Jabatan/Program Studi Lanjut"/>
    <tableColumn id="12" xr3:uid="{00000000-0010-0000-0100-00000C000000}" name="Penghasilan per Bulan"/>
    <tableColumn id="13" xr3:uid="{00000000-0010-0000-0100-00000D000000}" name="UMP Provinsi"/>
    <tableColumn id="14" xr3:uid="{00000000-0010-0000-0100-00000E000000}" name="Kesesuaian Penghasilan"/>
    <tableColumn id="15" xr3:uid="{00000000-0010-0000-0100-00000F000000}" name="Kategori Bobot"/>
    <tableColumn id="16" xr3:uid="{00000000-0010-0000-0100-000010000000}" name="Bobot"/>
    <tableColumn id="17" xr3:uid="{00000000-0010-0000-0100-000011000000}" name="Bukti Pendukung"/>
    <tableColumn id="18" xr3:uid="{00000000-0010-0000-0100-000012000000}" name="Tautan Bukti/Dokumen"/>
    <tableColumn id="19" xr3:uid="{00000000-0010-0000-0100-000013000000}" name="Keterangan"/>
  </tableColumns>
  <tableStyleInfo name="IKU 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6" displayName="Table6" ref="A9:E9" headerRowCount="0">
  <tableColumns count="5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</tableColumns>
  <tableStyleInfo name="IKU partisipatif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drive/folders/1nrjgTYSitSXgts-j2YLr3WDot6UzJdBV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tabSelected="1" workbookViewId="0">
      <pane ySplit="1" topLeftCell="A2" activePane="bottomLeft" state="frozen"/>
      <selection pane="bottomLeft" activeCell="K23" sqref="K23"/>
    </sheetView>
  </sheetViews>
  <sheetFormatPr defaultColWidth="12.5703125" defaultRowHeight="15.75" customHeight="1" x14ac:dyDescent="0.2"/>
  <cols>
    <col min="4" max="4" width="15" customWidth="1"/>
    <col min="7" max="7" width="22.7109375" customWidth="1"/>
    <col min="8" max="8" width="14.5703125" customWidth="1"/>
    <col min="9" max="9" width="14.42578125" customWidth="1"/>
    <col min="10" max="10" width="21.5703125" customWidth="1"/>
    <col min="11" max="11" width="17.140625" customWidth="1"/>
    <col min="12" max="12" width="18" customWidth="1"/>
    <col min="13" max="13" width="14.85546875" customWidth="1"/>
    <col min="14" max="14" width="18" customWidth="1"/>
    <col min="15" max="15" width="20.7109375" customWidth="1"/>
    <col min="17" max="17" width="17.28515625" customWidth="1"/>
    <col min="18" max="18" width="21.140625" customWidth="1"/>
    <col min="19" max="19" width="15.42578125" customWidth="1"/>
  </cols>
  <sheetData>
    <row r="1" spans="1:26" ht="22.5" customHeight="1" x14ac:dyDescent="0.2">
      <c r="A1" s="11" t="s">
        <v>19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29</v>
      </c>
      <c r="J1" s="11" t="s">
        <v>31</v>
      </c>
      <c r="K1" s="11" t="s">
        <v>32</v>
      </c>
      <c r="L1" s="12" t="s">
        <v>34</v>
      </c>
      <c r="M1" s="12" t="s">
        <v>37</v>
      </c>
      <c r="N1" s="11" t="s">
        <v>39</v>
      </c>
      <c r="O1" s="11" t="s">
        <v>40</v>
      </c>
      <c r="P1" s="12" t="s">
        <v>30</v>
      </c>
      <c r="Q1" s="11" t="s">
        <v>33</v>
      </c>
      <c r="R1" s="11" t="s">
        <v>35</v>
      </c>
      <c r="S1" s="11" t="s">
        <v>36</v>
      </c>
      <c r="T1" s="13"/>
      <c r="U1" s="13"/>
      <c r="V1" s="13"/>
      <c r="W1" s="13"/>
      <c r="X1" s="13"/>
      <c r="Y1" s="13"/>
      <c r="Z1" s="13"/>
    </row>
    <row r="2" spans="1:26" ht="22.5" customHeight="1" x14ac:dyDescent="0.2">
      <c r="A2" s="15" t="s">
        <v>38</v>
      </c>
      <c r="B2" s="14" t="s">
        <v>41</v>
      </c>
      <c r="C2" s="15" t="s">
        <v>42</v>
      </c>
      <c r="D2" s="15" t="s">
        <v>43</v>
      </c>
      <c r="E2" s="16" t="s">
        <v>44</v>
      </c>
      <c r="F2" s="15">
        <v>2025</v>
      </c>
      <c r="G2" s="17" t="s">
        <v>45</v>
      </c>
      <c r="H2" s="15" t="s">
        <v>46</v>
      </c>
      <c r="I2" s="15"/>
      <c r="J2" s="15" t="s">
        <v>47</v>
      </c>
      <c r="K2" s="15" t="s">
        <v>48</v>
      </c>
      <c r="L2" s="18">
        <v>4000000</v>
      </c>
      <c r="M2" s="18">
        <v>2317601</v>
      </c>
      <c r="N2" s="15" t="s">
        <v>49</v>
      </c>
      <c r="O2" s="15" t="s">
        <v>50</v>
      </c>
      <c r="P2" s="20">
        <f>IF(O2="Bekerja &lt; 6 bulan, gaji &gt; 1,2 UMP",1,IF(O2="Bekerja &lt; 1 tahun, gaji &gt; 1,2 UMP",0.8,IF(O2="Bekerja &lt; 1 tahun, gaji &lt; 1,2 UMP",0.6,IF(O2="Founder &lt; 6 bulan, gaji &gt; 1,2 UMP",1.2,IF(O2="Founder &gt; 6 bulan, gaji &gt; 1,2 UMP",1,IF(O2="Founder &lt; 6 bulan, gaji &lt; 1,2 UMP",0.8,IF(O2="Founder &gt; 6 bulan, gaji &lt; 1,2 UMP",0.6,IF(O2="Freelancer &lt; 6 bulan, gaji &gt; 1,2 UMP",0.5,IF(O2="Freelancer &lt; 6 bulan, gaji &lt; 1,2 UMP",0.4,IF(O2="Freelancer &lt; 6 bulan, gaji &lt; 1,2 UMP",0.3,IF(O2="Freelancer &gt; 6 bulan, gaji &lt; 1,2 UMP",0.2,IF(O2="Studi Lanjut &lt; 12 bulan",0.6,IF(O2="Bekerja sebelum lulus, penghasilan &gt; 1,2 UMP",1,IF(O2="Founder/Freelance sebelum lulus, penghasilan &gt; 1,2 UMP",1,IF(O2="Founder/Freelance sebelum lulus, penghasilan &lt; 1,2 UMP",0.6)))))))))))))))</f>
        <v>1</v>
      </c>
      <c r="Q2" s="20" t="s">
        <v>51</v>
      </c>
      <c r="R2" s="19" t="s">
        <v>52</v>
      </c>
      <c r="S2" s="15"/>
      <c r="T2" s="13"/>
      <c r="U2" s="13"/>
      <c r="V2" s="13"/>
      <c r="W2" s="13"/>
      <c r="X2" s="13"/>
      <c r="Y2" s="13"/>
      <c r="Z2" s="13"/>
    </row>
    <row r="3" spans="1:26" ht="22.5" customHeight="1" x14ac:dyDescent="0.2">
      <c r="A3" s="15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8"/>
      <c r="M3" s="18"/>
      <c r="N3" s="15"/>
      <c r="O3" s="15"/>
      <c r="P3" s="20"/>
      <c r="Q3" s="15"/>
      <c r="R3" s="15"/>
      <c r="S3" s="15"/>
      <c r="T3" s="13"/>
      <c r="U3" s="13"/>
      <c r="V3" s="13"/>
      <c r="W3" s="13"/>
      <c r="X3" s="13"/>
      <c r="Y3" s="13"/>
      <c r="Z3" s="13"/>
    </row>
    <row r="4" spans="1:26" ht="22.5" customHeight="1" x14ac:dyDescent="0.2">
      <c r="A4" s="15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8"/>
      <c r="M4" s="18"/>
      <c r="N4" s="15"/>
      <c r="O4" s="15"/>
      <c r="P4" s="20"/>
      <c r="Q4" s="15"/>
      <c r="R4" s="15"/>
      <c r="S4" s="15"/>
      <c r="T4" s="13"/>
      <c r="U4" s="13"/>
      <c r="V4" s="13"/>
      <c r="W4" s="13"/>
      <c r="X4" s="13"/>
      <c r="Y4" s="13"/>
      <c r="Z4" s="13"/>
    </row>
    <row r="5" spans="1:26" ht="12.75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" x14ac:dyDescent="0.25">
      <c r="A6" s="22" t="s">
        <v>53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.25" x14ac:dyDescent="0.2">
      <c r="A7" s="23">
        <v>1</v>
      </c>
      <c r="B7" s="23" t="s">
        <v>54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x14ac:dyDescent="0.2">
      <c r="A8" s="23">
        <v>2</v>
      </c>
      <c r="B8" s="23" t="s">
        <v>55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25" x14ac:dyDescent="0.2">
      <c r="A9" s="23">
        <v>3</v>
      </c>
      <c r="B9" s="23" t="s">
        <v>56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x14ac:dyDescent="0.2">
      <c r="A10" s="23">
        <v>4</v>
      </c>
      <c r="B10" s="23" t="s">
        <v>57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25" x14ac:dyDescent="0.2">
      <c r="A11" s="23">
        <v>5</v>
      </c>
      <c r="B11" s="23" t="s">
        <v>58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x14ac:dyDescent="0.2">
      <c r="A12" s="23">
        <v>6</v>
      </c>
      <c r="B12" s="23" t="s">
        <v>59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4.25" x14ac:dyDescent="0.2">
      <c r="A13" s="23">
        <v>7</v>
      </c>
      <c r="B13" s="23" t="s">
        <v>60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x14ac:dyDescent="0.2">
      <c r="A14" s="23">
        <v>8</v>
      </c>
      <c r="B14" s="23" t="s">
        <v>61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x14ac:dyDescent="0.2">
      <c r="A15" s="23">
        <v>9</v>
      </c>
      <c r="B15" s="23" t="s">
        <v>62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x14ac:dyDescent="0.2">
      <c r="A16" s="23">
        <v>10</v>
      </c>
      <c r="B16" s="23" t="s">
        <v>63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25" x14ac:dyDescent="0.2">
      <c r="A17" s="23">
        <v>11</v>
      </c>
      <c r="B17" s="23" t="s">
        <v>64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75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75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75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.75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75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.75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.75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.75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.75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.75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.75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.75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2.75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.75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.75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.75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.75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.75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.75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</sheetData>
  <dataValidations count="6">
    <dataValidation type="list" allowBlank="1" sqref="H2:H4" xr:uid="{00000000-0002-0000-0100-000000000000}">
      <formula1>"Bekerja,Founder/Co-Founder,Freelancer,Studi Lanjut,Bekerja Sebelum Lulus"</formula1>
    </dataValidation>
    <dataValidation type="list" allowBlank="1" sqref="N2:N4" xr:uid="{00000000-0002-0000-0100-000001000000}">
      <formula1>"&gt; 1,2 x UMP,&lt; 1,2 x UMP"</formula1>
    </dataValidation>
    <dataValidation type="list" allowBlank="1" sqref="I2:I4" xr:uid="{00000000-0002-0000-0100-000002000000}">
      <formula1>"&lt; 6 bulan,&lt; 1 tahun,&gt; 6 bulan"</formula1>
    </dataValidation>
    <dataValidation type="list" allowBlank="1" sqref="B2" xr:uid="{00000000-0002-0000-0100-000003000000}">
      <formula1>"FMIPA,FISIB,FH,FEB,FT,FKIP,Sekolah Vokasi,Sekolah Pascasarjana"</formula1>
    </dataValidation>
    <dataValidation type="list" allowBlank="1" sqref="O2:O4" xr:uid="{00000000-0002-0000-0100-000004000000}">
      <formula1>"Bekerja &lt; 6 bulan, gaji &gt; 1,2 UMP,Bekerja &lt; 1 tahun, gaji &gt; 1,2 UMP,Bekerja &lt; 1 tahun, gaji &lt; 1,2 UMP,Founder &lt; 6 bulan, gaji &gt; 1,2 UMP,Founder &gt; 6 bulan, gaji &gt; 1,2 UMP,Founder &lt; 6 bulan, gaji &lt; 1,2 UMP,Founder &gt; 6 bulan, gaji &lt; 1,2 UMP,Freelancer &lt; 6 bu"&amp;"lan, gaji &gt; 1,2 UMP,Freelancer &lt; 6 bulan, gaji &lt; 1,2 UMP,Freelancer &lt; 6 bulan, gaji &lt; 1,2 UMP,Freelancer &gt; 6 bulan, gaji &lt; 1,2 UMP,Studi Lanjut &lt; 12 bulan,Bekerja sebelum lulus, penghasilan &gt; 1,2 UMP,Founder/Freelance sebelum lulus, penghasilan &gt; 1,2 UMP,"&amp;"Founder/Freelance sebelum lulus, penghasilan &lt; 1,2 UMP"</formula1>
    </dataValidation>
    <dataValidation type="custom" allowBlank="1" showDropDown="1" sqref="L2:M4" xr:uid="{00000000-0002-0000-0100-000005000000}">
      <formula1>AND(ISNUMBER(L2),(NOT(OR(NOT(ISERROR(DATEVALUE(L2))), AND(ISNUMBER(L2), LEFT(CELL("format", L2))="D")))))</formula1>
    </dataValidation>
  </dataValidations>
  <hyperlinks>
    <hyperlink ref="R2" r:id="rId1" xr:uid="{00000000-0004-0000-0100-000000000000}"/>
  </hyperlink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4"/>
  <sheetViews>
    <sheetView workbookViewId="0"/>
  </sheetViews>
  <sheetFormatPr defaultColWidth="12.5703125" defaultRowHeight="15.75" customHeight="1" x14ac:dyDescent="0.2"/>
  <cols>
    <col min="2" max="2" width="27.42578125" customWidth="1"/>
    <col min="3" max="3" width="28.7109375" customWidth="1"/>
    <col min="4" max="4" width="31.140625" customWidth="1"/>
    <col min="5" max="5" width="6.42578125" customWidth="1"/>
    <col min="6" max="6" width="6.5703125" customWidth="1"/>
    <col min="7" max="7" width="7.42578125" customWidth="1"/>
    <col min="8" max="8" width="5.5703125" customWidth="1"/>
    <col min="9" max="9" width="6.42578125" customWidth="1"/>
    <col min="10" max="10" width="6.5703125" customWidth="1"/>
    <col min="11" max="11" width="7.42578125" customWidth="1"/>
    <col min="12" max="12" width="5.5703125" customWidth="1"/>
    <col min="13" max="13" width="6.42578125" customWidth="1"/>
    <col min="14" max="14" width="6.5703125" customWidth="1"/>
    <col min="15" max="15" width="7.42578125" customWidth="1"/>
    <col min="16" max="16" width="5.5703125" customWidth="1"/>
    <col min="17" max="17" width="34.42578125" customWidth="1"/>
  </cols>
  <sheetData>
    <row r="1" spans="1:26" ht="51" x14ac:dyDescent="0.2">
      <c r="A1" s="1" t="s">
        <v>0</v>
      </c>
      <c r="B1" s="2" t="s">
        <v>1</v>
      </c>
      <c r="C1" s="3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S1" s="1"/>
      <c r="T1" s="1"/>
      <c r="U1" s="1"/>
      <c r="V1" s="1"/>
      <c r="W1" s="1"/>
      <c r="X1" s="1"/>
      <c r="Y1" s="1"/>
      <c r="Z1" s="1"/>
    </row>
    <row r="3" spans="1:26" ht="12.75" x14ac:dyDescent="0.2">
      <c r="A3" s="5"/>
      <c r="B3" s="5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x14ac:dyDescent="0.2">
      <c r="A4" s="5"/>
      <c r="B4" s="5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x14ac:dyDescent="0.2">
      <c r="A5" s="5"/>
      <c r="B5" s="5" t="s">
        <v>6</v>
      </c>
      <c r="C5" s="5" t="s">
        <v>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6.25" customHeight="1" x14ac:dyDescent="0.2">
      <c r="A6" s="42" t="s">
        <v>8</v>
      </c>
      <c r="B6" s="42" t="s">
        <v>9</v>
      </c>
      <c r="C6" s="42" t="s">
        <v>10</v>
      </c>
      <c r="D6" s="42" t="s">
        <v>11</v>
      </c>
      <c r="E6" s="38" t="s">
        <v>12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  <c r="Q6" s="42" t="s">
        <v>13</v>
      </c>
      <c r="R6" s="5"/>
      <c r="S6" s="5"/>
      <c r="T6" s="5"/>
      <c r="U6" s="5"/>
      <c r="V6" s="5"/>
      <c r="W6" s="5"/>
      <c r="X6" s="5"/>
      <c r="Y6" s="5"/>
      <c r="Z6" s="5"/>
    </row>
    <row r="7" spans="1:26" ht="38.25" customHeight="1" x14ac:dyDescent="0.2">
      <c r="A7" s="43"/>
      <c r="B7" s="43"/>
      <c r="C7" s="43"/>
      <c r="D7" s="43"/>
      <c r="E7" s="38" t="s">
        <v>14</v>
      </c>
      <c r="F7" s="39"/>
      <c r="G7" s="39"/>
      <c r="H7" s="40"/>
      <c r="I7" s="38" t="s">
        <v>15</v>
      </c>
      <c r="J7" s="39"/>
      <c r="K7" s="39"/>
      <c r="L7" s="40"/>
      <c r="M7" s="38" t="s">
        <v>16</v>
      </c>
      <c r="N7" s="39"/>
      <c r="O7" s="39"/>
      <c r="P7" s="40"/>
      <c r="Q7" s="43"/>
      <c r="R7" s="6"/>
      <c r="S7" s="6"/>
      <c r="T7" s="6"/>
      <c r="U7" s="6"/>
      <c r="V7" s="6"/>
      <c r="W7" s="6"/>
      <c r="X7" s="6"/>
      <c r="Y7" s="6"/>
      <c r="Z7" s="6"/>
    </row>
    <row r="8" spans="1:26" ht="38.25" x14ac:dyDescent="0.2">
      <c r="A8" s="7">
        <v>1</v>
      </c>
      <c r="B8" s="7"/>
      <c r="C8" s="7"/>
      <c r="D8" s="7"/>
      <c r="E8" s="8">
        <v>1</v>
      </c>
      <c r="F8" s="8" t="s">
        <v>17</v>
      </c>
      <c r="G8" s="8" t="s">
        <v>18</v>
      </c>
      <c r="H8" s="8" t="s">
        <v>20</v>
      </c>
      <c r="I8" s="8">
        <v>1</v>
      </c>
      <c r="J8" s="8" t="s">
        <v>17</v>
      </c>
      <c r="K8" s="8" t="s">
        <v>18</v>
      </c>
      <c r="L8" s="8" t="s">
        <v>20</v>
      </c>
      <c r="M8" s="8">
        <v>1</v>
      </c>
      <c r="N8" s="8" t="s">
        <v>17</v>
      </c>
      <c r="O8" s="8" t="s">
        <v>18</v>
      </c>
      <c r="P8" s="8" t="s">
        <v>20</v>
      </c>
      <c r="Q8" s="7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9">
        <v>2</v>
      </c>
      <c r="B9" s="9"/>
      <c r="C9" s="9"/>
      <c r="D9" s="9"/>
      <c r="E9" s="10">
        <v>1</v>
      </c>
      <c r="F9" s="10"/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9"/>
    </row>
    <row r="10" spans="1:26" ht="12.75" x14ac:dyDescent="0.2">
      <c r="A10" s="9">
        <v>3</v>
      </c>
      <c r="B10" s="9"/>
      <c r="C10" s="9"/>
      <c r="D10" s="9"/>
      <c r="E10" s="10"/>
      <c r="F10" s="10">
        <v>1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9"/>
    </row>
    <row r="11" spans="1:26" ht="12.75" x14ac:dyDescent="0.2">
      <c r="A11" s="9">
        <v>4</v>
      </c>
      <c r="B11" s="9"/>
      <c r="C11" s="9"/>
      <c r="D11" s="9"/>
      <c r="E11" s="10"/>
      <c r="F11" s="10"/>
      <c r="G11" s="10">
        <v>1</v>
      </c>
      <c r="H11" s="10"/>
      <c r="I11" s="10">
        <v>1</v>
      </c>
      <c r="J11" s="10"/>
      <c r="K11" s="10"/>
      <c r="L11" s="10"/>
      <c r="M11" s="10"/>
      <c r="N11" s="10"/>
      <c r="O11" s="10"/>
      <c r="P11" s="10"/>
      <c r="Q11" s="9"/>
    </row>
    <row r="12" spans="1:26" ht="12.75" x14ac:dyDescent="0.2">
      <c r="A12" s="9">
        <v>5</v>
      </c>
      <c r="B12" s="9"/>
      <c r="C12" s="9"/>
      <c r="D12" s="9"/>
      <c r="E12" s="10"/>
      <c r="F12" s="10"/>
      <c r="G12" s="10"/>
      <c r="H12" s="10">
        <v>1</v>
      </c>
      <c r="I12" s="10"/>
      <c r="J12" s="10"/>
      <c r="K12" s="10">
        <v>1</v>
      </c>
      <c r="L12" s="10"/>
      <c r="M12" s="10">
        <v>1</v>
      </c>
      <c r="N12" s="10"/>
      <c r="O12" s="10"/>
      <c r="P12" s="10"/>
      <c r="Q12" s="9"/>
    </row>
    <row r="13" spans="1:26" ht="12.75" x14ac:dyDescent="0.2">
      <c r="A13" s="9"/>
      <c r="B13" s="9"/>
      <c r="C13" s="9"/>
      <c r="D13" s="9"/>
      <c r="E13" s="10">
        <v>1</v>
      </c>
      <c r="F13" s="10"/>
      <c r="G13" s="10"/>
      <c r="H13" s="10"/>
      <c r="I13" s="10">
        <v>1</v>
      </c>
      <c r="J13" s="10"/>
      <c r="K13" s="10"/>
      <c r="L13" s="10"/>
      <c r="M13" s="10"/>
      <c r="N13" s="10"/>
      <c r="O13" s="10"/>
      <c r="P13" s="10"/>
      <c r="Q13" s="9"/>
    </row>
    <row r="14" spans="1:26" ht="12.75" x14ac:dyDescent="0.2">
      <c r="A14" s="9"/>
      <c r="B14" s="41" t="s">
        <v>28</v>
      </c>
      <c r="C14" s="39"/>
      <c r="D14" s="40"/>
      <c r="E14" s="10">
        <f t="shared" ref="E14:P14" si="0">SUM(E9:E13)</f>
        <v>2</v>
      </c>
      <c r="F14" s="10">
        <f t="shared" si="0"/>
        <v>1</v>
      </c>
      <c r="G14" s="10">
        <f t="shared" si="0"/>
        <v>1</v>
      </c>
      <c r="H14" s="10">
        <f t="shared" si="0"/>
        <v>1</v>
      </c>
      <c r="I14" s="10">
        <f t="shared" si="0"/>
        <v>2</v>
      </c>
      <c r="J14" s="10">
        <f t="shared" si="0"/>
        <v>2</v>
      </c>
      <c r="K14" s="10">
        <f t="shared" si="0"/>
        <v>1</v>
      </c>
      <c r="L14" s="10">
        <f t="shared" si="0"/>
        <v>0</v>
      </c>
      <c r="M14" s="10">
        <f t="shared" si="0"/>
        <v>1</v>
      </c>
      <c r="N14" s="10">
        <f t="shared" si="0"/>
        <v>0</v>
      </c>
      <c r="O14" s="10">
        <f t="shared" si="0"/>
        <v>0</v>
      </c>
      <c r="P14" s="10">
        <f t="shared" si="0"/>
        <v>0</v>
      </c>
      <c r="Q14" s="9"/>
    </row>
  </sheetData>
  <mergeCells count="10">
    <mergeCell ref="Q6:Q7"/>
    <mergeCell ref="E7:H7"/>
    <mergeCell ref="I7:L7"/>
    <mergeCell ref="M7:P7"/>
    <mergeCell ref="B14:D14"/>
    <mergeCell ref="A6:A7"/>
    <mergeCell ref="B6:B7"/>
    <mergeCell ref="C6:C7"/>
    <mergeCell ref="D6:D7"/>
    <mergeCell ref="E6: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4:H33"/>
  <sheetViews>
    <sheetView workbookViewId="0"/>
  </sheetViews>
  <sheetFormatPr defaultColWidth="12.5703125" defaultRowHeight="15.75" customHeight="1" x14ac:dyDescent="0.2"/>
  <cols>
    <col min="2" max="2" width="15.5703125" customWidth="1"/>
    <col min="3" max="3" width="43.140625" customWidth="1"/>
    <col min="4" max="4" width="25" customWidth="1"/>
    <col min="6" max="6" width="32.42578125" customWidth="1"/>
    <col min="7" max="7" width="19.140625" customWidth="1"/>
  </cols>
  <sheetData>
    <row r="4" spans="2:8" ht="12.75" x14ac:dyDescent="0.2">
      <c r="B4" s="24" t="s">
        <v>67</v>
      </c>
      <c r="C4" s="25" t="s">
        <v>68</v>
      </c>
      <c r="D4" s="26" t="s">
        <v>3</v>
      </c>
      <c r="E4" s="27"/>
      <c r="F4" s="28" t="s">
        <v>69</v>
      </c>
      <c r="G4" s="28" t="s">
        <v>70</v>
      </c>
      <c r="H4" s="26"/>
    </row>
    <row r="10" spans="2:8" ht="44.25" customHeight="1" x14ac:dyDescent="0.2">
      <c r="B10" s="29"/>
      <c r="C10" s="29" t="s">
        <v>71</v>
      </c>
      <c r="D10" s="29" t="s">
        <v>72</v>
      </c>
      <c r="E10" s="30"/>
      <c r="F10" s="30" t="s">
        <v>73</v>
      </c>
      <c r="G10" s="30" t="s">
        <v>74</v>
      </c>
    </row>
    <row r="11" spans="2:8" ht="12.75" x14ac:dyDescent="0.2">
      <c r="B11" s="10">
        <v>1</v>
      </c>
      <c r="C11" s="10" t="s">
        <v>75</v>
      </c>
      <c r="D11" s="10"/>
      <c r="E11" s="9"/>
      <c r="F11" s="9" t="s">
        <v>66</v>
      </c>
      <c r="G11" s="9"/>
    </row>
    <row r="12" spans="2:8" ht="12.75" x14ac:dyDescent="0.2">
      <c r="B12" s="10">
        <v>2</v>
      </c>
      <c r="C12" s="10"/>
      <c r="D12" s="10"/>
      <c r="E12" s="9"/>
      <c r="F12" s="9" t="s">
        <v>76</v>
      </c>
      <c r="G12" s="9"/>
    </row>
    <row r="13" spans="2:8" ht="12.75" x14ac:dyDescent="0.2">
      <c r="B13" s="10">
        <v>3</v>
      </c>
      <c r="C13" s="10"/>
      <c r="D13" s="10"/>
      <c r="E13" s="9"/>
      <c r="F13" s="9" t="s">
        <v>66</v>
      </c>
      <c r="G13" s="9"/>
    </row>
    <row r="14" spans="2:8" ht="12.75" x14ac:dyDescent="0.2">
      <c r="B14" s="9" t="s">
        <v>77</v>
      </c>
      <c r="C14" s="31">
        <v>1</v>
      </c>
      <c r="D14" s="9"/>
      <c r="E14" s="9" t="s">
        <v>78</v>
      </c>
      <c r="F14" s="31">
        <v>3</v>
      </c>
      <c r="G14" s="9"/>
    </row>
    <row r="20" spans="2:4" ht="12.75" x14ac:dyDescent="0.2">
      <c r="B20" s="21" t="s">
        <v>79</v>
      </c>
    </row>
    <row r="21" spans="2:4" ht="12.75" x14ac:dyDescent="0.2">
      <c r="B21" s="21" t="s">
        <v>80</v>
      </c>
      <c r="D21" s="21"/>
    </row>
    <row r="22" spans="2:4" ht="12.75" x14ac:dyDescent="0.2">
      <c r="C22" s="21" t="s">
        <v>81</v>
      </c>
    </row>
    <row r="23" spans="2:4" ht="12.75" x14ac:dyDescent="0.2">
      <c r="C23" s="21" t="s">
        <v>82</v>
      </c>
    </row>
    <row r="24" spans="2:4" ht="12.75" x14ac:dyDescent="0.2">
      <c r="C24" s="21" t="s">
        <v>83</v>
      </c>
    </row>
    <row r="26" spans="2:4" ht="12.75" x14ac:dyDescent="0.2">
      <c r="B26" s="21" t="s">
        <v>84</v>
      </c>
    </row>
    <row r="27" spans="2:4" ht="12.75" x14ac:dyDescent="0.2">
      <c r="C27" s="21" t="s">
        <v>85</v>
      </c>
    </row>
    <row r="28" spans="2:4" ht="12.75" x14ac:dyDescent="0.2">
      <c r="C28" s="21" t="s">
        <v>86</v>
      </c>
    </row>
    <row r="30" spans="2:4" ht="12.75" x14ac:dyDescent="0.2">
      <c r="B30" s="21" t="s">
        <v>87</v>
      </c>
    </row>
    <row r="31" spans="2:4" ht="12.75" x14ac:dyDescent="0.2">
      <c r="C31" s="21" t="s">
        <v>88</v>
      </c>
    </row>
    <row r="32" spans="2:4" ht="12.75" x14ac:dyDescent="0.2">
      <c r="C32" s="21" t="s">
        <v>89</v>
      </c>
    </row>
    <row r="33" spans="3:3" ht="12.75" x14ac:dyDescent="0.2">
      <c r="C33" s="21" t="s">
        <v>90</v>
      </c>
    </row>
  </sheetData>
  <dataValidations count="1">
    <dataValidation type="list" allowBlank="1" showErrorMessage="1" sqref="F11:F13" xr:uid="{00000000-0002-0000-0500-000000000000}">
      <formula1>"Karya Tulis Ilmiah,Karya Terapan,Karya Seni"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2:E37"/>
  <sheetViews>
    <sheetView workbookViewId="0"/>
  </sheetViews>
  <sheetFormatPr defaultColWidth="12.5703125" defaultRowHeight="15.75" customHeight="1" x14ac:dyDescent="0.2"/>
  <cols>
    <col min="2" max="2" width="58.28515625" customWidth="1"/>
    <col min="4" max="4" width="25.42578125" customWidth="1"/>
    <col min="5" max="5" width="19.85546875" customWidth="1"/>
    <col min="6" max="6" width="13.5703125" customWidth="1"/>
    <col min="7" max="7" width="25.85546875" customWidth="1"/>
  </cols>
  <sheetData>
    <row r="2" spans="1:5" ht="12.75" x14ac:dyDescent="0.2">
      <c r="B2" s="33" t="s">
        <v>91</v>
      </c>
      <c r="C2" s="34"/>
    </row>
    <row r="5" spans="1:5" ht="25.5" x14ac:dyDescent="0.2">
      <c r="B5" s="35" t="s">
        <v>92</v>
      </c>
    </row>
    <row r="9" spans="1:5" ht="22.5" customHeight="1" x14ac:dyDescent="0.2">
      <c r="A9" s="32" t="s">
        <v>8</v>
      </c>
      <c r="B9" s="32" t="s">
        <v>93</v>
      </c>
      <c r="C9" s="32" t="s">
        <v>94</v>
      </c>
      <c r="D9" s="32" t="s">
        <v>95</v>
      </c>
      <c r="E9" s="32" t="s">
        <v>13</v>
      </c>
    </row>
    <row r="10" spans="1:5" ht="12.75" x14ac:dyDescent="0.2">
      <c r="A10" s="9">
        <v>1</v>
      </c>
      <c r="B10" s="9"/>
      <c r="C10" s="9" t="s">
        <v>96</v>
      </c>
      <c r="D10" s="9"/>
      <c r="E10" s="9"/>
    </row>
    <row r="11" spans="1:5" ht="12.75" x14ac:dyDescent="0.2">
      <c r="A11" s="9">
        <v>2</v>
      </c>
      <c r="B11" s="9"/>
      <c r="C11" s="9" t="s">
        <v>97</v>
      </c>
      <c r="D11" s="9"/>
      <c r="E11" s="9"/>
    </row>
    <row r="12" spans="1:5" ht="12.75" x14ac:dyDescent="0.2">
      <c r="A12" s="9">
        <v>3</v>
      </c>
      <c r="B12" s="9"/>
      <c r="C12" s="9" t="s">
        <v>98</v>
      </c>
      <c r="D12" s="9"/>
      <c r="E12" s="9"/>
    </row>
    <row r="13" spans="1:5" ht="12.75" x14ac:dyDescent="0.2">
      <c r="A13" s="9">
        <v>4</v>
      </c>
      <c r="B13" s="9"/>
      <c r="C13" s="9"/>
      <c r="D13" s="9"/>
      <c r="E13" s="9"/>
    </row>
    <row r="14" spans="1:5" ht="12.75" x14ac:dyDescent="0.2">
      <c r="A14" s="9">
        <v>5</v>
      </c>
      <c r="B14" s="9"/>
      <c r="C14" s="9"/>
      <c r="D14" s="9"/>
      <c r="E14" s="9"/>
    </row>
    <row r="15" spans="1:5" ht="12.75" x14ac:dyDescent="0.2">
      <c r="A15" s="9">
        <v>6</v>
      </c>
      <c r="B15" s="9"/>
      <c r="C15" s="9"/>
      <c r="D15" s="9"/>
      <c r="E15" s="9"/>
    </row>
    <row r="16" spans="1:5" ht="12.75" x14ac:dyDescent="0.2">
      <c r="A16" s="9">
        <v>7</v>
      </c>
      <c r="B16" s="9"/>
      <c r="C16" s="9"/>
      <c r="D16" s="9"/>
      <c r="E16" s="9"/>
    </row>
    <row r="17" spans="1:5" ht="12.75" x14ac:dyDescent="0.2">
      <c r="A17" s="9">
        <v>8</v>
      </c>
      <c r="B17" s="9"/>
      <c r="C17" s="9"/>
      <c r="D17" s="9"/>
      <c r="E17" s="9"/>
    </row>
    <row r="18" spans="1:5" ht="12.75" x14ac:dyDescent="0.2">
      <c r="A18" s="9">
        <v>9</v>
      </c>
      <c r="B18" s="9"/>
      <c r="C18" s="9"/>
      <c r="D18" s="9"/>
      <c r="E18" s="9"/>
    </row>
    <row r="19" spans="1:5" ht="12.75" x14ac:dyDescent="0.2">
      <c r="A19" s="9">
        <v>10</v>
      </c>
      <c r="B19" s="9"/>
      <c r="C19" s="9"/>
      <c r="D19" s="9"/>
      <c r="E19" s="9"/>
    </row>
    <row r="20" spans="1:5" ht="12.75" x14ac:dyDescent="0.2">
      <c r="A20" s="9" t="s">
        <v>28</v>
      </c>
      <c r="B20" s="31"/>
      <c r="C20" s="9"/>
      <c r="D20" s="31"/>
      <c r="E20" s="9"/>
    </row>
    <row r="26" spans="1:5" ht="12.75" x14ac:dyDescent="0.2">
      <c r="C26" s="44" t="s">
        <v>79</v>
      </c>
      <c r="D26" s="45"/>
      <c r="E26" s="45"/>
    </row>
    <row r="27" spans="1:5" ht="15" x14ac:dyDescent="0.25">
      <c r="C27" s="36" t="s">
        <v>99</v>
      </c>
      <c r="D27" s="36" t="s">
        <v>100</v>
      </c>
      <c r="E27" s="36" t="s">
        <v>38</v>
      </c>
    </row>
    <row r="28" spans="1:5" ht="15" x14ac:dyDescent="0.25">
      <c r="C28" s="37" t="s">
        <v>101</v>
      </c>
      <c r="D28" s="37" t="s">
        <v>102</v>
      </c>
      <c r="E28" s="37" t="s">
        <v>103</v>
      </c>
    </row>
    <row r="29" spans="1:5" ht="15" x14ac:dyDescent="0.25">
      <c r="C29" s="37" t="s">
        <v>104</v>
      </c>
      <c r="D29" s="37" t="s">
        <v>105</v>
      </c>
      <c r="E29" s="37" t="s">
        <v>106</v>
      </c>
    </row>
    <row r="30" spans="1:5" ht="15" x14ac:dyDescent="0.25">
      <c r="C30" s="37" t="s">
        <v>107</v>
      </c>
      <c r="D30" s="37" t="s">
        <v>108</v>
      </c>
      <c r="E30" s="37" t="s">
        <v>109</v>
      </c>
    </row>
    <row r="31" spans="1:5" ht="15" x14ac:dyDescent="0.25">
      <c r="C31" s="37" t="s">
        <v>110</v>
      </c>
      <c r="D31" s="37" t="s">
        <v>111</v>
      </c>
      <c r="E31" s="37" t="s">
        <v>112</v>
      </c>
    </row>
    <row r="32" spans="1:5" ht="15" x14ac:dyDescent="0.25">
      <c r="C32" s="37" t="s">
        <v>113</v>
      </c>
      <c r="D32" s="37" t="s">
        <v>114</v>
      </c>
      <c r="E32" s="37" t="s">
        <v>115</v>
      </c>
    </row>
    <row r="33" spans="3:5" ht="15" x14ac:dyDescent="0.25">
      <c r="C33" s="37" t="s">
        <v>65</v>
      </c>
      <c r="D33" s="37" t="s">
        <v>116</v>
      </c>
      <c r="E33" s="37" t="s">
        <v>117</v>
      </c>
    </row>
    <row r="34" spans="3:5" ht="15" x14ac:dyDescent="0.25">
      <c r="C34" s="37" t="s">
        <v>118</v>
      </c>
      <c r="D34" s="37" t="s">
        <v>119</v>
      </c>
      <c r="E34" s="37" t="s">
        <v>120</v>
      </c>
    </row>
    <row r="35" spans="3:5" ht="15" x14ac:dyDescent="0.25">
      <c r="C35" s="37" t="s">
        <v>121</v>
      </c>
      <c r="D35" s="37" t="s">
        <v>122</v>
      </c>
      <c r="E35" s="37" t="s">
        <v>123</v>
      </c>
    </row>
    <row r="36" spans="3:5" ht="15" x14ac:dyDescent="0.25">
      <c r="C36" s="37" t="s">
        <v>124</v>
      </c>
      <c r="D36" s="37" t="s">
        <v>125</v>
      </c>
      <c r="E36" s="37" t="s">
        <v>126</v>
      </c>
    </row>
    <row r="37" spans="3:5" ht="12.75" x14ac:dyDescent="0.2">
      <c r="C37" s="21" t="s">
        <v>127</v>
      </c>
      <c r="D37" s="21" t="s">
        <v>128</v>
      </c>
      <c r="E37" s="21" t="s">
        <v>129</v>
      </c>
    </row>
  </sheetData>
  <mergeCells count="1">
    <mergeCell ref="C26:E26"/>
  </mergeCells>
  <dataValidations count="1">
    <dataValidation type="list" allowBlank="1" showErrorMessage="1" sqref="C10:C19" xr:uid="{00000000-0002-0000-0F00-000000000000}">
      <formula1>"akademik,karier,finansial,jejaring,reputasi,penelitian,pengabdian kepada masyarakat,promosi,organisasi,Sarpras"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IKU 2</vt:lpstr>
      <vt:lpstr>IKU-3 (versi lama)</vt:lpstr>
      <vt:lpstr>IKU 5 (yang lama)</vt:lpstr>
      <vt:lpstr>IKU partisipatif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AKBAR</cp:lastModifiedBy>
  <dcterms:modified xsi:type="dcterms:W3CDTF">2026-09-22T08:14:46Z</dcterms:modified>
</cp:coreProperties>
</file>