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Python\dronekit-python\TelloProject\logs\test_users_results\"/>
    </mc:Choice>
  </mc:AlternateContent>
  <xr:revisionPtr revIDLastSave="0" documentId="13_ncr:1_{4B98EB67-7C29-4FE5-9D39-319508558A8E}" xr6:coauthVersionLast="47" xr6:coauthVersionMax="47" xr10:uidLastSave="{00000000-0000-0000-0000-000000000000}"/>
  <bookViews>
    <workbookView xWindow="-108" yWindow="-108" windowWidth="23256" windowHeight="12576" activeTab="3" xr2:uid="{C1652417-EC4F-4865-862C-5AF577B0CCD1}"/>
  </bookViews>
  <sheets>
    <sheet name="output (2)" sheetId="3" r:id="rId1"/>
    <sheet name="Sheet2" sheetId="4" r:id="rId2"/>
    <sheet name="Sheet3" sheetId="5" r:id="rId3"/>
    <sheet name="Sheet4" sheetId="6" r:id="rId4"/>
    <sheet name="Sheet5" sheetId="7" r:id="rId5"/>
  </sheets>
  <definedNames>
    <definedName name="_xlchart.v1.0" hidden="1">Sheet2!$L$10</definedName>
    <definedName name="_xlchart.v1.1" hidden="1">Sheet2!$L$11</definedName>
    <definedName name="_xlchart.v1.10" hidden="1">Sheet2!$M$12:$T$12</definedName>
    <definedName name="_xlchart.v1.100" hidden="1">Sheet3!$D$2:$D$17</definedName>
    <definedName name="_xlchart.v1.101" hidden="1">Sheet3!$I$1</definedName>
    <definedName name="_xlchart.v1.102" hidden="1">Sheet3!$I$2:$I$17</definedName>
    <definedName name="_xlchart.v1.103" hidden="1">Sheet3!$J$1</definedName>
    <definedName name="_xlchart.v1.104" hidden="1">Sheet3!$J$2:$J$17</definedName>
    <definedName name="_xlchart.v1.105" hidden="1">Sheet3!$I$1</definedName>
    <definedName name="_xlchart.v1.106" hidden="1">Sheet3!$I$2:$I$17</definedName>
    <definedName name="_xlchart.v1.107" hidden="1">Sheet3!$J$1</definedName>
    <definedName name="_xlchart.v1.108" hidden="1">Sheet3!$J$2:$J$17</definedName>
    <definedName name="_xlchart.v1.109" hidden="1">Sheet3!$C$1</definedName>
    <definedName name="_xlchart.v1.11" hidden="1">Sheet2!$M$13:$T$13</definedName>
    <definedName name="_xlchart.v1.110" hidden="1">Sheet3!$C$2:$C$17</definedName>
    <definedName name="_xlchart.v1.111" hidden="1">Sheet3!$D$1</definedName>
    <definedName name="_xlchart.v1.112" hidden="1">Sheet3!$D$2:$D$17</definedName>
    <definedName name="_xlchart.v1.113" hidden="1">Sheet3!$I$1</definedName>
    <definedName name="_xlchart.v1.114" hidden="1">Sheet3!$I$2:$I$17</definedName>
    <definedName name="_xlchart.v1.115" hidden="1">Sheet3!$J$1</definedName>
    <definedName name="_xlchart.v1.116" hidden="1">Sheet3!$J$2:$J$17</definedName>
    <definedName name="_xlchart.v1.117" hidden="1">Sheet3!$I$1</definedName>
    <definedName name="_xlchart.v1.118" hidden="1">Sheet3!$I$2:$I$17</definedName>
    <definedName name="_xlchart.v1.119" hidden="1">Sheet3!$J$1</definedName>
    <definedName name="_xlchart.v1.12" hidden="1">Sheet2!$M$15:$T$15</definedName>
    <definedName name="_xlchart.v1.120" hidden="1">Sheet3!$J$2:$J$17</definedName>
    <definedName name="_xlchart.v1.121" hidden="1">Sheet3!$E$1</definedName>
    <definedName name="_xlchart.v1.122" hidden="1">Sheet3!$E$2:$E$17</definedName>
    <definedName name="_xlchart.v1.123" hidden="1">Sheet3!$F$1</definedName>
    <definedName name="_xlchart.v1.124" hidden="1">Sheet3!$F$2:$F$17</definedName>
    <definedName name="_xlchart.v1.125" hidden="1">Sheet3!$G$1</definedName>
    <definedName name="_xlchart.v1.126" hidden="1">Sheet3!$G$2:$G$17</definedName>
    <definedName name="_xlchart.v1.127" hidden="1">Sheet3!$H$1</definedName>
    <definedName name="_xlchart.v1.128" hidden="1">Sheet3!$H$2:$H$17</definedName>
    <definedName name="_xlchart.v1.129" hidden="1">Sheet3!$A$1</definedName>
    <definedName name="_xlchart.v1.13" hidden="1">Sheet2!$M$16:$T$16</definedName>
    <definedName name="_xlchart.v1.130" hidden="1">Sheet3!$A$2:$A$17</definedName>
    <definedName name="_xlchart.v1.131" hidden="1">Sheet3!$B$1</definedName>
    <definedName name="_xlchart.v1.132" hidden="1">Sheet3!$B$2:$B$17</definedName>
    <definedName name="_xlchart.v1.14" hidden="1">Sheet2!$M$17:$T$17</definedName>
    <definedName name="_xlchart.v1.15" hidden="1">Sheet2!$M$18:$T$18</definedName>
    <definedName name="_xlchart.v1.16" hidden="1">Sheet2!$M$19:$T$19</definedName>
    <definedName name="_xlchart.v1.17" hidden="1">Sheet2!$M$9:$T$9</definedName>
    <definedName name="_xlchart.v1.18" hidden="1">Sheet2!$L$10</definedName>
    <definedName name="_xlchart.v1.19" hidden="1">Sheet2!$L$11</definedName>
    <definedName name="_xlchart.v1.2" hidden="1">Sheet2!$L$12</definedName>
    <definedName name="_xlchart.v1.20" hidden="1">Sheet2!$L$12</definedName>
    <definedName name="_xlchart.v1.21" hidden="1">Sheet2!$L$13</definedName>
    <definedName name="_xlchart.v1.22" hidden="1">Sheet2!$L$22</definedName>
    <definedName name="_xlchart.v1.23" hidden="1">Sheet2!$L$23</definedName>
    <definedName name="_xlchart.v1.24" hidden="1">Sheet2!$L$24</definedName>
    <definedName name="_xlchart.v1.25" hidden="1">Sheet2!$L$25</definedName>
    <definedName name="_xlchart.v1.26" hidden="1">Sheet2!$M$10:$T$10</definedName>
    <definedName name="_xlchart.v1.27" hidden="1">Sheet2!$M$11:$T$11</definedName>
    <definedName name="_xlchart.v1.28" hidden="1">Sheet2!$M$12:$T$12</definedName>
    <definedName name="_xlchart.v1.29" hidden="1">Sheet2!$M$13:$T$13</definedName>
    <definedName name="_xlchart.v1.3" hidden="1">Sheet2!$L$13</definedName>
    <definedName name="_xlchart.v1.30" hidden="1">Sheet2!$M$21:$T$21</definedName>
    <definedName name="_xlchart.v1.31" hidden="1">Sheet2!$M$22:$T$22</definedName>
    <definedName name="_xlchart.v1.32" hidden="1">Sheet2!$M$23:$T$23</definedName>
    <definedName name="_xlchart.v1.33" hidden="1">Sheet2!$M$24:$T$24</definedName>
    <definedName name="_xlchart.v1.34" hidden="1">Sheet2!$M$25:$T$25</definedName>
    <definedName name="_xlchart.v1.35" hidden="1">Sheet2!$M$9:$T$9</definedName>
    <definedName name="_xlchart.v1.36" hidden="1">Sheet2!$L$10</definedName>
    <definedName name="_xlchart.v1.37" hidden="1">Sheet2!$L$11</definedName>
    <definedName name="_xlchart.v1.38" hidden="1">Sheet2!$L$12</definedName>
    <definedName name="_xlchart.v1.39" hidden="1">Sheet2!$L$13</definedName>
    <definedName name="_xlchart.v1.4" hidden="1">Sheet2!$L$16</definedName>
    <definedName name="_xlchart.v1.40" hidden="1">Sheet2!$L$28</definedName>
    <definedName name="_xlchart.v1.41" hidden="1">Sheet2!$L$29</definedName>
    <definedName name="_xlchart.v1.42" hidden="1">Sheet2!$L$30</definedName>
    <definedName name="_xlchart.v1.43" hidden="1">Sheet2!$L$31</definedName>
    <definedName name="_xlchart.v1.44" hidden="1">Sheet2!$M$10:$T$10</definedName>
    <definedName name="_xlchart.v1.45" hidden="1">Sheet2!$M$11:$T$11</definedName>
    <definedName name="_xlchart.v1.46" hidden="1">Sheet2!$M$12:$T$12</definedName>
    <definedName name="_xlchart.v1.47" hidden="1">Sheet2!$M$13:$T$13</definedName>
    <definedName name="_xlchart.v1.48" hidden="1">Sheet2!$M$27:$T$27</definedName>
    <definedName name="_xlchart.v1.49" hidden="1">Sheet2!$M$28:$T$28</definedName>
    <definedName name="_xlchart.v1.5" hidden="1">Sheet2!$L$17</definedName>
    <definedName name="_xlchart.v1.50" hidden="1">Sheet2!$M$29:$T$29</definedName>
    <definedName name="_xlchart.v1.51" hidden="1">Sheet2!$M$30:$T$30</definedName>
    <definedName name="_xlchart.v1.52" hidden="1">Sheet2!$M$31:$T$31</definedName>
    <definedName name="_xlchart.v1.53" hidden="1">Sheet2!$M$9:$T$9</definedName>
    <definedName name="_xlchart.v1.54" hidden="1">Sheet2!$L$4</definedName>
    <definedName name="_xlchart.v1.55" hidden="1">Sheet2!$L$5</definedName>
    <definedName name="_xlchart.v1.56" hidden="1">Sheet2!$L$6</definedName>
    <definedName name="_xlchart.v1.57" hidden="1">Sheet2!$L$7</definedName>
    <definedName name="_xlchart.v1.58" hidden="1">Sheet2!$M$3:$T$3</definedName>
    <definedName name="_xlchart.v1.59" hidden="1">Sheet2!$M$4:$T$4</definedName>
    <definedName name="_xlchart.v1.6" hidden="1">Sheet2!$L$18</definedName>
    <definedName name="_xlchart.v1.60" hidden="1">Sheet2!$M$5:$T$5</definedName>
    <definedName name="_xlchart.v1.61" hidden="1">Sheet2!$M$6:$T$6</definedName>
    <definedName name="_xlchart.v1.62" hidden="1">Sheet2!$M$7:$T$7</definedName>
    <definedName name="_xlchart.v1.63" hidden="1">Sheet2!$L$10</definedName>
    <definedName name="_xlchart.v1.64" hidden="1">Sheet2!$L$11</definedName>
    <definedName name="_xlchart.v1.65" hidden="1">Sheet2!$L$12</definedName>
    <definedName name="_xlchart.v1.66" hidden="1">Sheet2!$L$13</definedName>
    <definedName name="_xlchart.v1.67" hidden="1">Sheet2!$L$4</definedName>
    <definedName name="_xlchart.v1.68" hidden="1">Sheet2!$L$5</definedName>
    <definedName name="_xlchart.v1.69" hidden="1">Sheet2!$L$6</definedName>
    <definedName name="_xlchart.v1.7" hidden="1">Sheet2!$L$19</definedName>
    <definedName name="_xlchart.v1.70" hidden="1">Sheet2!$L$7</definedName>
    <definedName name="_xlchart.v1.71" hidden="1">Sheet2!$M$10:$T$10</definedName>
    <definedName name="_xlchart.v1.72" hidden="1">Sheet2!$M$11:$T$11</definedName>
    <definedName name="_xlchart.v1.73" hidden="1">Sheet2!$M$12:$T$12</definedName>
    <definedName name="_xlchart.v1.74" hidden="1">Sheet2!$M$13:$T$13</definedName>
    <definedName name="_xlchart.v1.75" hidden="1">Sheet2!$M$3:$T$3</definedName>
    <definedName name="_xlchart.v1.76" hidden="1">Sheet2!$M$4:$T$4</definedName>
    <definedName name="_xlchart.v1.77" hidden="1">Sheet2!$M$5:$T$5</definedName>
    <definedName name="_xlchart.v1.78" hidden="1">Sheet2!$M$6:$T$6</definedName>
    <definedName name="_xlchart.v1.79" hidden="1">Sheet2!$M$7:$T$7</definedName>
    <definedName name="_xlchart.v1.8" hidden="1">Sheet2!$M$10:$T$10</definedName>
    <definedName name="_xlchart.v1.80" hidden="1">Sheet2!$M$9:$T$9</definedName>
    <definedName name="_xlchart.v1.81" hidden="1">Sheet3!$G$1</definedName>
    <definedName name="_xlchart.v1.82" hidden="1">Sheet3!$G$2:$G$17</definedName>
    <definedName name="_xlchart.v1.83" hidden="1">Sheet3!$H$1</definedName>
    <definedName name="_xlchart.v1.84" hidden="1">Sheet3!$H$2:$H$17</definedName>
    <definedName name="_xlchart.v1.85" hidden="1">Sheet3!$I$1</definedName>
    <definedName name="_xlchart.v1.86" hidden="1">Sheet3!$I$2:$I$17</definedName>
    <definedName name="_xlchart.v1.87" hidden="1">Sheet3!$J$1</definedName>
    <definedName name="_xlchart.v1.88" hidden="1">Sheet3!$J$2:$J$17</definedName>
    <definedName name="_xlchart.v1.89" hidden="1">Sheet3!$C$1</definedName>
    <definedName name="_xlchart.v1.9" hidden="1">Sheet2!$M$11:$T$11</definedName>
    <definedName name="_xlchart.v1.90" hidden="1">Sheet3!$C$2:$C$17</definedName>
    <definedName name="_xlchart.v1.91" hidden="1">Sheet3!$D$1</definedName>
    <definedName name="_xlchart.v1.92" hidden="1">Sheet3!$D$2:$D$17</definedName>
    <definedName name="_xlchart.v1.93" hidden="1">Sheet3!$I$1</definedName>
    <definedName name="_xlchart.v1.94" hidden="1">Sheet3!$I$2:$I$17</definedName>
    <definedName name="_xlchart.v1.95" hidden="1">Sheet3!$J$1</definedName>
    <definedName name="_xlchart.v1.96" hidden="1">Sheet3!$J$2:$J$17</definedName>
    <definedName name="_xlchart.v1.97" hidden="1">Sheet3!$C$1</definedName>
    <definedName name="_xlchart.v1.98" hidden="1">Sheet3!$C$2:$C$17</definedName>
    <definedName name="_xlchart.v1.99" hidden="1">Sheet3!$D$1</definedName>
    <definedName name="ExternalData_1" localSheetId="0" hidden="1">'output (2)'!$A$1:$H$33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6" l="1"/>
  <c r="D24" i="6"/>
  <c r="C26" i="6"/>
  <c r="B26" i="6"/>
  <c r="C25" i="6"/>
  <c r="B25" i="6"/>
  <c r="C24" i="6"/>
  <c r="B24" i="6"/>
  <c r="C23" i="6"/>
  <c r="M20" i="6"/>
  <c r="L20" i="6"/>
  <c r="B20" i="6"/>
  <c r="C20" i="6"/>
  <c r="D20" i="6"/>
  <c r="E20" i="6"/>
  <c r="F20" i="6"/>
  <c r="G20" i="6"/>
  <c r="H20" i="6"/>
  <c r="I20" i="6"/>
  <c r="J20" i="6"/>
  <c r="A20" i="6"/>
  <c r="T27" i="4"/>
  <c r="S27" i="4"/>
  <c r="R27" i="4"/>
  <c r="Q27" i="4"/>
  <c r="P27" i="4"/>
  <c r="O27" i="4"/>
  <c r="N27" i="4"/>
  <c r="M27" i="4"/>
  <c r="T21" i="4"/>
  <c r="S21" i="4"/>
  <c r="R21" i="4"/>
  <c r="Q21" i="4"/>
  <c r="P21" i="4"/>
  <c r="O21" i="4"/>
  <c r="N21" i="4"/>
  <c r="M21" i="4"/>
  <c r="T15" i="4"/>
  <c r="S15" i="4"/>
  <c r="R15" i="4"/>
  <c r="Q15" i="4"/>
  <c r="P15" i="4"/>
  <c r="O15" i="4"/>
  <c r="N15" i="4"/>
  <c r="M15" i="4"/>
  <c r="T9" i="4"/>
  <c r="S9" i="4"/>
  <c r="R9" i="4"/>
  <c r="Q9" i="4"/>
  <c r="P9" i="4"/>
  <c r="O9" i="4"/>
  <c r="N9" i="4"/>
  <c r="M9" i="4"/>
  <c r="N3" i="4"/>
  <c r="O3" i="4"/>
  <c r="P3" i="4"/>
  <c r="Q3" i="4"/>
  <c r="R3" i="4"/>
  <c r="S3" i="4"/>
  <c r="T3" i="4"/>
  <c r="M3" i="4"/>
  <c r="M29" i="4"/>
  <c r="N29" i="4"/>
  <c r="O29" i="4"/>
  <c r="P29" i="4"/>
  <c r="Q29" i="4"/>
  <c r="R29" i="4"/>
  <c r="S29" i="4"/>
  <c r="T29" i="4"/>
  <c r="M30" i="4"/>
  <c r="N30" i="4"/>
  <c r="O30" i="4"/>
  <c r="P30" i="4"/>
  <c r="Q30" i="4"/>
  <c r="R30" i="4"/>
  <c r="S30" i="4"/>
  <c r="T30" i="4"/>
  <c r="M31" i="4"/>
  <c r="N31" i="4"/>
  <c r="O31" i="4"/>
  <c r="P31" i="4"/>
  <c r="Q31" i="4"/>
  <c r="R31" i="4"/>
  <c r="S31" i="4"/>
  <c r="T31" i="4"/>
  <c r="T28" i="4"/>
  <c r="S28" i="4"/>
  <c r="R28" i="4"/>
  <c r="Q28" i="4"/>
  <c r="P28" i="4"/>
  <c r="O28" i="4"/>
  <c r="N28" i="4"/>
  <c r="M28" i="4"/>
  <c r="M23" i="4"/>
  <c r="N23" i="4"/>
  <c r="O23" i="4"/>
  <c r="P23" i="4"/>
  <c r="Q23" i="4"/>
  <c r="R23" i="4"/>
  <c r="S23" i="4"/>
  <c r="T23" i="4"/>
  <c r="M24" i="4"/>
  <c r="N24" i="4"/>
  <c r="O24" i="4"/>
  <c r="P24" i="4"/>
  <c r="Q24" i="4"/>
  <c r="R24" i="4"/>
  <c r="S24" i="4"/>
  <c r="T24" i="4"/>
  <c r="M25" i="4"/>
  <c r="N25" i="4"/>
  <c r="O25" i="4"/>
  <c r="P25" i="4"/>
  <c r="Q25" i="4"/>
  <c r="R25" i="4"/>
  <c r="S25" i="4"/>
  <c r="T25" i="4"/>
  <c r="M17" i="4"/>
  <c r="N17" i="4"/>
  <c r="O17" i="4"/>
  <c r="P17" i="4"/>
  <c r="Q17" i="4"/>
  <c r="R17" i="4"/>
  <c r="S17" i="4"/>
  <c r="T17" i="4"/>
  <c r="M18" i="4"/>
  <c r="N18" i="4"/>
  <c r="O18" i="4"/>
  <c r="P18" i="4"/>
  <c r="Q18" i="4"/>
  <c r="R18" i="4"/>
  <c r="S18" i="4"/>
  <c r="T18" i="4"/>
  <c r="M19" i="4"/>
  <c r="N19" i="4"/>
  <c r="O19" i="4"/>
  <c r="P19" i="4"/>
  <c r="Q19" i="4"/>
  <c r="R19" i="4"/>
  <c r="S19" i="4"/>
  <c r="T19" i="4"/>
  <c r="T22" i="4"/>
  <c r="S22" i="4"/>
  <c r="R22" i="4"/>
  <c r="Q22" i="4"/>
  <c r="P22" i="4"/>
  <c r="O22" i="4"/>
  <c r="N22" i="4"/>
  <c r="M22" i="4"/>
  <c r="T16" i="4"/>
  <c r="S16" i="4"/>
  <c r="R16" i="4"/>
  <c r="Q16" i="4"/>
  <c r="P16" i="4"/>
  <c r="O16" i="4"/>
  <c r="N16" i="4"/>
  <c r="M16" i="4"/>
  <c r="M11" i="4"/>
  <c r="N11" i="4"/>
  <c r="O11" i="4"/>
  <c r="P11" i="4"/>
  <c r="Q11" i="4"/>
  <c r="R11" i="4"/>
  <c r="S11" i="4"/>
  <c r="T11" i="4"/>
  <c r="M12" i="4"/>
  <c r="N12" i="4"/>
  <c r="O12" i="4"/>
  <c r="P12" i="4"/>
  <c r="Q12" i="4"/>
  <c r="R12" i="4"/>
  <c r="S12" i="4"/>
  <c r="T12" i="4"/>
  <c r="M13" i="4"/>
  <c r="N13" i="4"/>
  <c r="O13" i="4"/>
  <c r="P13" i="4"/>
  <c r="Q13" i="4"/>
  <c r="R13" i="4"/>
  <c r="S13" i="4"/>
  <c r="T13" i="4"/>
  <c r="T10" i="4"/>
  <c r="S10" i="4"/>
  <c r="R10" i="4"/>
  <c r="Q10" i="4"/>
  <c r="P10" i="4"/>
  <c r="O10" i="4"/>
  <c r="N10" i="4"/>
  <c r="M1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ED7FA5-D9FD-457F-AC06-1AEE20F4097C}" keepAlive="1" name="Query - output" description="Connection to the 'output' query in the workbook." type="5" refreshedVersion="7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<sst xmlns="http://schemas.openxmlformats.org/spreadsheetml/2006/main" count="297" uniqueCount="72">
  <si>
    <t>tester</t>
  </si>
  <si>
    <t>test_type</t>
  </si>
  <si>
    <t>timestamp</t>
  </si>
  <si>
    <t>mean_d</t>
  </si>
  <si>
    <t>mean_dw</t>
  </si>
  <si>
    <t>photo_score</t>
  </si>
  <si>
    <t>tester1</t>
  </si>
  <si>
    <t>14-04-2022_15-56-13</t>
  </si>
  <si>
    <t>14-04-2022_16-01-07</t>
  </si>
  <si>
    <t>14-04-2022_16-10-20</t>
  </si>
  <si>
    <t>14-04-2022_16-44-04</t>
  </si>
  <si>
    <t>14-04-2022_18-47-31</t>
  </si>
  <si>
    <t>14-04-2022_21-29-51</t>
  </si>
  <si>
    <t>14-04-2022_21-34-12</t>
  </si>
  <si>
    <t>14-04-2022_21-37-02</t>
  </si>
  <si>
    <t>tester2</t>
  </si>
  <si>
    <t>21-04-2022_17-32-54</t>
  </si>
  <si>
    <t>21-04-2022_17-38-34</t>
  </si>
  <si>
    <t>21-04-2022_17-45-24</t>
  </si>
  <si>
    <t>21-04-2022_17-49-30</t>
  </si>
  <si>
    <t>21-04-2022_16-52-51</t>
  </si>
  <si>
    <t>21-04-2022_17-08-07</t>
  </si>
  <si>
    <t>21-04-2022_17-14-58</t>
  </si>
  <si>
    <t>21-04-2022_17-20-32</t>
  </si>
  <si>
    <t>tester3</t>
  </si>
  <si>
    <t>22-04-2022_11-54-23</t>
  </si>
  <si>
    <t>22-04-2022_12-02-44</t>
  </si>
  <si>
    <t>22-04-2022_12-06-37</t>
  </si>
  <si>
    <t>22-04-2022_12-09-45</t>
  </si>
  <si>
    <t>22-04-2022_11-37-08</t>
  </si>
  <si>
    <t>22-04-2022_11-40-08</t>
  </si>
  <si>
    <t>22-04-2022_11-44-22</t>
  </si>
  <si>
    <t>22-04-2022_11-49-23</t>
  </si>
  <si>
    <t>tester4</t>
  </si>
  <si>
    <t>22-04-2022_13-06-36</t>
  </si>
  <si>
    <t>22-04-2022_13-14-43</t>
  </si>
  <si>
    <t>22-04-2022_13-17-35</t>
  </si>
  <si>
    <t>22-04-2022_13-20-12</t>
  </si>
  <si>
    <t>22-04-2022_12-51-20</t>
  </si>
  <si>
    <t>22-04-2022_12-55-33</t>
  </si>
  <si>
    <t>22-04-2022_12-58-53</t>
  </si>
  <si>
    <t>22-04-2022_13-02-34</t>
  </si>
  <si>
    <t>assistent-yes</t>
  </si>
  <si>
    <t>assistent-no</t>
  </si>
  <si>
    <t>% time_out_warning_zone</t>
  </si>
  <si>
    <t>time</t>
  </si>
  <si>
    <t>Sum</t>
  </si>
  <si>
    <t>Average</t>
  </si>
  <si>
    <t>Running Total</t>
  </si>
  <si>
    <t>Count</t>
  </si>
  <si>
    <t>let 1</t>
  </si>
  <si>
    <t>let 2</t>
  </si>
  <si>
    <t>let 3</t>
  </si>
  <si>
    <t>let 4</t>
  </si>
  <si>
    <t>t2</t>
  </si>
  <si>
    <t>yes</t>
  </si>
  <si>
    <t>t3</t>
  </si>
  <si>
    <t>t4</t>
  </si>
  <si>
    <t>no</t>
  </si>
  <si>
    <t>t1</t>
  </si>
  <si>
    <t>s asistentem</t>
  </si>
  <si>
    <t>lety s asistentem</t>
  </si>
  <si>
    <t>lety bez asistenta</t>
  </si>
  <si>
    <t>xxx</t>
  </si>
  <si>
    <t>Vzdálenost</t>
  </si>
  <si>
    <t>Trvání nebezpečí</t>
  </si>
  <si>
    <t>Kvalita fotografií</t>
  </si>
  <si>
    <t>Čas letu</t>
  </si>
  <si>
    <t>nepoužitá</t>
  </si>
  <si>
    <t>bez asistenta</t>
  </si>
  <si>
    <t xml:space="preserve">Trvání nebezpečí </t>
  </si>
  <si>
    <t xml:space="preserve">Čas letu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</si>
</sst>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2" borderId="0" xfId="0" applyNumberFormat="1" applyFill="1"/>
    <xf numFmtId="2" fontId="0" fillId="0" borderId="0" xfId="0" applyNumberFormat="1"/>
    <xf numFmtId="0" fontId="0" fillId="3" borderId="0" xfId="0" applyNumberFormat="1" applyFill="1"/>
    <xf numFmtId="0" fontId="0" fillId="2" borderId="0" xfId="0" applyNumberFormat="1" applyFill="1" applyAlignment="1">
      <alignment wrapText="1"/>
    </xf>
    <xf numFmtId="0" fontId="0" fillId="2" borderId="0" xfId="0" applyFill="1" applyAlignment="1"/>
    <xf numFmtId="0" fontId="0" fillId="2" borderId="0" xfId="0" applyNumberFormat="1" applyFill="1" applyAlignment="1"/>
    <xf numFmtId="0" fontId="0" fillId="0" borderId="0" xfId="0" applyAlignment="1"/>
    <xf numFmtId="2" fontId="2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4" borderId="0" xfId="0" applyFill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_xlchart.v1.58</cx:f>
      </cx:strDim>
      <cx:numDim type="val">
        <cx:f dir="row">_xlchart.v1.59</cx:f>
      </cx:numDim>
    </cx:data>
    <cx:data id="1">
      <cx:strDim type="cat">
        <cx:f dir="row">_xlchart.v1.58</cx:f>
      </cx:strDim>
      <cx:numDim type="val">
        <cx:f dir="row">_xlchart.v1.60</cx:f>
      </cx:numDim>
    </cx:data>
    <cx:data id="2">
      <cx:strDim type="cat">
        <cx:f dir="row">_xlchart.v1.58</cx:f>
      </cx:strDim>
      <cx:numDim type="val">
        <cx:f dir="row">_xlchart.v1.61</cx:f>
      </cx:numDim>
    </cx:data>
    <cx:data id="3">
      <cx:strDim type="cat">
        <cx:f dir="row">_xlchart.v1.58</cx:f>
      </cx:strDim>
      <cx:numDim type="val">
        <cx:f dir="row">_xlchart.v1.62</cx:f>
      </cx:numDim>
    </cx:data>
  </cx:chartData>
  <cx:chart>
    <cx:title pos="t" align="ctr" overlay="0">
      <cx:tx>
        <cx:txData>
          <cx:v>Průměrná vzdálenost od ideální dráhy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cs-CZ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Průměrná vzdálenost od ideální dráhy</a:t>
          </a:r>
        </a:p>
      </cx:txPr>
    </cx:title>
    <cx:plotArea>
      <cx:plotAreaRegion>
        <cx:series layoutId="boxWhisker" uniqueId="{29917C18-A640-447E-BEC6-ACD69EC3E148}">
          <cx:tx>
            <cx:txData>
              <cx:f>_xlchart.v1.54</cx:f>
              <cx:v>let 1</cx:v>
            </cx:txData>
          </cx:tx>
          <cx:dataId val="0"/>
          <cx:layoutPr>
            <cx:statistics quartileMethod="exclusive"/>
          </cx:layoutPr>
        </cx:series>
        <cx:series layoutId="boxWhisker" uniqueId="{E766411A-BFBE-4F35-8802-EA5D287EA7C4}">
          <cx:tx>
            <cx:txData>
              <cx:f>_xlchart.v1.55</cx:f>
              <cx:v>let 2</cx:v>
            </cx:txData>
          </cx:tx>
          <cx:dataId val="1"/>
          <cx:layoutPr>
            <cx:statistics quartileMethod="exclusive"/>
          </cx:layoutPr>
        </cx:series>
        <cx:series layoutId="boxWhisker" uniqueId="{28067752-C870-4E54-93BF-B2FC22B67218}">
          <cx:tx>
            <cx:txData>
              <cx:f>_xlchart.v1.56</cx:f>
              <cx:v>let 3</cx:v>
            </cx:txData>
          </cx:tx>
          <cx:dataId val="2"/>
          <cx:layoutPr>
            <cx:statistics quartileMethod="exclusive"/>
          </cx:layoutPr>
        </cx:series>
        <cx:series layoutId="boxWhisker" uniqueId="{08316113-FEEF-47B7-A622-B9C495C7026C}">
          <cx:tx>
            <cx:txData>
              <cx:f>_xlchart.v1.57</cx:f>
              <cx:v>let 4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_xlchart.v1.102</cx:f>
      </cx:numDim>
    </cx:data>
    <cx:data id="1">
      <cx:numDim type="val">
        <cx:f>_xlchart.v1.104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/>
            </a:pPr>
            <a:r>
              <a:rPr lang="cs-CZ" sz="16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Čas celého testovacího letu</a:t>
            </a:r>
            <a:endParaRPr lang="cs-CZ" sz="1600">
              <a:effectLst/>
            </a:endParaRPr>
          </a:p>
        </cx:rich>
      </cx:tx>
    </cx:title>
    <cx:plotArea>
      <cx:plotAreaRegion>
        <cx:series layoutId="boxWhisker" uniqueId="{AE373F82-1C80-4C6E-A3CD-115E2E286FCF}">
          <cx:tx>
            <cx:txData>
              <cx:f>_xlchart.v1.101</cx:f>
              <cx:v>lety s asistentem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D86493D-03B7-47EF-B3D2-520DCE74697F}">
          <cx:tx>
            <cx:txData>
              <cx:f>_xlchart.v1.103</cx:f>
              <cx:v>lety bez asistenta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/>
                </a:pPr>
                <a:r>
                  <a:rPr lang="cs-CZ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čas [s]</a:t>
                </a:r>
                <a:endPara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_xlchart.v1.80</cx:f>
      </cx:strDim>
      <cx:numDim type="val">
        <cx:f dir="row">_xlchart.v1.71</cx:f>
      </cx:numDim>
    </cx:data>
    <cx:data id="1">
      <cx:strDim type="cat">
        <cx:f dir="row">_xlchart.v1.80</cx:f>
      </cx:strDim>
      <cx:numDim type="val">
        <cx:f dir="row">_xlchart.v1.72</cx:f>
      </cx:numDim>
    </cx:data>
    <cx:data id="2">
      <cx:strDim type="cat">
        <cx:f dir="row">_xlchart.v1.80</cx:f>
      </cx:strDim>
      <cx:numDim type="val">
        <cx:f dir="row">_xlchart.v1.73</cx:f>
      </cx:numDim>
    </cx:data>
    <cx:data id="3">
      <cx:strDim type="cat">
        <cx:f dir="row">_xlchart.v1.80</cx:f>
      </cx:strDim>
      <cx:numDim type="val">
        <cx:f dir="row">_xlchart.v1.74</cx:f>
      </cx:numDim>
    </cx:data>
  </cx:chartData>
  <cx:chart>
    <cx:title pos="t" align="ctr" overlay="0">
      <cx:tx>
        <cx:txData>
          <cx:v>Průměrná vzdálenost od bezpečné dráhy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cs-CZ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Průměrná vzdálenost od bezpečné dráhy</a:t>
          </a:r>
        </a:p>
      </cx:txPr>
    </cx:title>
    <cx:plotArea>
      <cx:plotAreaRegion>
        <cx:series layoutId="boxWhisker" uniqueId="{9169604D-C015-48BF-B771-087F81B04835}">
          <cx:tx>
            <cx:txData>
              <cx:f>_xlchart.v1.63</cx:f>
              <cx:v>let 1</cx:v>
            </cx:txData>
          </cx:tx>
          <cx:dataId val="0"/>
          <cx:layoutPr>
            <cx:statistics quartileMethod="exclusive"/>
          </cx:layoutPr>
        </cx:series>
        <cx:series layoutId="boxWhisker" uniqueId="{B12E83D8-C0A8-48AE-9086-9A160BDB3B38}">
          <cx:tx>
            <cx:txData>
              <cx:f>_xlchart.v1.64</cx:f>
              <cx:v>let 2</cx:v>
            </cx:txData>
          </cx:tx>
          <cx:dataId val="1"/>
          <cx:layoutPr>
            <cx:statistics quartileMethod="exclusive"/>
          </cx:layoutPr>
        </cx:series>
        <cx:series layoutId="boxWhisker" uniqueId="{E71707C7-1F6A-428C-966B-D8E1876AFDF2}">
          <cx:tx>
            <cx:txData>
              <cx:f>_xlchart.v1.65</cx:f>
              <cx:v>let 3</cx:v>
            </cx:txData>
          </cx:tx>
          <cx:dataId val="2"/>
          <cx:layoutPr>
            <cx:statistics quartileMethod="exclusive"/>
          </cx:layoutPr>
        </cx:series>
        <cx:series layoutId="boxWhisker" uniqueId="{52F1FAB6-9D2A-492B-99A1-9ECD9EA574A0}">
          <cx:tx>
            <cx:txData>
              <cx:f>_xlchart.v1.66</cx:f>
              <cx:v>let 4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_xlchart.v1.12</cx:f>
      </cx:strDim>
      <cx:numDim type="val">
        <cx:f dir="row">_xlchart.v1.13</cx:f>
      </cx:numDim>
    </cx:data>
    <cx:data id="1">
      <cx:strDim type="cat">
        <cx:f dir="row">_xlchart.v1.12</cx:f>
      </cx:strDim>
      <cx:numDim type="val">
        <cx:f dir="row">_xlchart.v1.14</cx:f>
      </cx:numDim>
    </cx:data>
    <cx:data id="2">
      <cx:strDim type="cat">
        <cx:f dir="row">_xlchart.v1.12</cx:f>
      </cx:strDim>
      <cx:numDim type="val">
        <cx:f dir="row">_xlchart.v1.15</cx:f>
      </cx:numDim>
    </cx:data>
    <cx:data id="3">
      <cx:strDim type="cat">
        <cx:f dir="row">_xlchart.v1.12</cx:f>
      </cx:strDim>
      <cx:numDim type="val">
        <cx:f dir="row">_xlchart.v1.16</cx:f>
      </cx:numDim>
    </cx:data>
  </cx:chartData>
  <cx:chart>
    <cx:title pos="t" align="ctr" overlay="0">
      <cx:tx>
        <cx:txData>
          <cx:v>Část času strávená mimo bezpečnou dráhu v procentech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cs-CZ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Část času strávená mimo bezpečnou dráhu v procentech</a:t>
          </a:r>
        </a:p>
      </cx:txPr>
    </cx:title>
    <cx:plotArea>
      <cx:plotAreaRegion>
        <cx:series layoutId="boxWhisker" uniqueId="{C45BD408-0803-42D3-AF0B-A22076D7FE4F}">
          <cx:tx>
            <cx:txData>
              <cx:f>_xlchart.v1.4</cx:f>
              <cx:v>let 1</cx:v>
            </cx:txData>
          </cx:tx>
          <cx:dataId val="0"/>
          <cx:layoutPr>
            <cx:statistics quartileMethod="exclusive"/>
          </cx:layoutPr>
        </cx:series>
        <cx:series layoutId="boxWhisker" uniqueId="{1F8F1A08-3408-4413-9A2E-47FD12C8DEF2}">
          <cx:tx>
            <cx:txData>
              <cx:f>_xlchart.v1.5</cx:f>
              <cx:v>let 2</cx:v>
            </cx:txData>
          </cx:tx>
          <cx:dataId val="1"/>
          <cx:layoutPr>
            <cx:statistics quartileMethod="exclusive"/>
          </cx:layoutPr>
        </cx:series>
        <cx:series layoutId="boxWhisker" uniqueId="{901AF92B-6084-493A-AC34-8AF6A8627910}">
          <cx:tx>
            <cx:txData>
              <cx:f>_xlchart.v1.6</cx:f>
              <cx:v>let 3</cx:v>
            </cx:txData>
          </cx:tx>
          <cx:dataId val="2"/>
          <cx:layoutPr>
            <cx:statistics quartileMethod="exclusive"/>
          </cx:layoutPr>
        </cx:series>
        <cx:series layoutId="boxWhisker" uniqueId="{762E0405-1533-48C1-A7E8-CD409B71FAB3}">
          <cx:tx>
            <cx:txData>
              <cx:f>_xlchart.v1.7</cx:f>
              <cx:v>let 4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_xlchart.v1.30</cx:f>
      </cx:strDim>
      <cx:numDim type="val">
        <cx:f dir="row">_xlchart.v1.31</cx:f>
      </cx:numDim>
    </cx:data>
    <cx:data id="1">
      <cx:strDim type="cat">
        <cx:f dir="row">_xlchart.v1.30</cx:f>
      </cx:strDim>
      <cx:numDim type="val">
        <cx:f dir="row">_xlchart.v1.32</cx:f>
      </cx:numDim>
    </cx:data>
    <cx:data id="2">
      <cx:strDim type="cat">
        <cx:f dir="row">_xlchart.v1.30</cx:f>
      </cx:strDim>
      <cx:numDim type="val">
        <cx:f dir="row">_xlchart.v1.33</cx:f>
      </cx:numDim>
    </cx:data>
    <cx:data id="3">
      <cx:strDim type="cat">
        <cx:f dir="row">_xlchart.v1.30</cx:f>
      </cx:strDim>
      <cx:numDim type="val">
        <cx:f dir="row">_xlchart.v1.34</cx:f>
      </cx:numDim>
    </cx:data>
  </cx:chartData>
  <cx:chart>
    <cx:title pos="t" align="ctr" overlay="0">
      <cx:tx>
        <cx:txData>
          <cx:v>Počet chybných fotografií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cs-CZ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Počet chybných fotografií</a:t>
          </a:r>
        </a:p>
      </cx:txPr>
    </cx:title>
    <cx:plotArea>
      <cx:plotAreaRegion>
        <cx:series layoutId="boxWhisker" uniqueId="{77E570B9-92AD-4478-B94B-35F2055C6B73}">
          <cx:tx>
            <cx:txData>
              <cx:f>_xlchart.v1.22</cx:f>
              <cx:v>let 1</cx:v>
            </cx:txData>
          </cx:tx>
          <cx:dataId val="0"/>
          <cx:layoutPr>
            <cx:statistics quartileMethod="exclusive"/>
          </cx:layoutPr>
        </cx:series>
        <cx:series layoutId="boxWhisker" uniqueId="{CFDDA7AB-E601-472C-9DED-B80C1F28AA29}">
          <cx:tx>
            <cx:txData>
              <cx:f>_xlchart.v1.23</cx:f>
              <cx:v>let 2</cx:v>
            </cx:txData>
          </cx:tx>
          <cx:dataId val="1"/>
          <cx:layoutPr>
            <cx:statistics quartileMethod="exclusive"/>
          </cx:layoutPr>
        </cx:series>
        <cx:series layoutId="boxWhisker" uniqueId="{9A0C812B-D42D-4293-82E0-24BE9505BA5A}">
          <cx:tx>
            <cx:txData>
              <cx:f>_xlchart.v1.24</cx:f>
              <cx:v>let 3</cx:v>
            </cx:txData>
          </cx:tx>
          <cx:dataId val="2"/>
          <cx:layoutPr>
            <cx:statistics quartileMethod="exclusive"/>
          </cx:layoutPr>
        </cx:series>
        <cx:series layoutId="boxWhisker" uniqueId="{40F86938-0AE8-4B3C-A6CE-EF4108AF0EB2}">
          <cx:tx>
            <cx:txData>
              <cx:f>_xlchart.v1.25</cx:f>
              <cx:v>let 4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_xlchart.v1.48</cx:f>
      </cx:strDim>
      <cx:numDim type="val">
        <cx:f dir="row">_xlchart.v1.49</cx:f>
      </cx:numDim>
    </cx:data>
    <cx:data id="1">
      <cx:strDim type="cat">
        <cx:f dir="row">_xlchart.v1.48</cx:f>
      </cx:strDim>
      <cx:numDim type="val">
        <cx:f dir="row">_xlchart.v1.50</cx:f>
      </cx:numDim>
    </cx:data>
    <cx:data id="2">
      <cx:strDim type="cat">
        <cx:f dir="row">_xlchart.v1.48</cx:f>
      </cx:strDim>
      <cx:numDim type="val">
        <cx:f dir="row">_xlchart.v1.51</cx:f>
      </cx:numDim>
    </cx:data>
    <cx:data id="3">
      <cx:strDim type="cat">
        <cx:f dir="row">_xlchart.v1.48</cx:f>
      </cx:strDim>
      <cx:numDim type="val">
        <cx:f dir="row">_xlchart.v1.52</cx:f>
      </cx:numDim>
    </cx:data>
  </cx:chartData>
  <cx:chart>
    <cx:title pos="t" align="ctr" overlay="0">
      <cx:tx>
        <cx:txData>
          <cx:v>Čas celého testovacího letu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cs-CZ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Čas celého testovacího letu</a:t>
          </a:r>
        </a:p>
      </cx:txPr>
    </cx:title>
    <cx:plotArea>
      <cx:plotAreaRegion>
        <cx:series layoutId="boxWhisker" uniqueId="{47792F75-DA05-4318-BCCB-52C917898701}">
          <cx:tx>
            <cx:txData>
              <cx:f>_xlchart.v1.40</cx:f>
              <cx:v>let 1</cx:v>
            </cx:txData>
          </cx:tx>
          <cx:dataId val="0"/>
          <cx:layoutPr>
            <cx:statistics quartileMethod="exclusive"/>
          </cx:layoutPr>
        </cx:series>
        <cx:series layoutId="boxWhisker" uniqueId="{1DDF286B-A449-4BB7-BF7A-E99E9662D06E}">
          <cx:tx>
            <cx:txData>
              <cx:f>_xlchart.v1.41</cx:f>
              <cx:v>let 2</cx:v>
            </cx:txData>
          </cx:tx>
          <cx:dataId val="1"/>
          <cx:layoutPr>
            <cx:statistics quartileMethod="exclusive"/>
          </cx:layoutPr>
        </cx:series>
        <cx:series layoutId="boxWhisker" uniqueId="{CF2B4686-FD89-4976-827A-54EAFF220689}">
          <cx:tx>
            <cx:txData>
              <cx:f>_xlchart.v1.42</cx:f>
              <cx:v>let 3</cx:v>
            </cx:txData>
          </cx:tx>
          <cx:dataId val="2"/>
          <cx:layoutPr>
            <cx:statistics quartileMethod="exclusive"/>
          </cx:layoutPr>
        </cx:series>
        <cx:series layoutId="boxWhisker" uniqueId="{F7421515-B77D-46CD-954B-B7A15BBBB9C3}">
          <cx:tx>
            <cx:txData>
              <cx:f>_xlchart.v1.43</cx:f>
              <cx:v>let 4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_xlchart.v1.130</cx:f>
      </cx:numDim>
    </cx:data>
    <cx:data id="1">
      <cx:numDim type="val">
        <cx:f>_xlchart.v1.132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/>
            </a:pPr>
            <a:r>
              <a:rPr lang="cs-CZ" sz="16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Průměrná vzdálenost od ideální dráhy</a:t>
            </a:r>
            <a:endParaRPr lang="cs-CZ" sz="1600">
              <a:effectLst/>
            </a:endParaRPr>
          </a:p>
        </cx:rich>
      </cx:tx>
    </cx:title>
    <cx:plotArea>
      <cx:plotAreaRegion>
        <cx:series layoutId="boxWhisker" uniqueId="{D4F28ED4-8451-4B1B-9889-E1C5B928AE1F}">
          <cx:tx>
            <cx:txData>
              <cx:f>_xlchart.v1.129</cx:f>
              <cx:v>lety s asistentem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BC6A12E-1AA2-4A29-8C51-5D138413BA09}">
          <cx:tx>
            <cx:txData>
              <cx:f>_xlchart.v1.131</cx:f>
              <cx:v>lety bez asistenta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/>
                </a:pPr>
                <a:r>
                  <a:rPr lang="cs-CZ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vzdálenost </a:t>
                </a:r>
                <a:r>
                  <a:rPr lang="en-US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[m]</a:t>
                </a:r>
              </a:p>
            </cx:rich>
          </cx:tx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_xlchart.v1.90</cx:f>
      </cx:numDim>
    </cx:data>
    <cx:data id="1">
      <cx:numDim type="val">
        <cx:f>_xlchart.v1.92</cx:f>
      </cx:numDim>
    </cx:data>
  </cx:chartData>
  <cx:chart>
    <cx:title pos="t" align="ctr" overlay="0">
      <cx:tx>
        <cx:txData>
          <cx:v>Průměrná vzdálenost od bezpečné dráhy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Průměrná vzdálenost od bezpečné dráhy</a:t>
          </a:r>
        </a:p>
      </cx:txPr>
    </cx:title>
    <cx:plotArea>
      <cx:plotAreaRegion>
        <cx:series layoutId="boxWhisker" uniqueId="{55A7BFC0-E590-4A66-9540-8310BFAE4238}">
          <cx:tx>
            <cx:txData>
              <cx:f>_xlchart.v1.89</cx:f>
              <cx:v>lety s asistentem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2662379-CFB2-45C2-AE2A-C6BB5591A0E7}">
          <cx:tx>
            <cx:txData>
              <cx:f>_xlchart.v1.91</cx:f>
              <cx:v>lety bez asistenta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lang="cs-CZ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endParaRPr>
          </a:p>
        </cx:txPr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_xlchart.v1.122</cx:f>
      </cx:numDim>
    </cx:data>
    <cx:data id="1">
      <cx:numDim type="val">
        <cx:f>_xlchart.v1.124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/>
            </a:pPr>
            <a:r>
              <a:rPr lang="cs-CZ" sz="16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Doba strávená mimo bezpečnou dráhu</a:t>
            </a:r>
            <a:endParaRPr lang="cs-CZ" sz="1600">
              <a:effectLst/>
            </a:endParaRPr>
          </a:p>
        </cx:rich>
      </cx:tx>
    </cx:title>
    <cx:plotArea>
      <cx:plotAreaRegion>
        <cx:series layoutId="boxWhisker" uniqueId="{095C5C7D-54B7-49E5-AD6F-9FFA6ECF18B6}">
          <cx:tx>
            <cx:txData>
              <cx:f>_xlchart.v1.121</cx:f>
              <cx:v>lety s asistentem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3D58157-19FE-4297-BE43-CBFEA27C5B6A}">
          <cx:tx>
            <cx:txData>
              <cx:f>_xlchart.v1.123</cx:f>
              <cx:v>lety bez asistenta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/>
                </a:pPr>
                <a:r>
                  <a:rPr lang="cs-CZ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čas [%]</a:t>
                </a:r>
                <a:endPara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units unit="hundreds"/>
        <cx:majorGridlines/>
        <cx:tickLabels/>
        <cx:numFmt formatCode="0%" sourceLinked="0"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_xlchart.v1.82</cx:f>
      </cx:numDim>
    </cx:data>
    <cx:data id="1">
      <cx:numDim type="val">
        <cx:f>_xlchart.v1.84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/>
            </a:pPr>
            <a:r>
              <a:rPr lang="cs-CZ" sz="16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Počet chybných fotografií</a:t>
            </a:r>
            <a:endParaRPr lang="cs-CZ" sz="16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97F6B70B-605C-4AF4-9BC9-0F176C5B88AE}">
          <cx:tx>
            <cx:txData>
              <cx:f>_xlchart.v1.81</cx:f>
              <cx:v>lety s asistentem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6AA99CF-3541-4850-8BB8-B9BA1307BBC4}">
          <cx:tx>
            <cx:txData>
              <cx:f>_xlchart.v1.83</cx:f>
              <cx:v>lety bez asistenta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/>
                </a:pPr>
                <a:r>
                  <a:rPr lang="cs-CZ" sz="14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počet</a:t>
                </a:r>
                <a:endPara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2" Type="http://schemas.microsoft.com/office/2014/relationships/chartEx" Target="../charts/chartEx7.xml"/><Relationship Id="rId1" Type="http://schemas.microsoft.com/office/2014/relationships/chartEx" Target="../charts/chartEx6.xml"/><Relationship Id="rId5" Type="http://schemas.microsoft.com/office/2014/relationships/chartEx" Target="../charts/chartEx10.xml"/><Relationship Id="rId4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175260</xdr:colOff>
      <xdr:row>0</xdr:row>
      <xdr:rowOff>72390</xdr:rowOff>
    </xdr:from>
    <xdr:to>
      <xdr:col>28</xdr:col>
      <xdr:colOff>335280</xdr:colOff>
      <xdr:row>13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600385D-A7CD-42E7-AFBA-28CC4A04C4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29460" y="72390"/>
              <a:ext cx="44272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38100</xdr:colOff>
      <xdr:row>0</xdr:row>
      <xdr:rowOff>57150</xdr:rowOff>
    </xdr:from>
    <xdr:to>
      <xdr:col>36</xdr:col>
      <xdr:colOff>198120</xdr:colOff>
      <xdr:row>13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912299B8-8603-4554-B2E4-4FC3C1F315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69100" y="57150"/>
              <a:ext cx="44272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15</xdr:row>
      <xdr:rowOff>0</xdr:rowOff>
    </xdr:from>
    <xdr:to>
      <xdr:col>28</xdr:col>
      <xdr:colOff>160020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734ACF9C-61BB-46E3-AB3E-2FA53670B5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54200" y="3108960"/>
              <a:ext cx="44272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0</xdr:colOff>
      <xdr:row>15</xdr:row>
      <xdr:rowOff>0</xdr:rowOff>
    </xdr:from>
    <xdr:to>
      <xdr:col>36</xdr:col>
      <xdr:colOff>160020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A482C812-F77A-4496-9B01-AE610DB2E5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31000" y="3108960"/>
              <a:ext cx="44272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33</xdr:row>
      <xdr:rowOff>0</xdr:rowOff>
    </xdr:from>
    <xdr:to>
      <xdr:col>28</xdr:col>
      <xdr:colOff>160020</xdr:colOff>
      <xdr:row>48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B6C11AC6-C904-47FE-BE2E-B15933AE3F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54200" y="6400800"/>
              <a:ext cx="44272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19</xdr:row>
      <xdr:rowOff>140969</xdr:rowOff>
    </xdr:from>
    <xdr:to>
      <xdr:col>4</xdr:col>
      <xdr:colOff>495300</xdr:colOff>
      <xdr:row>39</xdr:row>
      <xdr:rowOff>41562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CFD3BDA-C064-40A7-8207-49A6ECB316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" y="3563042"/>
              <a:ext cx="2865120" cy="3502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322811</xdr:colOff>
      <xdr:row>2</xdr:row>
      <xdr:rowOff>3811</xdr:rowOff>
    </xdr:from>
    <xdr:to>
      <xdr:col>19</xdr:col>
      <xdr:colOff>528551</xdr:colOff>
      <xdr:row>17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B3760C9-6AC5-4504-B5A8-A2E792D752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6811" y="364029"/>
              <a:ext cx="2644140" cy="27016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414129</xdr:colOff>
      <xdr:row>20</xdr:row>
      <xdr:rowOff>18765</xdr:rowOff>
    </xdr:from>
    <xdr:to>
      <xdr:col>10</xdr:col>
      <xdr:colOff>233083</xdr:colOff>
      <xdr:row>39</xdr:row>
      <xdr:rowOff>27709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60F16DA-F082-408B-A659-7EDF9D6B9F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2129" y="3620947"/>
              <a:ext cx="2866954" cy="34310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433443</xdr:colOff>
      <xdr:row>20</xdr:row>
      <xdr:rowOff>4379</xdr:rowOff>
    </xdr:from>
    <xdr:to>
      <xdr:col>15</xdr:col>
      <xdr:colOff>295835</xdr:colOff>
      <xdr:row>38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DD8F23D-578C-4920-84CE-1A418ECBBB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29443" y="3606561"/>
              <a:ext cx="2910392" cy="33899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478919</xdr:colOff>
      <xdr:row>20</xdr:row>
      <xdr:rowOff>16889</xdr:rowOff>
    </xdr:from>
    <xdr:to>
      <xdr:col>20</xdr:col>
      <xdr:colOff>340659</xdr:colOff>
      <xdr:row>39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DF6E7C3-0EC3-4BB8-B5A4-0E52672CA9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2919" y="3619071"/>
              <a:ext cx="2909740" cy="34051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B6370C6-4C3C-49C8-B05F-2EBED405A009}" autoFormatId="16" applyNumberFormats="0" applyBorderFormats="0" applyFontFormats="0" applyPatternFormats="0" applyAlignmentFormats="0" applyWidthHeightFormats="0">
  <queryTableRefresh nextId="9">
    <queryTableFields count="8">
      <queryTableField id="1" name="tester" tableColumnId="1"/>
      <queryTableField id="2" name="test_type" tableColumnId="2"/>
      <queryTableField id="3" name="timestamp" tableColumnId="3"/>
      <queryTableField id="4" name="mean_d" tableColumnId="4"/>
      <queryTableField id="5" name="mean_dw" tableColumnId="5"/>
      <queryTableField id="6" name="% time_out_warning_zone" tableColumnId="6"/>
      <queryTableField id="7" name="photo_score" tableColumnId="7"/>
      <queryTableField id="8" name="ti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F72352-0C3C-4A06-A970-069F8E726540}" name="output_2" displayName="output_2" ref="A1:H33" tableType="queryTable" totalsRowShown="0">
  <autoFilter ref="A1:H33" xr:uid="{D9F72352-0C3C-4A06-A970-069F8E726540}"/>
  <tableColumns count="8">
    <tableColumn id="1" xr3:uid="{774774D0-1889-4786-9B9B-DDC5D17A5279}" uniqueName="1" name="tester" queryTableFieldId="1" dataDxfId="5"/>
    <tableColumn id="2" xr3:uid="{8C710D01-027A-497B-BE8B-02DA184E4947}" uniqueName="2" name="test_type" queryTableFieldId="2" dataDxfId="4"/>
    <tableColumn id="3" xr3:uid="{2A7DE37D-31CA-47F7-8983-16FFF868862F}" uniqueName="3" name="timestamp" queryTableFieldId="3" dataDxfId="3"/>
    <tableColumn id="4" xr3:uid="{218B498C-E0B4-4017-8DE6-3445B09A825C}" uniqueName="4" name="mean_d" queryTableFieldId="4" dataDxfId="2"/>
    <tableColumn id="5" xr3:uid="{C1F03C3B-FD67-46A9-AC05-02ECC07C06BA}" uniqueName="5" name="mean_dw" queryTableFieldId="5" dataDxfId="1"/>
    <tableColumn id="6" xr3:uid="{3C500581-EA2D-4568-B3A2-68A179C62A28}" uniqueName="6" name="% time_out_warning_zone" queryTableFieldId="6" dataDxfId="0"/>
    <tableColumn id="7" xr3:uid="{E77ECD47-E868-458E-8C16-D9ED22BFE97A}" uniqueName="7" name="photo_score" queryTableFieldId="7"/>
    <tableColumn id="8" xr3:uid="{56D65880-94C1-45BF-9868-9CB642E22BA0}" uniqueName="8" name="tim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2BCB8-0377-4E58-A82F-06ECDCE5BE66}">
  <dimension ref="A1:H33"/>
  <sheetViews>
    <sheetView workbookViewId="0">
      <selection sqref="A1:H33"/>
    </sheetView>
  </sheetViews>
  <sheetFormatPr defaultRowHeight="14.4" x14ac:dyDescent="0.3"/>
  <cols>
    <col min="1" max="1" width="8" bestFit="1" customWidth="1"/>
    <col min="2" max="2" width="11.44140625" bestFit="1" customWidth="1"/>
    <col min="3" max="3" width="18.88671875" bestFit="1" customWidth="1"/>
    <col min="4" max="5" width="12" bestFit="1" customWidth="1"/>
    <col min="6" max="6" width="25.88671875" bestFit="1" customWidth="1"/>
    <col min="7" max="7" width="13.77734375" bestFit="1" customWidth="1"/>
    <col min="8" max="8" width="7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  <c r="G1" t="s">
        <v>5</v>
      </c>
      <c r="H1" t="s">
        <v>45</v>
      </c>
    </row>
    <row r="2" spans="1:8" x14ac:dyDescent="0.3">
      <c r="A2" s="1" t="s">
        <v>6</v>
      </c>
      <c r="B2" s="1" t="s">
        <v>42</v>
      </c>
      <c r="C2" s="1" t="s">
        <v>7</v>
      </c>
      <c r="D2" s="1">
        <v>0.96815743098417251</v>
      </c>
      <c r="E2" s="1">
        <v>1.4877006153336522E-2</v>
      </c>
      <c r="F2" s="1">
        <v>5.742272266472253</v>
      </c>
      <c r="G2">
        <v>1</v>
      </c>
      <c r="H2">
        <v>171</v>
      </c>
    </row>
    <row r="3" spans="1:8" x14ac:dyDescent="0.3">
      <c r="A3" s="1" t="s">
        <v>6</v>
      </c>
      <c r="B3" s="1" t="s">
        <v>42</v>
      </c>
      <c r="C3" s="1" t="s">
        <v>8</v>
      </c>
      <c r="D3" s="1">
        <v>0.9321408637280687</v>
      </c>
      <c r="E3" s="1">
        <v>9.0993849362994064E-3</v>
      </c>
      <c r="F3" s="1">
        <v>4.0360597890848222</v>
      </c>
      <c r="G3">
        <v>1</v>
      </c>
      <c r="H3">
        <v>151</v>
      </c>
    </row>
    <row r="4" spans="1:8" x14ac:dyDescent="0.3">
      <c r="A4" s="1" t="s">
        <v>6</v>
      </c>
      <c r="B4" s="1" t="s">
        <v>42</v>
      </c>
      <c r="C4" s="1" t="s">
        <v>9</v>
      </c>
      <c r="D4" s="1">
        <v>1.0281302817604372</v>
      </c>
      <c r="E4" s="1">
        <v>3.1968980301188103E-2</v>
      </c>
      <c r="F4" s="1">
        <v>9.3868164887604024</v>
      </c>
      <c r="G4">
        <v>1</v>
      </c>
      <c r="H4">
        <v>132</v>
      </c>
    </row>
    <row r="5" spans="1:8" x14ac:dyDescent="0.3">
      <c r="A5" s="1" t="s">
        <v>6</v>
      </c>
      <c r="B5" s="1" t="s">
        <v>42</v>
      </c>
      <c r="C5" s="1" t="s">
        <v>10</v>
      </c>
      <c r="D5" s="1">
        <v>0.87094148538861527</v>
      </c>
      <c r="E5" s="1">
        <v>1.4538557146765808E-2</v>
      </c>
      <c r="F5" s="1">
        <v>5.345537127414155</v>
      </c>
      <c r="G5">
        <v>0</v>
      </c>
      <c r="H5">
        <v>116</v>
      </c>
    </row>
    <row r="6" spans="1:8" x14ac:dyDescent="0.3">
      <c r="A6" s="1" t="s">
        <v>6</v>
      </c>
      <c r="B6" s="1" t="s">
        <v>43</v>
      </c>
      <c r="C6" s="1" t="s">
        <v>11</v>
      </c>
      <c r="D6" s="1">
        <v>2.0101465820174771</v>
      </c>
      <c r="E6" s="1">
        <v>0.2858475932167534</v>
      </c>
      <c r="F6" s="1">
        <v>49.938939584450189</v>
      </c>
      <c r="G6">
        <v>0</v>
      </c>
      <c r="H6">
        <v>134</v>
      </c>
    </row>
    <row r="7" spans="1:8" x14ac:dyDescent="0.3">
      <c r="A7" s="1" t="s">
        <v>6</v>
      </c>
      <c r="B7" s="1" t="s">
        <v>43</v>
      </c>
      <c r="C7" s="1" t="s">
        <v>12</v>
      </c>
      <c r="D7" s="1">
        <v>2.46709680016854</v>
      </c>
      <c r="E7" s="1">
        <v>0.64502960238481755</v>
      </c>
      <c r="F7" s="1">
        <v>67.651264674117854</v>
      </c>
      <c r="G7">
        <v>0</v>
      </c>
      <c r="H7">
        <v>128</v>
      </c>
    </row>
    <row r="8" spans="1:8" x14ac:dyDescent="0.3">
      <c r="A8" s="1" t="s">
        <v>6</v>
      </c>
      <c r="B8" s="1" t="s">
        <v>43</v>
      </c>
      <c r="C8" s="1" t="s">
        <v>13</v>
      </c>
      <c r="D8" s="1">
        <v>2.5347186384314102</v>
      </c>
      <c r="E8" s="1">
        <v>0.6609247331142043</v>
      </c>
      <c r="F8" s="1">
        <v>76.038314815160618</v>
      </c>
      <c r="G8">
        <v>0</v>
      </c>
      <c r="H8">
        <v>116</v>
      </c>
    </row>
    <row r="9" spans="1:8" x14ac:dyDescent="0.3">
      <c r="A9" s="1" t="s">
        <v>6</v>
      </c>
      <c r="B9" s="1" t="s">
        <v>43</v>
      </c>
      <c r="C9" s="1" t="s">
        <v>14</v>
      </c>
      <c r="D9" s="1">
        <v>2.1204901304243919</v>
      </c>
      <c r="E9" s="1">
        <v>0.43086042805563946</v>
      </c>
      <c r="F9" s="1">
        <v>49.702005822710341</v>
      </c>
      <c r="G9">
        <v>0</v>
      </c>
      <c r="H9">
        <v>129</v>
      </c>
    </row>
    <row r="10" spans="1:8" x14ac:dyDescent="0.3">
      <c r="A10" s="1" t="s">
        <v>15</v>
      </c>
      <c r="B10" s="1" t="s">
        <v>42</v>
      </c>
      <c r="C10" s="1" t="s">
        <v>16</v>
      </c>
      <c r="D10" s="1">
        <v>0.97403102673356101</v>
      </c>
      <c r="E10" s="1">
        <v>7.0973091157128507E-2</v>
      </c>
      <c r="F10" s="1">
        <v>8.1120649161943881</v>
      </c>
      <c r="G10">
        <v>1</v>
      </c>
      <c r="H10">
        <v>198</v>
      </c>
    </row>
    <row r="11" spans="1:8" x14ac:dyDescent="0.3">
      <c r="A11" s="1" t="s">
        <v>15</v>
      </c>
      <c r="B11" s="1" t="s">
        <v>42</v>
      </c>
      <c r="C11" s="1" t="s">
        <v>17</v>
      </c>
      <c r="D11" s="1">
        <v>0.81424557653253682</v>
      </c>
      <c r="E11" s="1">
        <v>4.5513364937159288E-3</v>
      </c>
      <c r="F11" s="1">
        <v>1.7776936469115379</v>
      </c>
      <c r="G11">
        <v>2</v>
      </c>
      <c r="H11">
        <v>172</v>
      </c>
    </row>
    <row r="12" spans="1:8" x14ac:dyDescent="0.3">
      <c r="A12" s="1" t="s">
        <v>15</v>
      </c>
      <c r="B12" s="1" t="s">
        <v>42</v>
      </c>
      <c r="C12" s="1" t="s">
        <v>18</v>
      </c>
      <c r="D12" s="1">
        <v>0.87952393486851377</v>
      </c>
      <c r="E12" s="1">
        <v>5.616392828494526E-3</v>
      </c>
      <c r="F12" s="1">
        <v>1.7893807757743554</v>
      </c>
      <c r="G12">
        <v>2</v>
      </c>
      <c r="H12">
        <v>179</v>
      </c>
    </row>
    <row r="13" spans="1:8" x14ac:dyDescent="0.3">
      <c r="A13" s="1" t="s">
        <v>15</v>
      </c>
      <c r="B13" s="1" t="s">
        <v>42</v>
      </c>
      <c r="C13" s="1" t="s">
        <v>19</v>
      </c>
      <c r="D13" s="1">
        <v>1.0030521359586213</v>
      </c>
      <c r="E13" s="1">
        <v>7.4643949211135763E-2</v>
      </c>
      <c r="F13" s="1">
        <v>9.7165169887176308</v>
      </c>
      <c r="G13">
        <v>2</v>
      </c>
      <c r="H13">
        <v>201</v>
      </c>
    </row>
    <row r="14" spans="1:8" x14ac:dyDescent="0.3">
      <c r="A14" s="1" t="s">
        <v>15</v>
      </c>
      <c r="B14" s="1" t="s">
        <v>43</v>
      </c>
      <c r="C14" s="1" t="s">
        <v>20</v>
      </c>
      <c r="D14" s="1">
        <v>2.4461579224095771</v>
      </c>
      <c r="E14" s="1">
        <v>0.57990899763058734</v>
      </c>
      <c r="F14" s="1">
        <v>70.19682240146345</v>
      </c>
      <c r="G14">
        <v>0</v>
      </c>
      <c r="H14">
        <v>158</v>
      </c>
    </row>
    <row r="15" spans="1:8" x14ac:dyDescent="0.3">
      <c r="A15" s="1" t="s">
        <v>15</v>
      </c>
      <c r="B15" s="1" t="s">
        <v>43</v>
      </c>
      <c r="C15" s="1" t="s">
        <v>21</v>
      </c>
      <c r="D15" s="1">
        <v>2.6831753741148381</v>
      </c>
      <c r="E15" s="1">
        <v>0.99553006151680179</v>
      </c>
      <c r="F15" s="1">
        <v>63.013364815082795</v>
      </c>
      <c r="G15">
        <v>0</v>
      </c>
      <c r="H15">
        <v>267</v>
      </c>
    </row>
    <row r="16" spans="1:8" x14ac:dyDescent="0.3">
      <c r="A16" s="1" t="s">
        <v>15</v>
      </c>
      <c r="B16" s="1" t="s">
        <v>43</v>
      </c>
      <c r="C16" s="1" t="s">
        <v>22</v>
      </c>
      <c r="D16" s="1">
        <v>2.0806674920178612</v>
      </c>
      <c r="E16" s="1">
        <v>0.54221058587324056</v>
      </c>
      <c r="F16" s="1">
        <v>49.368635323187497</v>
      </c>
      <c r="G16">
        <v>0</v>
      </c>
      <c r="H16">
        <v>279</v>
      </c>
    </row>
    <row r="17" spans="1:8" x14ac:dyDescent="0.3">
      <c r="A17" s="1" t="s">
        <v>15</v>
      </c>
      <c r="B17" s="1" t="s">
        <v>43</v>
      </c>
      <c r="C17" s="1" t="s">
        <v>23</v>
      </c>
      <c r="D17" s="1">
        <v>1.8001647542638948</v>
      </c>
      <c r="E17" s="1">
        <v>0.25996640734982546</v>
      </c>
      <c r="F17" s="1">
        <v>30.114773587196719</v>
      </c>
      <c r="G17">
        <v>1</v>
      </c>
      <c r="H17">
        <v>291</v>
      </c>
    </row>
    <row r="18" spans="1:8" x14ac:dyDescent="0.3">
      <c r="A18" s="1" t="s">
        <v>24</v>
      </c>
      <c r="B18" s="1" t="s">
        <v>42</v>
      </c>
      <c r="C18" s="1" t="s">
        <v>25</v>
      </c>
      <c r="D18" s="1">
        <v>0.99517104052388317</v>
      </c>
      <c r="E18" s="1">
        <v>5.228298664716953E-2</v>
      </c>
      <c r="F18" s="1">
        <v>10.466281290214754</v>
      </c>
      <c r="G18">
        <v>0</v>
      </c>
      <c r="H18">
        <v>152</v>
      </c>
    </row>
    <row r="19" spans="1:8" x14ac:dyDescent="0.3">
      <c r="A19" s="1" t="s">
        <v>24</v>
      </c>
      <c r="B19" s="1" t="s">
        <v>42</v>
      </c>
      <c r="C19" s="1" t="s">
        <v>26</v>
      </c>
      <c r="D19" s="1">
        <v>0.96567043134236619</v>
      </c>
      <c r="E19" s="1">
        <v>3.9391357944425949E-2</v>
      </c>
      <c r="F19" s="1">
        <v>8.9854894305633266</v>
      </c>
      <c r="G19">
        <v>1</v>
      </c>
      <c r="H19">
        <v>179</v>
      </c>
    </row>
    <row r="20" spans="1:8" x14ac:dyDescent="0.3">
      <c r="A20" s="1" t="s">
        <v>24</v>
      </c>
      <c r="B20" s="1" t="s">
        <v>42</v>
      </c>
      <c r="C20" s="1" t="s">
        <v>27</v>
      </c>
      <c r="D20" s="1">
        <v>0.90459940118768645</v>
      </c>
      <c r="E20" s="1">
        <v>1.2680373957815948E-2</v>
      </c>
      <c r="F20" s="1">
        <v>4.6215189273157957</v>
      </c>
      <c r="G20">
        <v>3</v>
      </c>
      <c r="H20">
        <v>125</v>
      </c>
    </row>
    <row r="21" spans="1:8" x14ac:dyDescent="0.3">
      <c r="A21" s="1" t="s">
        <v>24</v>
      </c>
      <c r="B21" s="1" t="s">
        <v>42</v>
      </c>
      <c r="C21" s="1" t="s">
        <v>28</v>
      </c>
      <c r="D21" s="1">
        <v>0.87457037502488844</v>
      </c>
      <c r="E21" s="1">
        <v>2.3223543960727771E-2</v>
      </c>
      <c r="F21" s="1">
        <v>6.6774618782402335</v>
      </c>
      <c r="G21">
        <v>2</v>
      </c>
      <c r="H21">
        <v>146</v>
      </c>
    </row>
    <row r="22" spans="1:8" x14ac:dyDescent="0.3">
      <c r="A22" s="1" t="s">
        <v>24</v>
      </c>
      <c r="B22" s="1" t="s">
        <v>43</v>
      </c>
      <c r="C22" s="1" t="s">
        <v>29</v>
      </c>
      <c r="D22" s="1">
        <v>2.2997818875471352</v>
      </c>
      <c r="E22" s="1">
        <v>0.73453228962739348</v>
      </c>
      <c r="F22" s="1">
        <v>49.265056908436151</v>
      </c>
      <c r="G22">
        <v>0</v>
      </c>
      <c r="H22">
        <v>138</v>
      </c>
    </row>
    <row r="23" spans="1:8" x14ac:dyDescent="0.3">
      <c r="A23" s="1" t="s">
        <v>24</v>
      </c>
      <c r="B23" s="1" t="s">
        <v>43</v>
      </c>
      <c r="C23" s="1" t="s">
        <v>30</v>
      </c>
      <c r="D23" s="1">
        <v>1.9766236803462662</v>
      </c>
      <c r="E23" s="1">
        <v>0.37454648887448322</v>
      </c>
      <c r="F23" s="1">
        <v>44.111884995254655</v>
      </c>
      <c r="G23">
        <v>1</v>
      </c>
      <c r="H23">
        <v>147</v>
      </c>
    </row>
    <row r="24" spans="1:8" x14ac:dyDescent="0.3">
      <c r="A24" s="1" t="s">
        <v>24</v>
      </c>
      <c r="B24" s="1" t="s">
        <v>43</v>
      </c>
      <c r="C24" s="1" t="s">
        <v>31</v>
      </c>
      <c r="D24" s="1">
        <v>1.9525196315578359</v>
      </c>
      <c r="E24" s="1">
        <v>0.35789739648929286</v>
      </c>
      <c r="F24" s="1">
        <v>48.907188657965044</v>
      </c>
      <c r="G24">
        <v>1</v>
      </c>
      <c r="H24">
        <v>167</v>
      </c>
    </row>
    <row r="25" spans="1:8" x14ac:dyDescent="0.3">
      <c r="A25" s="1" t="s">
        <v>24</v>
      </c>
      <c r="B25" s="1" t="s">
        <v>43</v>
      </c>
      <c r="C25" s="1" t="s">
        <v>32</v>
      </c>
      <c r="D25" s="1">
        <v>2.1329978999498382</v>
      </c>
      <c r="E25" s="1">
        <v>0.48643157512170593</v>
      </c>
      <c r="F25" s="1">
        <v>53.311179292108434</v>
      </c>
      <c r="G25">
        <v>0</v>
      </c>
      <c r="H25">
        <v>147</v>
      </c>
    </row>
    <row r="26" spans="1:8" x14ac:dyDescent="0.3">
      <c r="A26" s="1" t="s">
        <v>33</v>
      </c>
      <c r="B26" s="1" t="s">
        <v>42</v>
      </c>
      <c r="C26" s="1" t="s">
        <v>34</v>
      </c>
      <c r="D26" s="1">
        <v>0.83650773901585174</v>
      </c>
      <c r="E26" s="1">
        <v>7.2772214154416526E-4</v>
      </c>
      <c r="F26" s="1">
        <v>0.9497513319648252</v>
      </c>
      <c r="G26">
        <v>1</v>
      </c>
      <c r="H26">
        <v>162</v>
      </c>
    </row>
    <row r="27" spans="1:8" x14ac:dyDescent="0.3">
      <c r="A27" s="1" t="s">
        <v>33</v>
      </c>
      <c r="B27" s="1" t="s">
        <v>42</v>
      </c>
      <c r="C27" s="1" t="s">
        <v>35</v>
      </c>
      <c r="D27" s="1">
        <v>0.92326258107735937</v>
      </c>
      <c r="E27" s="1">
        <v>1.85757115983001E-3</v>
      </c>
      <c r="F27" s="1">
        <v>1.4804062871635892</v>
      </c>
      <c r="G27">
        <v>1</v>
      </c>
      <c r="H27">
        <v>127</v>
      </c>
    </row>
    <row r="28" spans="1:8" x14ac:dyDescent="0.3">
      <c r="A28" s="1" t="s">
        <v>33</v>
      </c>
      <c r="B28" s="1" t="s">
        <v>42</v>
      </c>
      <c r="C28" s="1" t="s">
        <v>36</v>
      </c>
      <c r="D28" s="1">
        <v>0.97633903544235878</v>
      </c>
      <c r="E28" s="1">
        <v>9.5659238821181741E-3</v>
      </c>
      <c r="F28" s="1">
        <v>3.0462278964371863</v>
      </c>
      <c r="G28">
        <v>1</v>
      </c>
      <c r="H28">
        <v>119</v>
      </c>
    </row>
    <row r="29" spans="1:8" x14ac:dyDescent="0.3">
      <c r="A29" s="1" t="s">
        <v>33</v>
      </c>
      <c r="B29" s="1" t="s">
        <v>42</v>
      </c>
      <c r="C29" s="1" t="s">
        <v>37</v>
      </c>
      <c r="D29" s="1">
        <v>0.81646027004814026</v>
      </c>
      <c r="E29" s="1">
        <v>1.9314929563285318E-4</v>
      </c>
      <c r="F29" s="1">
        <v>0.43373519181369879</v>
      </c>
      <c r="G29">
        <v>0</v>
      </c>
      <c r="H29">
        <v>125</v>
      </c>
    </row>
    <row r="30" spans="1:8" x14ac:dyDescent="0.3">
      <c r="A30" s="1" t="s">
        <v>33</v>
      </c>
      <c r="B30" s="1" t="s">
        <v>43</v>
      </c>
      <c r="C30" s="1" t="s">
        <v>38</v>
      </c>
      <c r="D30" s="1">
        <v>2.627786487857235</v>
      </c>
      <c r="E30" s="1">
        <v>0.91455081252794534</v>
      </c>
      <c r="F30" s="1">
        <v>58.075384450626565</v>
      </c>
      <c r="G30">
        <v>0</v>
      </c>
      <c r="H30">
        <v>184</v>
      </c>
    </row>
    <row r="31" spans="1:8" x14ac:dyDescent="0.3">
      <c r="A31" s="1" t="s">
        <v>33</v>
      </c>
      <c r="B31" s="1" t="s">
        <v>43</v>
      </c>
      <c r="C31" s="1" t="s">
        <v>39</v>
      </c>
      <c r="D31" s="1">
        <v>2.4402213220266264</v>
      </c>
      <c r="E31" s="1">
        <v>0.71778869751221108</v>
      </c>
      <c r="F31" s="1">
        <v>56.677426639552763</v>
      </c>
      <c r="G31">
        <v>0</v>
      </c>
      <c r="H31">
        <v>162</v>
      </c>
    </row>
    <row r="32" spans="1:8" x14ac:dyDescent="0.3">
      <c r="A32" s="1" t="s">
        <v>33</v>
      </c>
      <c r="B32" s="1" t="s">
        <v>43</v>
      </c>
      <c r="C32" s="1" t="s">
        <v>40</v>
      </c>
      <c r="D32" s="1">
        <v>2.3688654065686126</v>
      </c>
      <c r="E32" s="1">
        <v>0.67625451899399269</v>
      </c>
      <c r="F32" s="1">
        <v>50.434947019014409</v>
      </c>
      <c r="G32">
        <v>0</v>
      </c>
      <c r="H32">
        <v>184</v>
      </c>
    </row>
    <row r="33" spans="1:8" x14ac:dyDescent="0.3">
      <c r="A33" s="1" t="s">
        <v>33</v>
      </c>
      <c r="B33" s="1" t="s">
        <v>43</v>
      </c>
      <c r="C33" s="1" t="s">
        <v>41</v>
      </c>
      <c r="D33" s="1">
        <v>2.7608660195695451</v>
      </c>
      <c r="E33" s="1">
        <v>1.0319164612767193</v>
      </c>
      <c r="F33" s="1">
        <v>65.738906938461071</v>
      </c>
      <c r="G33">
        <v>0</v>
      </c>
      <c r="H33">
        <v>177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3F22-D7A2-498B-BD83-D75EA5E7CB14}">
  <dimension ref="A1:T33"/>
  <sheetViews>
    <sheetView topLeftCell="P7" workbookViewId="0">
      <selection activeCell="AL5" sqref="AL5"/>
    </sheetView>
  </sheetViews>
  <sheetFormatPr defaultRowHeight="14.4" x14ac:dyDescent="0.3"/>
  <cols>
    <col min="4" max="6" width="11.44140625" style="6" bestFit="1" customWidth="1"/>
    <col min="12" max="12" width="8.77734375" customWidth="1"/>
    <col min="13" max="13" width="11.21875" customWidth="1"/>
    <col min="14" max="16" width="11.44140625" bestFit="1" customWidth="1"/>
    <col min="17" max="20" width="10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s="6" t="s">
        <v>3</v>
      </c>
      <c r="E1" s="6" t="s">
        <v>4</v>
      </c>
      <c r="F1" s="6" t="s">
        <v>44</v>
      </c>
      <c r="G1" t="s">
        <v>5</v>
      </c>
      <c r="H1" t="s">
        <v>45</v>
      </c>
      <c r="J1" s="6" t="s">
        <v>3</v>
      </c>
      <c r="M1" t="s">
        <v>55</v>
      </c>
      <c r="N1" t="s">
        <v>55</v>
      </c>
      <c r="O1" t="s">
        <v>55</v>
      </c>
      <c r="P1" t="s">
        <v>55</v>
      </c>
      <c r="Q1" t="s">
        <v>58</v>
      </c>
      <c r="R1" t="s">
        <v>58</v>
      </c>
      <c r="S1" t="s">
        <v>58</v>
      </c>
      <c r="T1" t="s">
        <v>58</v>
      </c>
    </row>
    <row r="2" spans="1:20" x14ac:dyDescent="0.3">
      <c r="A2" s="2" t="s">
        <v>6</v>
      </c>
      <c r="B2" s="2" t="s">
        <v>42</v>
      </c>
      <c r="C2" s="2" t="s">
        <v>7</v>
      </c>
      <c r="D2" s="5">
        <v>0.96815743098417251</v>
      </c>
      <c r="E2" s="5">
        <v>1.4877006153336522E-2</v>
      </c>
      <c r="F2" s="5">
        <v>5.742272266472253</v>
      </c>
      <c r="G2" s="2">
        <v>1</v>
      </c>
      <c r="H2" s="2">
        <v>171</v>
      </c>
      <c r="M2" t="s">
        <v>59</v>
      </c>
      <c r="N2" t="s">
        <v>54</v>
      </c>
      <c r="O2" t="s">
        <v>56</v>
      </c>
      <c r="P2" t="s">
        <v>57</v>
      </c>
      <c r="Q2" t="s">
        <v>59</v>
      </c>
      <c r="R2" t="s">
        <v>54</v>
      </c>
      <c r="S2" t="s">
        <v>56</v>
      </c>
      <c r="T2" t="s">
        <v>57</v>
      </c>
    </row>
    <row r="3" spans="1:20" s="11" customFormat="1" x14ac:dyDescent="0.3">
      <c r="A3" s="9" t="s">
        <v>6</v>
      </c>
      <c r="B3" s="9" t="s">
        <v>42</v>
      </c>
      <c r="C3" s="9" t="s">
        <v>8</v>
      </c>
      <c r="D3" s="10">
        <v>0.9321408637280687</v>
      </c>
      <c r="E3" s="10">
        <v>9.0993849362994064E-3</v>
      </c>
      <c r="F3" s="10">
        <v>4.0360597890848222</v>
      </c>
      <c r="G3" s="9">
        <v>1</v>
      </c>
      <c r="H3" s="9">
        <v>151</v>
      </c>
      <c r="L3" s="11" t="s">
        <v>3</v>
      </c>
      <c r="M3" s="11" t="str">
        <f>M$2&amp;" "&amp;M$1</f>
        <v>t1 yes</v>
      </c>
      <c r="N3" s="11" t="str">
        <f t="shared" ref="N3:T3" si="0">N$2&amp;" "&amp;N$1</f>
        <v>t2 yes</v>
      </c>
      <c r="O3" s="11" t="str">
        <f t="shared" si="0"/>
        <v>t3 yes</v>
      </c>
      <c r="P3" s="11" t="str">
        <f t="shared" si="0"/>
        <v>t4 yes</v>
      </c>
      <c r="Q3" s="11" t="str">
        <f t="shared" si="0"/>
        <v>t1 no</v>
      </c>
      <c r="R3" s="11" t="str">
        <f t="shared" si="0"/>
        <v>t2 no</v>
      </c>
      <c r="S3" s="11" t="str">
        <f t="shared" si="0"/>
        <v>t3 no</v>
      </c>
      <c r="T3" s="11" t="str">
        <f t="shared" si="0"/>
        <v>t4 no</v>
      </c>
    </row>
    <row r="4" spans="1:20" x14ac:dyDescent="0.3">
      <c r="A4" s="2" t="s">
        <v>6</v>
      </c>
      <c r="B4" s="2" t="s">
        <v>42</v>
      </c>
      <c r="C4" s="2" t="s">
        <v>9</v>
      </c>
      <c r="D4" s="5">
        <v>1.0281302817604372</v>
      </c>
      <c r="E4" s="5">
        <v>3.1968980301188103E-2</v>
      </c>
      <c r="F4" s="5">
        <v>9.3868164887604024</v>
      </c>
      <c r="G4" s="2">
        <v>1</v>
      </c>
      <c r="H4" s="2">
        <v>132</v>
      </c>
      <c r="L4" t="s">
        <v>50</v>
      </c>
      <c r="M4" s="5">
        <v>0.96815743098417251</v>
      </c>
      <c r="N4" s="5">
        <v>0.97403102673356101</v>
      </c>
      <c r="O4" s="5">
        <v>0.99517104052388317</v>
      </c>
      <c r="P4" s="5">
        <v>0.83650773901585174</v>
      </c>
      <c r="Q4" s="7">
        <v>2.0101465820174771</v>
      </c>
      <c r="R4" s="7">
        <v>2.4461579224095771</v>
      </c>
      <c r="S4" s="7">
        <v>2.2997818875471352</v>
      </c>
      <c r="T4" s="7">
        <v>2.627786487857235</v>
      </c>
    </row>
    <row r="5" spans="1:20" x14ac:dyDescent="0.3">
      <c r="A5" s="2" t="s">
        <v>6</v>
      </c>
      <c r="B5" s="2" t="s">
        <v>42</v>
      </c>
      <c r="C5" s="2" t="s">
        <v>10</v>
      </c>
      <c r="D5" s="5">
        <v>0.87094148538861527</v>
      </c>
      <c r="E5" s="5">
        <v>1.4538557146765808E-2</v>
      </c>
      <c r="F5" s="5">
        <v>5.345537127414155</v>
      </c>
      <c r="G5" s="2">
        <v>0</v>
      </c>
      <c r="H5" s="2">
        <v>116</v>
      </c>
      <c r="L5" t="s">
        <v>51</v>
      </c>
      <c r="M5" s="8">
        <v>0.9321408637280687</v>
      </c>
      <c r="N5" s="5">
        <v>0.81424557653253682</v>
      </c>
      <c r="O5" s="5">
        <v>0.96567043134236619</v>
      </c>
      <c r="P5" s="5">
        <v>0.92326258107735937</v>
      </c>
      <c r="Q5" s="7">
        <v>2.46709680016854</v>
      </c>
      <c r="R5" s="7">
        <v>2.6831753741148381</v>
      </c>
      <c r="S5" s="7">
        <v>1.9766236803462662</v>
      </c>
      <c r="T5" s="7">
        <v>2.4402213220266264</v>
      </c>
    </row>
    <row r="6" spans="1:20" x14ac:dyDescent="0.3">
      <c r="A6" s="3" t="s">
        <v>6</v>
      </c>
      <c r="B6" s="3" t="s">
        <v>43</v>
      </c>
      <c r="C6" s="3" t="s">
        <v>11</v>
      </c>
      <c r="D6" s="7">
        <v>2.0101465820174771</v>
      </c>
      <c r="E6" s="7">
        <v>0.2858475932167534</v>
      </c>
      <c r="F6" s="7">
        <v>49.938939584450189</v>
      </c>
      <c r="G6" s="3">
        <v>0</v>
      </c>
      <c r="H6" s="3">
        <v>134</v>
      </c>
      <c r="L6" t="s">
        <v>52</v>
      </c>
      <c r="M6" s="5">
        <v>1.0281302817604372</v>
      </c>
      <c r="N6" s="5">
        <v>0.87952393486851377</v>
      </c>
      <c r="O6" s="5">
        <v>0.90459940118768645</v>
      </c>
      <c r="P6" s="5">
        <v>0.97633903544235878</v>
      </c>
      <c r="Q6" s="7">
        <v>2.5347186384314102</v>
      </c>
      <c r="R6" s="7">
        <v>2.0806674920178612</v>
      </c>
      <c r="S6" s="7">
        <v>1.9525196315578359</v>
      </c>
      <c r="T6" s="7">
        <v>2.3688654065686126</v>
      </c>
    </row>
    <row r="7" spans="1:20" x14ac:dyDescent="0.3">
      <c r="A7" s="3" t="s">
        <v>6</v>
      </c>
      <c r="B7" s="3" t="s">
        <v>43</v>
      </c>
      <c r="C7" s="3" t="s">
        <v>12</v>
      </c>
      <c r="D7" s="7">
        <v>2.46709680016854</v>
      </c>
      <c r="E7" s="7">
        <v>0.64502960238481755</v>
      </c>
      <c r="F7" s="7">
        <v>67.651264674117854</v>
      </c>
      <c r="G7" s="3">
        <v>0</v>
      </c>
      <c r="H7" s="3">
        <v>128</v>
      </c>
      <c r="L7" t="s">
        <v>53</v>
      </c>
      <c r="M7" s="5">
        <v>0.87094148538861527</v>
      </c>
      <c r="N7" s="5">
        <v>1.0030521359586213</v>
      </c>
      <c r="O7" s="5">
        <v>0.87457037502488844</v>
      </c>
      <c r="P7" s="5">
        <v>0.81646027004814026</v>
      </c>
      <c r="Q7" s="7">
        <v>2.1204901304243919</v>
      </c>
      <c r="R7" s="7">
        <v>1.8001647542638948</v>
      </c>
      <c r="S7" s="7">
        <v>2.1329978999498382</v>
      </c>
      <c r="T7" s="7">
        <v>2.7608660195695451</v>
      </c>
    </row>
    <row r="8" spans="1:20" x14ac:dyDescent="0.3">
      <c r="A8" s="3" t="s">
        <v>6</v>
      </c>
      <c r="B8" s="3" t="s">
        <v>43</v>
      </c>
      <c r="C8" s="3" t="s">
        <v>13</v>
      </c>
      <c r="D8" s="7">
        <v>2.5347186384314102</v>
      </c>
      <c r="E8" s="7">
        <v>0.6609247331142043</v>
      </c>
      <c r="F8" s="7">
        <v>76.038314815160618</v>
      </c>
      <c r="G8" s="3">
        <v>0</v>
      </c>
      <c r="H8" s="3">
        <v>116</v>
      </c>
    </row>
    <row r="9" spans="1:20" x14ac:dyDescent="0.3">
      <c r="A9" s="3" t="s">
        <v>6</v>
      </c>
      <c r="B9" s="3" t="s">
        <v>43</v>
      </c>
      <c r="C9" s="3" t="s">
        <v>14</v>
      </c>
      <c r="D9" s="7">
        <v>2.1204901304243919</v>
      </c>
      <c r="E9" s="7">
        <v>0.43086042805563946</v>
      </c>
      <c r="F9" s="7">
        <v>49.702005822710341</v>
      </c>
      <c r="G9" s="3">
        <v>0</v>
      </c>
      <c r="H9" s="3">
        <v>129</v>
      </c>
      <c r="L9" t="s">
        <v>4</v>
      </c>
      <c r="M9" s="4" t="str">
        <f>M$2&amp;" "&amp;M$1</f>
        <v>t1 yes</v>
      </c>
      <c r="N9" s="4" t="str">
        <f t="shared" ref="N9:T9" si="1">N$2&amp;" "&amp;N$1</f>
        <v>t2 yes</v>
      </c>
      <c r="O9" s="4" t="str">
        <f t="shared" si="1"/>
        <v>t3 yes</v>
      </c>
      <c r="P9" s="4" t="str">
        <f t="shared" si="1"/>
        <v>t4 yes</v>
      </c>
      <c r="Q9" s="4" t="str">
        <f t="shared" si="1"/>
        <v>t1 no</v>
      </c>
      <c r="R9" s="4" t="str">
        <f t="shared" si="1"/>
        <v>t2 no</v>
      </c>
      <c r="S9" s="4" t="str">
        <f t="shared" si="1"/>
        <v>t3 no</v>
      </c>
      <c r="T9" s="4" t="str">
        <f t="shared" si="1"/>
        <v>t4 no</v>
      </c>
    </row>
    <row r="10" spans="1:20" x14ac:dyDescent="0.3">
      <c r="A10" s="2" t="s">
        <v>15</v>
      </c>
      <c r="B10" s="2" t="s">
        <v>42</v>
      </c>
      <c r="C10" s="2" t="s">
        <v>16</v>
      </c>
      <c r="D10" s="5">
        <v>0.97403102673356101</v>
      </c>
      <c r="E10" s="5">
        <v>7.0973091157128507E-2</v>
      </c>
      <c r="F10" s="5">
        <v>8.1120649161943881</v>
      </c>
      <c r="G10" s="2">
        <v>1</v>
      </c>
      <c r="H10" s="2">
        <v>198</v>
      </c>
      <c r="L10" t="s">
        <v>50</v>
      </c>
      <c r="M10">
        <f>E2</f>
        <v>1.4877006153336522E-2</v>
      </c>
      <c r="N10">
        <f>E10</f>
        <v>7.0973091157128507E-2</v>
      </c>
      <c r="O10">
        <f>E18</f>
        <v>5.228298664716953E-2</v>
      </c>
      <c r="P10">
        <f>E26</f>
        <v>7.2772214154416526E-4</v>
      </c>
      <c r="Q10">
        <f>E6</f>
        <v>0.2858475932167534</v>
      </c>
      <c r="R10">
        <f>E14</f>
        <v>0.57990899763058734</v>
      </c>
      <c r="S10">
        <f>E22</f>
        <v>0.73453228962739348</v>
      </c>
      <c r="T10">
        <f>E30</f>
        <v>0.91455081252794534</v>
      </c>
    </row>
    <row r="11" spans="1:20" x14ac:dyDescent="0.3">
      <c r="A11" s="2" t="s">
        <v>15</v>
      </c>
      <c r="B11" s="2" t="s">
        <v>42</v>
      </c>
      <c r="C11" s="2" t="s">
        <v>17</v>
      </c>
      <c r="D11" s="5">
        <v>0.81424557653253682</v>
      </c>
      <c r="E11" s="5">
        <v>4.5513364937159288E-3</v>
      </c>
      <c r="F11" s="5">
        <v>1.7776936469115379</v>
      </c>
      <c r="G11" s="2">
        <v>2</v>
      </c>
      <c r="H11" s="2">
        <v>172</v>
      </c>
      <c r="L11" t="s">
        <v>51</v>
      </c>
      <c r="M11">
        <f t="shared" ref="M11:M13" si="2">E3</f>
        <v>9.0993849362994064E-3</v>
      </c>
      <c r="N11">
        <f t="shared" ref="N11:N13" si="3">E11</f>
        <v>4.5513364937159288E-3</v>
      </c>
      <c r="O11">
        <f t="shared" ref="O11:O13" si="4">E19</f>
        <v>3.9391357944425949E-2</v>
      </c>
      <c r="P11">
        <f t="shared" ref="P11:P13" si="5">E27</f>
        <v>1.85757115983001E-3</v>
      </c>
      <c r="Q11">
        <f t="shared" ref="Q11:Q13" si="6">E7</f>
        <v>0.64502960238481755</v>
      </c>
      <c r="R11">
        <f t="shared" ref="R11:R13" si="7">E15</f>
        <v>0.99553006151680179</v>
      </c>
      <c r="S11">
        <f t="shared" ref="S11:S13" si="8">E23</f>
        <v>0.37454648887448322</v>
      </c>
      <c r="T11">
        <f t="shared" ref="T11:T13" si="9">E31</f>
        <v>0.71778869751221108</v>
      </c>
    </row>
    <row r="12" spans="1:20" x14ac:dyDescent="0.3">
      <c r="A12" s="2" t="s">
        <v>15</v>
      </c>
      <c r="B12" s="2" t="s">
        <v>42</v>
      </c>
      <c r="C12" s="2" t="s">
        <v>18</v>
      </c>
      <c r="D12" s="5">
        <v>0.87952393486851377</v>
      </c>
      <c r="E12" s="5">
        <v>5.616392828494526E-3</v>
      </c>
      <c r="F12" s="5">
        <v>1.7893807757743554</v>
      </c>
      <c r="G12" s="2">
        <v>2</v>
      </c>
      <c r="H12" s="2">
        <v>179</v>
      </c>
      <c r="L12" t="s">
        <v>52</v>
      </c>
      <c r="M12">
        <f t="shared" si="2"/>
        <v>3.1968980301188103E-2</v>
      </c>
      <c r="N12">
        <f t="shared" si="3"/>
        <v>5.616392828494526E-3</v>
      </c>
      <c r="O12">
        <f t="shared" si="4"/>
        <v>1.2680373957815948E-2</v>
      </c>
      <c r="P12">
        <f t="shared" si="5"/>
        <v>9.5659238821181741E-3</v>
      </c>
      <c r="Q12">
        <f t="shared" si="6"/>
        <v>0.6609247331142043</v>
      </c>
      <c r="R12">
        <f t="shared" si="7"/>
        <v>0.54221058587324056</v>
      </c>
      <c r="S12">
        <f t="shared" si="8"/>
        <v>0.35789739648929286</v>
      </c>
      <c r="T12">
        <f t="shared" si="9"/>
        <v>0.67625451899399269</v>
      </c>
    </row>
    <row r="13" spans="1:20" x14ac:dyDescent="0.3">
      <c r="A13" s="2" t="s">
        <v>15</v>
      </c>
      <c r="B13" s="2" t="s">
        <v>42</v>
      </c>
      <c r="C13" s="2" t="s">
        <v>19</v>
      </c>
      <c r="D13" s="5">
        <v>1.0030521359586213</v>
      </c>
      <c r="E13" s="5">
        <v>7.4643949211135763E-2</v>
      </c>
      <c r="F13" s="5">
        <v>9.7165169887176308</v>
      </c>
      <c r="G13" s="2">
        <v>2</v>
      </c>
      <c r="H13" s="2">
        <v>201</v>
      </c>
      <c r="L13" t="s">
        <v>53</v>
      </c>
      <c r="M13">
        <f t="shared" si="2"/>
        <v>1.4538557146765808E-2</v>
      </c>
      <c r="N13">
        <f t="shared" si="3"/>
        <v>7.4643949211135763E-2</v>
      </c>
      <c r="O13">
        <f t="shared" si="4"/>
        <v>2.3223543960727771E-2</v>
      </c>
      <c r="P13">
        <f t="shared" si="5"/>
        <v>1.9314929563285318E-4</v>
      </c>
      <c r="Q13">
        <f t="shared" si="6"/>
        <v>0.43086042805563946</v>
      </c>
      <c r="R13">
        <f t="shared" si="7"/>
        <v>0.25996640734982546</v>
      </c>
      <c r="S13">
        <f t="shared" si="8"/>
        <v>0.48643157512170593</v>
      </c>
      <c r="T13">
        <f t="shared" si="9"/>
        <v>1.0319164612767193</v>
      </c>
    </row>
    <row r="14" spans="1:20" x14ac:dyDescent="0.3">
      <c r="A14" s="3" t="s">
        <v>15</v>
      </c>
      <c r="B14" s="3" t="s">
        <v>43</v>
      </c>
      <c r="C14" s="3" t="s">
        <v>20</v>
      </c>
      <c r="D14" s="7">
        <v>2.4461579224095771</v>
      </c>
      <c r="E14" s="7">
        <v>0.57990899763058734</v>
      </c>
      <c r="F14" s="7">
        <v>70.19682240146345</v>
      </c>
      <c r="G14" s="3">
        <v>0</v>
      </c>
      <c r="H14" s="3">
        <v>158</v>
      </c>
    </row>
    <row r="15" spans="1:20" x14ac:dyDescent="0.3">
      <c r="A15" s="3" t="s">
        <v>15</v>
      </c>
      <c r="B15" s="3" t="s">
        <v>43</v>
      </c>
      <c r="C15" s="3" t="s">
        <v>21</v>
      </c>
      <c r="D15" s="7">
        <v>2.6831753741148381</v>
      </c>
      <c r="E15" s="7">
        <v>0.99553006151680179</v>
      </c>
      <c r="F15" s="7">
        <v>63.013364815082795</v>
      </c>
      <c r="G15" s="3">
        <v>0</v>
      </c>
      <c r="H15" s="3">
        <v>267</v>
      </c>
      <c r="L15" t="s">
        <v>44</v>
      </c>
      <c r="M15" s="4" t="str">
        <f>M$2&amp;" "&amp;M$1</f>
        <v>t1 yes</v>
      </c>
      <c r="N15" s="4" t="str">
        <f t="shared" ref="N15:T15" si="10">N$2&amp;" "&amp;N$1</f>
        <v>t2 yes</v>
      </c>
      <c r="O15" s="4" t="str">
        <f t="shared" si="10"/>
        <v>t3 yes</v>
      </c>
      <c r="P15" s="4" t="str">
        <f t="shared" si="10"/>
        <v>t4 yes</v>
      </c>
      <c r="Q15" s="4" t="str">
        <f t="shared" si="10"/>
        <v>t1 no</v>
      </c>
      <c r="R15" s="4" t="str">
        <f t="shared" si="10"/>
        <v>t2 no</v>
      </c>
      <c r="S15" s="4" t="str">
        <f t="shared" si="10"/>
        <v>t3 no</v>
      </c>
      <c r="T15" s="4" t="str">
        <f t="shared" si="10"/>
        <v>t4 no</v>
      </c>
    </row>
    <row r="16" spans="1:20" x14ac:dyDescent="0.3">
      <c r="A16" s="3" t="s">
        <v>15</v>
      </c>
      <c r="B16" s="3" t="s">
        <v>43</v>
      </c>
      <c r="C16" s="3" t="s">
        <v>22</v>
      </c>
      <c r="D16" s="7">
        <v>2.0806674920178612</v>
      </c>
      <c r="E16" s="7">
        <v>0.54221058587324056</v>
      </c>
      <c r="F16" s="7">
        <v>49.368635323187497</v>
      </c>
      <c r="G16" s="3">
        <v>0</v>
      </c>
      <c r="H16" s="3">
        <v>279</v>
      </c>
      <c r="L16" t="s">
        <v>50</v>
      </c>
      <c r="M16">
        <f>F2</f>
        <v>5.742272266472253</v>
      </c>
      <c r="N16">
        <f>F10</f>
        <v>8.1120649161943881</v>
      </c>
      <c r="O16">
        <f>F18</f>
        <v>10.466281290214754</v>
      </c>
      <c r="P16">
        <f>F26</f>
        <v>0.9497513319648252</v>
      </c>
      <c r="Q16">
        <f>F6</f>
        <v>49.938939584450189</v>
      </c>
      <c r="R16">
        <f>F14</f>
        <v>70.19682240146345</v>
      </c>
      <c r="S16">
        <f>F22</f>
        <v>49.265056908436151</v>
      </c>
      <c r="T16">
        <f>F30</f>
        <v>58.075384450626565</v>
      </c>
    </row>
    <row r="17" spans="1:20" x14ac:dyDescent="0.3">
      <c r="A17" s="3" t="s">
        <v>15</v>
      </c>
      <c r="B17" s="3" t="s">
        <v>43</v>
      </c>
      <c r="C17" s="3" t="s">
        <v>23</v>
      </c>
      <c r="D17" s="7">
        <v>1.8001647542638948</v>
      </c>
      <c r="E17" s="7">
        <v>0.25996640734982546</v>
      </c>
      <c r="F17" s="7">
        <v>30.114773587196719</v>
      </c>
      <c r="G17" s="3">
        <v>1</v>
      </c>
      <c r="H17" s="3">
        <v>291</v>
      </c>
      <c r="L17" t="s">
        <v>51</v>
      </c>
      <c r="M17">
        <f t="shared" ref="M17:M19" si="11">F3</f>
        <v>4.0360597890848222</v>
      </c>
      <c r="N17">
        <f t="shared" ref="N17:N19" si="12">F11</f>
        <v>1.7776936469115379</v>
      </c>
      <c r="O17">
        <f t="shared" ref="O17:O19" si="13">F19</f>
        <v>8.9854894305633266</v>
      </c>
      <c r="P17">
        <f t="shared" ref="P17:P19" si="14">F27</f>
        <v>1.4804062871635892</v>
      </c>
      <c r="Q17">
        <f t="shared" ref="Q17:Q19" si="15">F7</f>
        <v>67.651264674117854</v>
      </c>
      <c r="R17">
        <f t="shared" ref="R17:R19" si="16">F15</f>
        <v>63.013364815082795</v>
      </c>
      <c r="S17">
        <f t="shared" ref="S17:S19" si="17">F23</f>
        <v>44.111884995254655</v>
      </c>
      <c r="T17">
        <f t="shared" ref="T17:T19" si="18">F31</f>
        <v>56.677426639552763</v>
      </c>
    </row>
    <row r="18" spans="1:20" x14ac:dyDescent="0.3">
      <c r="A18" s="2" t="s">
        <v>24</v>
      </c>
      <c r="B18" s="2" t="s">
        <v>42</v>
      </c>
      <c r="C18" s="2" t="s">
        <v>25</v>
      </c>
      <c r="D18" s="5">
        <v>0.99517104052388317</v>
      </c>
      <c r="E18" s="5">
        <v>5.228298664716953E-2</v>
      </c>
      <c r="F18" s="5">
        <v>10.466281290214754</v>
      </c>
      <c r="G18" s="2">
        <v>0</v>
      </c>
      <c r="H18" s="2">
        <v>152</v>
      </c>
      <c r="L18" t="s">
        <v>52</v>
      </c>
      <c r="M18">
        <f t="shared" si="11"/>
        <v>9.3868164887604024</v>
      </c>
      <c r="N18">
        <f t="shared" si="12"/>
        <v>1.7893807757743554</v>
      </c>
      <c r="O18">
        <f t="shared" si="13"/>
        <v>4.6215189273157957</v>
      </c>
      <c r="P18">
        <f t="shared" si="14"/>
        <v>3.0462278964371863</v>
      </c>
      <c r="Q18">
        <f t="shared" si="15"/>
        <v>76.038314815160618</v>
      </c>
      <c r="R18">
        <f t="shared" si="16"/>
        <v>49.368635323187497</v>
      </c>
      <c r="S18">
        <f t="shared" si="17"/>
        <v>48.907188657965044</v>
      </c>
      <c r="T18">
        <f t="shared" si="18"/>
        <v>50.434947019014409</v>
      </c>
    </row>
    <row r="19" spans="1:20" x14ac:dyDescent="0.3">
      <c r="A19" s="2" t="s">
        <v>24</v>
      </c>
      <c r="B19" s="2" t="s">
        <v>42</v>
      </c>
      <c r="C19" s="2" t="s">
        <v>26</v>
      </c>
      <c r="D19" s="5">
        <v>0.96567043134236619</v>
      </c>
      <c r="E19" s="5">
        <v>3.9391357944425949E-2</v>
      </c>
      <c r="F19" s="5">
        <v>8.9854894305633266</v>
      </c>
      <c r="G19" s="2">
        <v>1</v>
      </c>
      <c r="H19" s="2">
        <v>179</v>
      </c>
      <c r="L19" t="s">
        <v>53</v>
      </c>
      <c r="M19">
        <f t="shared" si="11"/>
        <v>5.345537127414155</v>
      </c>
      <c r="N19">
        <f t="shared" si="12"/>
        <v>9.7165169887176308</v>
      </c>
      <c r="O19">
        <f t="shared" si="13"/>
        <v>6.6774618782402335</v>
      </c>
      <c r="P19">
        <f t="shared" si="14"/>
        <v>0.43373519181369879</v>
      </c>
      <c r="Q19">
        <f t="shared" si="15"/>
        <v>49.702005822710341</v>
      </c>
      <c r="R19">
        <f t="shared" si="16"/>
        <v>30.114773587196719</v>
      </c>
      <c r="S19">
        <f t="shared" si="17"/>
        <v>53.311179292108434</v>
      </c>
      <c r="T19">
        <f t="shared" si="18"/>
        <v>65.738906938461071</v>
      </c>
    </row>
    <row r="20" spans="1:20" x14ac:dyDescent="0.3">
      <c r="A20" s="2" t="s">
        <v>24</v>
      </c>
      <c r="B20" s="2" t="s">
        <v>42</v>
      </c>
      <c r="C20" s="2" t="s">
        <v>27</v>
      </c>
      <c r="D20" s="5">
        <v>0.90459940118768645</v>
      </c>
      <c r="E20" s="5">
        <v>1.2680373957815948E-2</v>
      </c>
      <c r="F20" s="5">
        <v>4.6215189273157957</v>
      </c>
      <c r="G20" s="2">
        <v>3</v>
      </c>
      <c r="H20" s="2">
        <v>125</v>
      </c>
    </row>
    <row r="21" spans="1:20" x14ac:dyDescent="0.3">
      <c r="A21" s="2" t="s">
        <v>24</v>
      </c>
      <c r="B21" s="2" t="s">
        <v>42</v>
      </c>
      <c r="C21" s="2" t="s">
        <v>28</v>
      </c>
      <c r="D21" s="5">
        <v>0.87457037502488844</v>
      </c>
      <c r="E21" s="5">
        <v>2.3223543960727771E-2</v>
      </c>
      <c r="F21" s="5">
        <v>6.6774618782402335</v>
      </c>
      <c r="G21" s="2">
        <v>2</v>
      </c>
      <c r="H21" s="2">
        <v>146</v>
      </c>
      <c r="L21" t="s">
        <v>5</v>
      </c>
      <c r="M21" s="4" t="str">
        <f>M$2&amp;" "&amp;M$1</f>
        <v>t1 yes</v>
      </c>
      <c r="N21" s="4" t="str">
        <f t="shared" ref="N21:T21" si="19">N$2&amp;" "&amp;N$1</f>
        <v>t2 yes</v>
      </c>
      <c r="O21" s="4" t="str">
        <f t="shared" si="19"/>
        <v>t3 yes</v>
      </c>
      <c r="P21" s="4" t="str">
        <f t="shared" si="19"/>
        <v>t4 yes</v>
      </c>
      <c r="Q21" s="4" t="str">
        <f t="shared" si="19"/>
        <v>t1 no</v>
      </c>
      <c r="R21" s="4" t="str">
        <f t="shared" si="19"/>
        <v>t2 no</v>
      </c>
      <c r="S21" s="4" t="str">
        <f t="shared" si="19"/>
        <v>t3 no</v>
      </c>
      <c r="T21" s="4" t="str">
        <f t="shared" si="19"/>
        <v>t4 no</v>
      </c>
    </row>
    <row r="22" spans="1:20" x14ac:dyDescent="0.3">
      <c r="A22" s="3" t="s">
        <v>24</v>
      </c>
      <c r="B22" s="3" t="s">
        <v>43</v>
      </c>
      <c r="C22" s="3" t="s">
        <v>29</v>
      </c>
      <c r="D22" s="7">
        <v>2.2997818875471352</v>
      </c>
      <c r="E22" s="7">
        <v>0.73453228962739348</v>
      </c>
      <c r="F22" s="7">
        <v>49.265056908436151</v>
      </c>
      <c r="G22" s="3">
        <v>0</v>
      </c>
      <c r="H22" s="3">
        <v>138</v>
      </c>
      <c r="L22" t="s">
        <v>50</v>
      </c>
      <c r="M22">
        <f>G2</f>
        <v>1</v>
      </c>
      <c r="N22">
        <f>G10</f>
        <v>1</v>
      </c>
      <c r="O22">
        <f>G18</f>
        <v>0</v>
      </c>
      <c r="P22">
        <f>G26</f>
        <v>1</v>
      </c>
      <c r="Q22">
        <f>G6</f>
        <v>0</v>
      </c>
      <c r="R22">
        <f>G14</f>
        <v>0</v>
      </c>
      <c r="S22">
        <f>G22</f>
        <v>0</v>
      </c>
      <c r="T22">
        <f>G30</f>
        <v>0</v>
      </c>
    </row>
    <row r="23" spans="1:20" x14ac:dyDescent="0.3">
      <c r="A23" s="3" t="s">
        <v>24</v>
      </c>
      <c r="B23" s="3" t="s">
        <v>43</v>
      </c>
      <c r="C23" s="3" t="s">
        <v>30</v>
      </c>
      <c r="D23" s="7">
        <v>1.9766236803462662</v>
      </c>
      <c r="E23" s="7">
        <v>0.37454648887448322</v>
      </c>
      <c r="F23" s="7">
        <v>44.111884995254655</v>
      </c>
      <c r="G23" s="3">
        <v>1</v>
      </c>
      <c r="H23" s="3">
        <v>147</v>
      </c>
      <c r="L23" t="s">
        <v>51</v>
      </c>
      <c r="M23">
        <f t="shared" ref="M23:M25" si="20">G3</f>
        <v>1</v>
      </c>
      <c r="N23">
        <f t="shared" ref="N23:N25" si="21">G11</f>
        <v>2</v>
      </c>
      <c r="O23">
        <f t="shared" ref="O23:O25" si="22">G19</f>
        <v>1</v>
      </c>
      <c r="P23">
        <f t="shared" ref="P23:P25" si="23">G27</f>
        <v>1</v>
      </c>
      <c r="Q23">
        <f t="shared" ref="Q23:Q25" si="24">G7</f>
        <v>0</v>
      </c>
      <c r="R23">
        <f t="shared" ref="R23:R25" si="25">G15</f>
        <v>0</v>
      </c>
      <c r="S23">
        <f t="shared" ref="S23:S25" si="26">G23</f>
        <v>1</v>
      </c>
      <c r="T23">
        <f t="shared" ref="T23:T25" si="27">G31</f>
        <v>0</v>
      </c>
    </row>
    <row r="24" spans="1:20" x14ac:dyDescent="0.3">
      <c r="A24" s="3" t="s">
        <v>24</v>
      </c>
      <c r="B24" s="3" t="s">
        <v>43</v>
      </c>
      <c r="C24" s="3" t="s">
        <v>31</v>
      </c>
      <c r="D24" s="7">
        <v>1.9525196315578359</v>
      </c>
      <c r="E24" s="7">
        <v>0.35789739648929286</v>
      </c>
      <c r="F24" s="7">
        <v>48.907188657965044</v>
      </c>
      <c r="G24" s="3">
        <v>1</v>
      </c>
      <c r="H24" s="3">
        <v>167</v>
      </c>
      <c r="L24" t="s">
        <v>52</v>
      </c>
      <c r="M24">
        <f t="shared" si="20"/>
        <v>1</v>
      </c>
      <c r="N24">
        <f t="shared" si="21"/>
        <v>2</v>
      </c>
      <c r="O24">
        <f t="shared" si="22"/>
        <v>3</v>
      </c>
      <c r="P24">
        <f t="shared" si="23"/>
        <v>1</v>
      </c>
      <c r="Q24">
        <f t="shared" si="24"/>
        <v>0</v>
      </c>
      <c r="R24">
        <f t="shared" si="25"/>
        <v>0</v>
      </c>
      <c r="S24">
        <f t="shared" si="26"/>
        <v>1</v>
      </c>
      <c r="T24">
        <f t="shared" si="27"/>
        <v>0</v>
      </c>
    </row>
    <row r="25" spans="1:20" x14ac:dyDescent="0.3">
      <c r="A25" s="3" t="s">
        <v>24</v>
      </c>
      <c r="B25" s="3" t="s">
        <v>43</v>
      </c>
      <c r="C25" s="3" t="s">
        <v>32</v>
      </c>
      <c r="D25" s="7">
        <v>2.1329978999498382</v>
      </c>
      <c r="E25" s="7">
        <v>0.48643157512170593</v>
      </c>
      <c r="F25" s="7">
        <v>53.311179292108434</v>
      </c>
      <c r="G25" s="3">
        <v>0</v>
      </c>
      <c r="H25" s="3">
        <v>147</v>
      </c>
      <c r="L25" t="s">
        <v>53</v>
      </c>
      <c r="M25">
        <f t="shared" si="20"/>
        <v>0</v>
      </c>
      <c r="N25">
        <f t="shared" si="21"/>
        <v>2</v>
      </c>
      <c r="O25">
        <f t="shared" si="22"/>
        <v>2</v>
      </c>
      <c r="P25">
        <f t="shared" si="23"/>
        <v>0</v>
      </c>
      <c r="Q25">
        <f t="shared" si="24"/>
        <v>0</v>
      </c>
      <c r="R25">
        <f t="shared" si="25"/>
        <v>1</v>
      </c>
      <c r="S25">
        <f t="shared" si="26"/>
        <v>0</v>
      </c>
      <c r="T25">
        <f t="shared" si="27"/>
        <v>0</v>
      </c>
    </row>
    <row r="26" spans="1:20" x14ac:dyDescent="0.3">
      <c r="A26" s="2" t="s">
        <v>33</v>
      </c>
      <c r="B26" s="2" t="s">
        <v>42</v>
      </c>
      <c r="C26" s="2" t="s">
        <v>34</v>
      </c>
      <c r="D26" s="5">
        <v>0.83650773901585174</v>
      </c>
      <c r="E26" s="5">
        <v>7.2772214154416526E-4</v>
      </c>
      <c r="F26" s="5">
        <v>0.9497513319648252</v>
      </c>
      <c r="G26" s="2">
        <v>1</v>
      </c>
      <c r="H26" s="2">
        <v>162</v>
      </c>
    </row>
    <row r="27" spans="1:20" x14ac:dyDescent="0.3">
      <c r="A27" s="2" t="s">
        <v>33</v>
      </c>
      <c r="B27" s="2" t="s">
        <v>42</v>
      </c>
      <c r="C27" s="2" t="s">
        <v>35</v>
      </c>
      <c r="D27" s="5">
        <v>0.92326258107735937</v>
      </c>
      <c r="E27" s="5">
        <v>1.85757115983001E-3</v>
      </c>
      <c r="F27" s="5">
        <v>1.4804062871635892</v>
      </c>
      <c r="G27" s="2">
        <v>1</v>
      </c>
      <c r="H27" s="2">
        <v>127</v>
      </c>
      <c r="L27" t="s">
        <v>45</v>
      </c>
      <c r="M27" s="4" t="str">
        <f>M$2&amp;" "&amp;M$1</f>
        <v>t1 yes</v>
      </c>
      <c r="N27" s="4" t="str">
        <f t="shared" ref="N27:T27" si="28">N$2&amp;" "&amp;N$1</f>
        <v>t2 yes</v>
      </c>
      <c r="O27" s="4" t="str">
        <f t="shared" si="28"/>
        <v>t3 yes</v>
      </c>
      <c r="P27" s="4" t="str">
        <f t="shared" si="28"/>
        <v>t4 yes</v>
      </c>
      <c r="Q27" s="4" t="str">
        <f t="shared" si="28"/>
        <v>t1 no</v>
      </c>
      <c r="R27" s="4" t="str">
        <f t="shared" si="28"/>
        <v>t2 no</v>
      </c>
      <c r="S27" s="4" t="str">
        <f t="shared" si="28"/>
        <v>t3 no</v>
      </c>
      <c r="T27" s="4" t="str">
        <f t="shared" si="28"/>
        <v>t4 no</v>
      </c>
    </row>
    <row r="28" spans="1:20" x14ac:dyDescent="0.3">
      <c r="A28" s="2" t="s">
        <v>33</v>
      </c>
      <c r="B28" s="2" t="s">
        <v>42</v>
      </c>
      <c r="C28" s="2" t="s">
        <v>36</v>
      </c>
      <c r="D28" s="5">
        <v>0.97633903544235878</v>
      </c>
      <c r="E28" s="5">
        <v>9.5659238821181741E-3</v>
      </c>
      <c r="F28" s="5">
        <v>3.0462278964371863</v>
      </c>
      <c r="G28" s="2">
        <v>1</v>
      </c>
      <c r="H28" s="2">
        <v>119</v>
      </c>
      <c r="L28" t="s">
        <v>50</v>
      </c>
      <c r="M28">
        <f>H2</f>
        <v>171</v>
      </c>
      <c r="N28">
        <f>H10</f>
        <v>198</v>
      </c>
      <c r="O28">
        <f>H18</f>
        <v>152</v>
      </c>
      <c r="P28">
        <f>H26</f>
        <v>162</v>
      </c>
      <c r="Q28">
        <f>H6</f>
        <v>134</v>
      </c>
      <c r="R28">
        <f>H14</f>
        <v>158</v>
      </c>
      <c r="S28">
        <f>H22</f>
        <v>138</v>
      </c>
      <c r="T28">
        <f>H30</f>
        <v>184</v>
      </c>
    </row>
    <row r="29" spans="1:20" x14ac:dyDescent="0.3">
      <c r="A29" s="2" t="s">
        <v>33</v>
      </c>
      <c r="B29" s="2" t="s">
        <v>42</v>
      </c>
      <c r="C29" s="2" t="s">
        <v>37</v>
      </c>
      <c r="D29" s="5">
        <v>0.81646027004814026</v>
      </c>
      <c r="E29" s="5">
        <v>1.9314929563285318E-4</v>
      </c>
      <c r="F29" s="5">
        <v>0.43373519181369879</v>
      </c>
      <c r="G29" s="2">
        <v>0</v>
      </c>
      <c r="H29" s="2">
        <v>125</v>
      </c>
      <c r="L29" t="s">
        <v>51</v>
      </c>
      <c r="M29">
        <f t="shared" ref="M29:M31" si="29">H3</f>
        <v>151</v>
      </c>
      <c r="N29">
        <f t="shared" ref="N29:N31" si="30">H11</f>
        <v>172</v>
      </c>
      <c r="O29">
        <f t="shared" ref="O29:O31" si="31">H19</f>
        <v>179</v>
      </c>
      <c r="P29">
        <f t="shared" ref="P29:P31" si="32">H27</f>
        <v>127</v>
      </c>
      <c r="Q29">
        <f t="shared" ref="Q29:Q31" si="33">H7</f>
        <v>128</v>
      </c>
      <c r="R29">
        <f t="shared" ref="R29:R31" si="34">H15</f>
        <v>267</v>
      </c>
      <c r="S29">
        <f t="shared" ref="S29:S31" si="35">H23</f>
        <v>147</v>
      </c>
      <c r="T29">
        <f t="shared" ref="T29:T31" si="36">H31</f>
        <v>162</v>
      </c>
    </row>
    <row r="30" spans="1:20" x14ac:dyDescent="0.3">
      <c r="A30" s="3" t="s">
        <v>33</v>
      </c>
      <c r="B30" s="3" t="s">
        <v>43</v>
      </c>
      <c r="C30" s="3" t="s">
        <v>38</v>
      </c>
      <c r="D30" s="7">
        <v>2.627786487857235</v>
      </c>
      <c r="E30" s="7">
        <v>0.91455081252794534</v>
      </c>
      <c r="F30" s="7">
        <v>58.075384450626565</v>
      </c>
      <c r="G30" s="3">
        <v>0</v>
      </c>
      <c r="H30" s="3">
        <v>184</v>
      </c>
      <c r="L30" t="s">
        <v>52</v>
      </c>
      <c r="M30">
        <f t="shared" si="29"/>
        <v>132</v>
      </c>
      <c r="N30">
        <f t="shared" si="30"/>
        <v>179</v>
      </c>
      <c r="O30">
        <f t="shared" si="31"/>
        <v>125</v>
      </c>
      <c r="P30">
        <f t="shared" si="32"/>
        <v>119</v>
      </c>
      <c r="Q30">
        <f t="shared" si="33"/>
        <v>116</v>
      </c>
      <c r="R30">
        <f t="shared" si="34"/>
        <v>279</v>
      </c>
      <c r="S30">
        <f t="shared" si="35"/>
        <v>167</v>
      </c>
      <c r="T30">
        <f t="shared" si="36"/>
        <v>184</v>
      </c>
    </row>
    <row r="31" spans="1:20" x14ac:dyDescent="0.3">
      <c r="A31" s="3" t="s">
        <v>33</v>
      </c>
      <c r="B31" s="3" t="s">
        <v>43</v>
      </c>
      <c r="C31" s="3" t="s">
        <v>39</v>
      </c>
      <c r="D31" s="7">
        <v>2.4402213220266264</v>
      </c>
      <c r="E31" s="7">
        <v>0.71778869751221108</v>
      </c>
      <c r="F31" s="7">
        <v>56.677426639552763</v>
      </c>
      <c r="G31" s="3">
        <v>0</v>
      </c>
      <c r="H31" s="3">
        <v>162</v>
      </c>
      <c r="L31" t="s">
        <v>53</v>
      </c>
      <c r="M31">
        <f t="shared" si="29"/>
        <v>116</v>
      </c>
      <c r="N31">
        <f t="shared" si="30"/>
        <v>201</v>
      </c>
      <c r="O31">
        <f t="shared" si="31"/>
        <v>146</v>
      </c>
      <c r="P31">
        <f t="shared" si="32"/>
        <v>125</v>
      </c>
      <c r="Q31">
        <f t="shared" si="33"/>
        <v>129</v>
      </c>
      <c r="R31">
        <f t="shared" si="34"/>
        <v>291</v>
      </c>
      <c r="S31">
        <f t="shared" si="35"/>
        <v>147</v>
      </c>
      <c r="T31">
        <f t="shared" si="36"/>
        <v>177</v>
      </c>
    </row>
    <row r="32" spans="1:20" x14ac:dyDescent="0.3">
      <c r="A32" s="3" t="s">
        <v>33</v>
      </c>
      <c r="B32" s="3" t="s">
        <v>43</v>
      </c>
      <c r="C32" s="3" t="s">
        <v>40</v>
      </c>
      <c r="D32" s="7">
        <v>2.3688654065686126</v>
      </c>
      <c r="E32" s="7">
        <v>0.67625451899399269</v>
      </c>
      <c r="F32" s="7">
        <v>50.434947019014409</v>
      </c>
      <c r="G32" s="3">
        <v>0</v>
      </c>
      <c r="H32" s="3">
        <v>184</v>
      </c>
    </row>
    <row r="33" spans="1:8" x14ac:dyDescent="0.3">
      <c r="A33" s="3" t="s">
        <v>33</v>
      </c>
      <c r="B33" s="3" t="s">
        <v>43</v>
      </c>
      <c r="C33" s="3" t="s">
        <v>41</v>
      </c>
      <c r="D33" s="7">
        <v>2.7608660195695451</v>
      </c>
      <c r="E33" s="7">
        <v>1.0319164612767193</v>
      </c>
      <c r="F33" s="7">
        <v>65.738906938461071</v>
      </c>
      <c r="G33" s="3">
        <v>0</v>
      </c>
      <c r="H33" s="3">
        <v>177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8C0B-C801-4EC2-A511-DC6BF0274180}">
  <dimension ref="A1:J17"/>
  <sheetViews>
    <sheetView zoomScale="70" zoomScaleNormal="70" workbookViewId="0">
      <selection sqref="A1:J17"/>
    </sheetView>
  </sheetViews>
  <sheetFormatPr defaultRowHeight="14.4" x14ac:dyDescent="0.3"/>
  <sheetData>
    <row r="1" spans="1:10" s="4" customFormat="1" ht="41.4" x14ac:dyDescent="0.3">
      <c r="A1" s="12" t="s">
        <v>61</v>
      </c>
      <c r="B1" s="12" t="s">
        <v>62</v>
      </c>
      <c r="C1" s="12" t="s">
        <v>61</v>
      </c>
      <c r="D1" s="12" t="s">
        <v>62</v>
      </c>
      <c r="E1" s="12" t="s">
        <v>61</v>
      </c>
      <c r="F1" s="12" t="s">
        <v>62</v>
      </c>
      <c r="G1" s="12" t="s">
        <v>61</v>
      </c>
      <c r="H1" s="12" t="s">
        <v>62</v>
      </c>
      <c r="I1" s="12" t="s">
        <v>61</v>
      </c>
      <c r="J1" s="12" t="s">
        <v>62</v>
      </c>
    </row>
    <row r="2" spans="1:10" x14ac:dyDescent="0.3">
      <c r="A2" s="5">
        <v>0.96815743098417251</v>
      </c>
      <c r="B2" s="7">
        <v>2.0101465820174771</v>
      </c>
      <c r="C2" s="5">
        <v>1.4877006153336522E-2</v>
      </c>
      <c r="D2" s="7">
        <v>0.2858475932167534</v>
      </c>
      <c r="E2" s="5">
        <v>5.742272266472253</v>
      </c>
      <c r="F2" s="7">
        <v>49.938939584450189</v>
      </c>
      <c r="G2" s="2">
        <v>1</v>
      </c>
      <c r="H2" s="3">
        <v>0</v>
      </c>
      <c r="I2" s="2">
        <v>171</v>
      </c>
      <c r="J2" s="3">
        <v>134</v>
      </c>
    </row>
    <row r="3" spans="1:10" x14ac:dyDescent="0.3">
      <c r="A3" s="10">
        <v>0.9321408637280687</v>
      </c>
      <c r="B3" s="7">
        <v>2.46709680016854</v>
      </c>
      <c r="C3" s="10">
        <v>9.0993849362994064E-3</v>
      </c>
      <c r="D3" s="7">
        <v>0.64502960238481755</v>
      </c>
      <c r="E3" s="10">
        <v>4.0360597890848222</v>
      </c>
      <c r="F3" s="7">
        <v>67.651264674117854</v>
      </c>
      <c r="G3" s="9">
        <v>1</v>
      </c>
      <c r="H3" s="3">
        <v>0</v>
      </c>
      <c r="I3" s="9">
        <v>151</v>
      </c>
      <c r="J3" s="3">
        <v>128</v>
      </c>
    </row>
    <row r="4" spans="1:10" x14ac:dyDescent="0.3">
      <c r="A4" s="5">
        <v>1.0281302817604372</v>
      </c>
      <c r="B4" s="7">
        <v>2.5347186384314102</v>
      </c>
      <c r="C4" s="5">
        <v>3.1968980301188103E-2</v>
      </c>
      <c r="D4" s="7">
        <v>0.6609247331142043</v>
      </c>
      <c r="E4" s="5">
        <v>9.3868164887604024</v>
      </c>
      <c r="F4" s="7">
        <v>76.038314815160618</v>
      </c>
      <c r="G4" s="2">
        <v>1</v>
      </c>
      <c r="H4" s="3">
        <v>0</v>
      </c>
      <c r="I4" s="2">
        <v>132</v>
      </c>
      <c r="J4" s="3">
        <v>116</v>
      </c>
    </row>
    <row r="5" spans="1:10" x14ac:dyDescent="0.3">
      <c r="A5" s="5">
        <v>0.87094148538861527</v>
      </c>
      <c r="B5" s="7">
        <v>2.1204901304243919</v>
      </c>
      <c r="C5" s="5">
        <v>1.4538557146765808E-2</v>
      </c>
      <c r="D5" s="7">
        <v>0.43086042805563946</v>
      </c>
      <c r="E5" s="5">
        <v>5.345537127414155</v>
      </c>
      <c r="F5" s="7">
        <v>49.702005822710341</v>
      </c>
      <c r="G5" s="2">
        <v>0</v>
      </c>
      <c r="H5" s="3">
        <v>0</v>
      </c>
      <c r="I5" s="2">
        <v>116</v>
      </c>
      <c r="J5" s="3">
        <v>129</v>
      </c>
    </row>
    <row r="6" spans="1:10" x14ac:dyDescent="0.3">
      <c r="A6" s="5">
        <v>0.97403102673356101</v>
      </c>
      <c r="B6" s="7">
        <v>2.4461579224095771</v>
      </c>
      <c r="C6" s="5">
        <v>7.0973091157128507E-2</v>
      </c>
      <c r="D6" s="7">
        <v>0.57990899763058734</v>
      </c>
      <c r="E6" s="5">
        <v>8.1120649161943881</v>
      </c>
      <c r="F6" s="7">
        <v>70.19682240146345</v>
      </c>
      <c r="G6" s="2">
        <v>1</v>
      </c>
      <c r="H6" s="3">
        <v>0</v>
      </c>
      <c r="I6" s="2">
        <v>198</v>
      </c>
      <c r="J6" s="3">
        <v>158</v>
      </c>
    </row>
    <row r="7" spans="1:10" x14ac:dyDescent="0.3">
      <c r="A7" s="5">
        <v>0.81424557653253682</v>
      </c>
      <c r="B7" s="7">
        <v>2.6831753741148381</v>
      </c>
      <c r="C7" s="5">
        <v>4.5513364937159288E-3</v>
      </c>
      <c r="D7" s="7">
        <v>0.99553006151680179</v>
      </c>
      <c r="E7" s="5">
        <v>1.7776936469115379</v>
      </c>
      <c r="F7" s="7">
        <v>63.013364815082795</v>
      </c>
      <c r="G7" s="2">
        <v>2</v>
      </c>
      <c r="H7" s="3">
        <v>0</v>
      </c>
      <c r="I7" s="2">
        <v>172</v>
      </c>
      <c r="J7" s="3">
        <v>267</v>
      </c>
    </row>
    <row r="8" spans="1:10" x14ac:dyDescent="0.3">
      <c r="A8" s="5">
        <v>0.87952393486851377</v>
      </c>
      <c r="B8" s="7">
        <v>2.0806674920178612</v>
      </c>
      <c r="C8" s="5">
        <v>5.616392828494526E-3</v>
      </c>
      <c r="D8" s="7">
        <v>0.54221058587324056</v>
      </c>
      <c r="E8" s="5">
        <v>1.7893807757743554</v>
      </c>
      <c r="F8" s="7">
        <v>49.368635323187497</v>
      </c>
      <c r="G8" s="2">
        <v>2</v>
      </c>
      <c r="H8" s="3">
        <v>0</v>
      </c>
      <c r="I8" s="2">
        <v>179</v>
      </c>
      <c r="J8" s="3">
        <v>279</v>
      </c>
    </row>
    <row r="9" spans="1:10" x14ac:dyDescent="0.3">
      <c r="A9" s="5">
        <v>1.0030521359586213</v>
      </c>
      <c r="B9" s="7">
        <v>1.8001647542638948</v>
      </c>
      <c r="C9" s="5">
        <v>7.4643949211135763E-2</v>
      </c>
      <c r="D9" s="7">
        <v>0.25996640734982546</v>
      </c>
      <c r="E9" s="5">
        <v>9.7165169887176308</v>
      </c>
      <c r="F9" s="7">
        <v>30.114773587196719</v>
      </c>
      <c r="G9" s="2">
        <v>2</v>
      </c>
      <c r="H9" s="3">
        <v>1</v>
      </c>
      <c r="I9" s="2">
        <v>201</v>
      </c>
      <c r="J9" s="3">
        <v>291</v>
      </c>
    </row>
    <row r="10" spans="1:10" x14ac:dyDescent="0.3">
      <c r="A10" s="5">
        <v>0.99517104052388317</v>
      </c>
      <c r="B10" s="7">
        <v>2.2997818875471352</v>
      </c>
      <c r="C10" s="5">
        <v>5.228298664716953E-2</v>
      </c>
      <c r="D10" s="7">
        <v>0.73453228962739348</v>
      </c>
      <c r="E10" s="5">
        <v>10.466281290214754</v>
      </c>
      <c r="F10" s="7">
        <v>49.265056908436151</v>
      </c>
      <c r="G10" s="2">
        <v>0</v>
      </c>
      <c r="H10" s="3">
        <v>0</v>
      </c>
      <c r="I10" s="2">
        <v>152</v>
      </c>
      <c r="J10" s="3">
        <v>138</v>
      </c>
    </row>
    <row r="11" spans="1:10" x14ac:dyDescent="0.3">
      <c r="A11" s="5">
        <v>0.96567043134236619</v>
      </c>
      <c r="B11" s="7">
        <v>1.9766236803462662</v>
      </c>
      <c r="C11" s="5">
        <v>3.9391357944425949E-2</v>
      </c>
      <c r="D11" s="7">
        <v>0.37454648887448322</v>
      </c>
      <c r="E11" s="5">
        <v>8.9854894305633266</v>
      </c>
      <c r="F11" s="7">
        <v>44.111884995254655</v>
      </c>
      <c r="G11" s="2">
        <v>1</v>
      </c>
      <c r="H11" s="3">
        <v>1</v>
      </c>
      <c r="I11" s="2">
        <v>179</v>
      </c>
      <c r="J11" s="3">
        <v>147</v>
      </c>
    </row>
    <row r="12" spans="1:10" x14ac:dyDescent="0.3">
      <c r="A12" s="5">
        <v>0.90459940118768645</v>
      </c>
      <c r="B12" s="7">
        <v>1.9525196315578359</v>
      </c>
      <c r="C12" s="5">
        <v>1.2680373957815948E-2</v>
      </c>
      <c r="D12" s="7">
        <v>0.35789739648929286</v>
      </c>
      <c r="E12" s="5">
        <v>4.6215189273157957</v>
      </c>
      <c r="F12" s="7">
        <v>48.907188657965044</v>
      </c>
      <c r="G12" s="2">
        <v>3</v>
      </c>
      <c r="H12" s="3">
        <v>1</v>
      </c>
      <c r="I12" s="2">
        <v>125</v>
      </c>
      <c r="J12" s="3">
        <v>167</v>
      </c>
    </row>
    <row r="13" spans="1:10" x14ac:dyDescent="0.3">
      <c r="A13" s="5">
        <v>0.87457037502488844</v>
      </c>
      <c r="B13" s="7">
        <v>2.1329978999498382</v>
      </c>
      <c r="C13" s="5">
        <v>2.3223543960727771E-2</v>
      </c>
      <c r="D13" s="7">
        <v>0.48643157512170593</v>
      </c>
      <c r="E13" s="5">
        <v>6.6774618782402335</v>
      </c>
      <c r="F13" s="7">
        <v>53.311179292108434</v>
      </c>
      <c r="G13" s="2">
        <v>2</v>
      </c>
      <c r="H13" s="3">
        <v>0</v>
      </c>
      <c r="I13" s="2">
        <v>146</v>
      </c>
      <c r="J13" s="3">
        <v>147</v>
      </c>
    </row>
    <row r="14" spans="1:10" x14ac:dyDescent="0.3">
      <c r="A14" s="5">
        <v>0.83650773901585174</v>
      </c>
      <c r="B14" s="7">
        <v>2.627786487857235</v>
      </c>
      <c r="C14" s="5">
        <v>7.2772214154416526E-4</v>
      </c>
      <c r="D14" s="7">
        <v>0.91455081252794534</v>
      </c>
      <c r="E14" s="5">
        <v>0.9497513319648252</v>
      </c>
      <c r="F14" s="7">
        <v>58.075384450626565</v>
      </c>
      <c r="G14" s="2">
        <v>1</v>
      </c>
      <c r="H14" s="3">
        <v>0</v>
      </c>
      <c r="I14" s="2">
        <v>162</v>
      </c>
      <c r="J14" s="3">
        <v>184</v>
      </c>
    </row>
    <row r="15" spans="1:10" x14ac:dyDescent="0.3">
      <c r="A15" s="5">
        <v>0.92326258107735937</v>
      </c>
      <c r="B15" s="7">
        <v>2.4402213220266264</v>
      </c>
      <c r="C15" s="5">
        <v>1.85757115983001E-3</v>
      </c>
      <c r="D15" s="7">
        <v>0.71778869751221108</v>
      </c>
      <c r="E15" s="5">
        <v>1.4804062871635892</v>
      </c>
      <c r="F15" s="7">
        <v>56.677426639552763</v>
      </c>
      <c r="G15" s="2">
        <v>1</v>
      </c>
      <c r="H15" s="3">
        <v>0</v>
      </c>
      <c r="I15" s="2">
        <v>127</v>
      </c>
      <c r="J15" s="3">
        <v>162</v>
      </c>
    </row>
    <row r="16" spans="1:10" x14ac:dyDescent="0.3">
      <c r="A16" s="5">
        <v>0.97633903544235878</v>
      </c>
      <c r="B16" s="7">
        <v>2.3688654065686126</v>
      </c>
      <c r="C16" s="5">
        <v>9.5659238821181741E-3</v>
      </c>
      <c r="D16" s="7">
        <v>0.67625451899399269</v>
      </c>
      <c r="E16" s="5">
        <v>3.0462278964371863</v>
      </c>
      <c r="F16" s="7">
        <v>50.434947019014409</v>
      </c>
      <c r="G16" s="2">
        <v>1</v>
      </c>
      <c r="H16" s="3">
        <v>0</v>
      </c>
      <c r="I16" s="2">
        <v>119</v>
      </c>
      <c r="J16" s="3">
        <v>184</v>
      </c>
    </row>
    <row r="17" spans="1:10" x14ac:dyDescent="0.3">
      <c r="A17" s="5">
        <v>0.81646027004814026</v>
      </c>
      <c r="B17" s="7">
        <v>2.7608660195695451</v>
      </c>
      <c r="C17" s="5">
        <v>1.9314929563285318E-4</v>
      </c>
      <c r="D17" s="7">
        <v>1.0319164612767193</v>
      </c>
      <c r="E17" s="5">
        <v>0.43373519181369879</v>
      </c>
      <c r="F17" s="7">
        <v>65.738906938461071</v>
      </c>
      <c r="G17" s="2">
        <v>0</v>
      </c>
      <c r="H17" s="3">
        <v>0</v>
      </c>
      <c r="I17" s="2">
        <v>125</v>
      </c>
      <c r="J17" s="3">
        <v>177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ABA7-1463-41D3-B4F2-2D3F04F3036A}">
  <dimension ref="A1:M26"/>
  <sheetViews>
    <sheetView tabSelected="1" topLeftCell="A7" workbookViewId="0">
      <selection activeCell="C23" sqref="C23"/>
    </sheetView>
  </sheetViews>
  <sheetFormatPr defaultRowHeight="14.4" x14ac:dyDescent="0.3"/>
  <cols>
    <col min="1" max="1" width="32.77734375" bestFit="1" customWidth="1"/>
    <col min="2" max="3" width="12" bestFit="1" customWidth="1"/>
  </cols>
  <sheetData>
    <row r="1" spans="1:13" x14ac:dyDescent="0.3">
      <c r="A1" s="13" t="s">
        <v>64</v>
      </c>
      <c r="B1" s="13"/>
      <c r="C1" s="13" t="s">
        <v>68</v>
      </c>
      <c r="D1" s="13"/>
      <c r="E1" s="13" t="s">
        <v>65</v>
      </c>
      <c r="F1" s="13"/>
      <c r="G1" s="13" t="s">
        <v>66</v>
      </c>
      <c r="H1" s="13"/>
      <c r="I1" s="13" t="s">
        <v>67</v>
      </c>
      <c r="J1" s="13"/>
    </row>
    <row r="2" spans="1:13" ht="41.4" x14ac:dyDescent="0.3">
      <c r="A2" s="12" t="s">
        <v>61</v>
      </c>
      <c r="B2" s="12" t="s">
        <v>62</v>
      </c>
      <c r="C2" s="12" t="s">
        <v>61</v>
      </c>
      <c r="D2" s="12" t="s">
        <v>62</v>
      </c>
      <c r="E2" s="12" t="s">
        <v>61</v>
      </c>
      <c r="F2" s="12" t="s">
        <v>62</v>
      </c>
      <c r="G2" s="12" t="s">
        <v>61</v>
      </c>
      <c r="H2" s="12" t="s">
        <v>62</v>
      </c>
      <c r="I2" s="12" t="s">
        <v>61</v>
      </c>
      <c r="J2" s="12" t="s">
        <v>62</v>
      </c>
      <c r="L2" s="12" t="s">
        <v>62</v>
      </c>
      <c r="M2" s="12" t="s">
        <v>62</v>
      </c>
    </row>
    <row r="3" spans="1:13" x14ac:dyDescent="0.3">
      <c r="A3" s="5">
        <v>0.96815743098417251</v>
      </c>
      <c r="B3" s="7">
        <v>2.0101465820174771</v>
      </c>
      <c r="C3" s="5">
        <v>1.4877006153336522E-2</v>
      </c>
      <c r="D3" s="7">
        <v>0.2858475932167534</v>
      </c>
      <c r="E3" s="5">
        <v>5.742272266472253</v>
      </c>
      <c r="F3" s="7">
        <v>49.938939584450189</v>
      </c>
      <c r="G3" s="2">
        <v>1</v>
      </c>
      <c r="H3" s="3">
        <v>0</v>
      </c>
      <c r="I3" s="2">
        <v>171</v>
      </c>
      <c r="J3" s="3">
        <v>134</v>
      </c>
      <c r="L3" s="3">
        <v>134</v>
      </c>
      <c r="M3" s="3">
        <v>0</v>
      </c>
    </row>
    <row r="4" spans="1:13" x14ac:dyDescent="0.3">
      <c r="A4" s="10">
        <v>0.9321408637280687</v>
      </c>
      <c r="B4" s="7">
        <v>2.46709680016854</v>
      </c>
      <c r="C4" s="10">
        <v>9.0993849362994064E-3</v>
      </c>
      <c r="D4" s="7">
        <v>0.64502960238481755</v>
      </c>
      <c r="E4" s="10">
        <v>4.0360597890848222</v>
      </c>
      <c r="F4" s="7">
        <v>67.651264674117854</v>
      </c>
      <c r="G4" s="9">
        <v>1</v>
      </c>
      <c r="H4" s="3">
        <v>0</v>
      </c>
      <c r="I4" s="9">
        <v>151</v>
      </c>
      <c r="J4" s="3">
        <v>128</v>
      </c>
      <c r="L4" s="3">
        <v>128</v>
      </c>
      <c r="M4" s="3">
        <v>0</v>
      </c>
    </row>
    <row r="5" spans="1:13" x14ac:dyDescent="0.3">
      <c r="A5" s="5">
        <v>1.0281302817604372</v>
      </c>
      <c r="B5" s="7">
        <v>2.5347186384314102</v>
      </c>
      <c r="C5" s="5">
        <v>3.1968980301188103E-2</v>
      </c>
      <c r="D5" s="7">
        <v>0.6609247331142043</v>
      </c>
      <c r="E5" s="5">
        <v>9.3868164887604024</v>
      </c>
      <c r="F5" s="7">
        <v>76.038314815160618</v>
      </c>
      <c r="G5" s="2">
        <v>1</v>
      </c>
      <c r="H5" s="3">
        <v>0</v>
      </c>
      <c r="I5" s="2">
        <v>132</v>
      </c>
      <c r="J5" s="3">
        <v>116</v>
      </c>
      <c r="L5" s="3">
        <v>116</v>
      </c>
      <c r="M5" s="3">
        <v>0</v>
      </c>
    </row>
    <row r="6" spans="1:13" x14ac:dyDescent="0.3">
      <c r="A6" s="5">
        <v>0.87094148538861527</v>
      </c>
      <c r="B6" s="7">
        <v>2.1204901304243919</v>
      </c>
      <c r="C6" s="5">
        <v>1.4538557146765808E-2</v>
      </c>
      <c r="D6" s="7">
        <v>0.43086042805563946</v>
      </c>
      <c r="E6" s="5">
        <v>5.345537127414155</v>
      </c>
      <c r="F6" s="7">
        <v>49.702005822710341</v>
      </c>
      <c r="G6" s="2">
        <v>0</v>
      </c>
      <c r="H6" s="3">
        <v>0</v>
      </c>
      <c r="I6" s="2">
        <v>116</v>
      </c>
      <c r="J6" s="3">
        <v>129</v>
      </c>
      <c r="L6" s="3">
        <v>129</v>
      </c>
      <c r="M6" s="3">
        <v>0</v>
      </c>
    </row>
    <row r="7" spans="1:13" x14ac:dyDescent="0.3">
      <c r="A7" s="5">
        <v>0.97403102673356101</v>
      </c>
      <c r="B7" s="7">
        <v>2.4461579224095771</v>
      </c>
      <c r="C7" s="5">
        <v>7.0973091157128507E-2</v>
      </c>
      <c r="D7" s="7">
        <v>0.57990899763058734</v>
      </c>
      <c r="E7" s="5">
        <v>8.1120649161943881</v>
      </c>
      <c r="F7" s="7">
        <v>70.19682240146345</v>
      </c>
      <c r="G7" s="2">
        <v>1</v>
      </c>
      <c r="H7" s="3">
        <v>0</v>
      </c>
      <c r="I7" s="2">
        <v>198</v>
      </c>
      <c r="J7" s="3">
        <v>158</v>
      </c>
      <c r="L7" s="3">
        <v>158</v>
      </c>
      <c r="M7" s="3">
        <v>0</v>
      </c>
    </row>
    <row r="8" spans="1:13" x14ac:dyDescent="0.3">
      <c r="A8" s="5">
        <v>0.81424557653253682</v>
      </c>
      <c r="B8" s="7">
        <v>2.6831753741148381</v>
      </c>
      <c r="C8" s="5">
        <v>4.5513364937159288E-3</v>
      </c>
      <c r="D8" s="7">
        <v>0.99553006151680179</v>
      </c>
      <c r="E8" s="5">
        <v>1.7776936469115379</v>
      </c>
      <c r="F8" s="7">
        <v>63.013364815082795</v>
      </c>
      <c r="G8" s="2">
        <v>2</v>
      </c>
      <c r="H8" s="3">
        <v>0</v>
      </c>
      <c r="I8" s="2">
        <v>172</v>
      </c>
      <c r="J8" s="3">
        <v>267</v>
      </c>
      <c r="L8" s="3" t="s">
        <v>63</v>
      </c>
      <c r="M8" s="3">
        <v>0</v>
      </c>
    </row>
    <row r="9" spans="1:13" x14ac:dyDescent="0.3">
      <c r="A9" s="5">
        <v>0.87952393486851377</v>
      </c>
      <c r="B9" s="7">
        <v>2.0806674920178612</v>
      </c>
      <c r="C9" s="5">
        <v>5.616392828494526E-3</v>
      </c>
      <c r="D9" s="7">
        <v>0.54221058587324056</v>
      </c>
      <c r="E9" s="5">
        <v>1.7893807757743554</v>
      </c>
      <c r="F9" s="7">
        <v>49.368635323187497</v>
      </c>
      <c r="G9" s="2">
        <v>2</v>
      </c>
      <c r="H9" s="3">
        <v>0</v>
      </c>
      <c r="I9" s="2">
        <v>179</v>
      </c>
      <c r="J9" s="3">
        <v>279</v>
      </c>
      <c r="L9" s="3" t="s">
        <v>63</v>
      </c>
      <c r="M9" s="3">
        <v>0</v>
      </c>
    </row>
    <row r="10" spans="1:13" x14ac:dyDescent="0.3">
      <c r="A10" s="5">
        <v>1.0030521359586213</v>
      </c>
      <c r="B10" s="7">
        <v>1.8001647542638948</v>
      </c>
      <c r="C10" s="5">
        <v>7.4643949211135763E-2</v>
      </c>
      <c r="D10" s="7">
        <v>0.25996640734982546</v>
      </c>
      <c r="E10" s="5">
        <v>9.7165169887176308</v>
      </c>
      <c r="F10" s="7">
        <v>30.114773587196719</v>
      </c>
      <c r="G10" s="2">
        <v>2</v>
      </c>
      <c r="H10" s="3">
        <v>1</v>
      </c>
      <c r="I10" s="2">
        <v>201</v>
      </c>
      <c r="J10" s="3">
        <v>291</v>
      </c>
      <c r="L10" s="3" t="s">
        <v>63</v>
      </c>
      <c r="M10" s="3" t="s">
        <v>63</v>
      </c>
    </row>
    <row r="11" spans="1:13" x14ac:dyDescent="0.3">
      <c r="A11" s="5">
        <v>0.99517104052388317</v>
      </c>
      <c r="B11" s="7">
        <v>2.2997818875471352</v>
      </c>
      <c r="C11" s="5">
        <v>5.228298664716953E-2</v>
      </c>
      <c r="D11" s="7">
        <v>0.73453228962739348</v>
      </c>
      <c r="E11" s="5">
        <v>10.466281290214754</v>
      </c>
      <c r="F11" s="7">
        <v>49.265056908436151</v>
      </c>
      <c r="G11" s="2">
        <v>0</v>
      </c>
      <c r="H11" s="3">
        <v>0</v>
      </c>
      <c r="I11" s="2">
        <v>152</v>
      </c>
      <c r="J11" s="3">
        <v>138</v>
      </c>
      <c r="L11" s="3">
        <v>138</v>
      </c>
      <c r="M11" s="3">
        <v>0</v>
      </c>
    </row>
    <row r="12" spans="1:13" x14ac:dyDescent="0.3">
      <c r="A12" s="5">
        <v>0.96567043134236619</v>
      </c>
      <c r="B12" s="7">
        <v>1.9766236803462662</v>
      </c>
      <c r="C12" s="5">
        <v>3.9391357944425949E-2</v>
      </c>
      <c r="D12" s="7">
        <v>0.37454648887448322</v>
      </c>
      <c r="E12" s="5">
        <v>8.9854894305633266</v>
      </c>
      <c r="F12" s="7">
        <v>44.111884995254655</v>
      </c>
      <c r="G12" s="2">
        <v>1</v>
      </c>
      <c r="H12" s="3">
        <v>1</v>
      </c>
      <c r="I12" s="2">
        <v>179</v>
      </c>
      <c r="J12" s="3">
        <v>147</v>
      </c>
      <c r="L12" s="3">
        <v>147</v>
      </c>
      <c r="M12" s="3" t="s">
        <v>63</v>
      </c>
    </row>
    <row r="13" spans="1:13" x14ac:dyDescent="0.3">
      <c r="A13" s="5">
        <v>0.90459940118768645</v>
      </c>
      <c r="B13" s="7">
        <v>1.9525196315578359</v>
      </c>
      <c r="C13" s="5">
        <v>1.2680373957815948E-2</v>
      </c>
      <c r="D13" s="7">
        <v>0.35789739648929286</v>
      </c>
      <c r="E13" s="5">
        <v>4.6215189273157957</v>
      </c>
      <c r="F13" s="7">
        <v>48.907188657965044</v>
      </c>
      <c r="G13" s="2">
        <v>3</v>
      </c>
      <c r="H13" s="3">
        <v>1</v>
      </c>
      <c r="I13" s="2">
        <v>125</v>
      </c>
      <c r="J13" s="3">
        <v>167</v>
      </c>
      <c r="L13" s="3">
        <v>167</v>
      </c>
      <c r="M13" s="3" t="s">
        <v>63</v>
      </c>
    </row>
    <row r="14" spans="1:13" x14ac:dyDescent="0.3">
      <c r="A14" s="5">
        <v>0.87457037502488844</v>
      </c>
      <c r="B14" s="7">
        <v>2.1329978999498382</v>
      </c>
      <c r="C14" s="5">
        <v>2.3223543960727771E-2</v>
      </c>
      <c r="D14" s="7">
        <v>0.48643157512170593</v>
      </c>
      <c r="E14" s="5">
        <v>6.6774618782402335</v>
      </c>
      <c r="F14" s="7">
        <v>53.311179292108434</v>
      </c>
      <c r="G14" s="2">
        <v>2</v>
      </c>
      <c r="H14" s="3">
        <v>0</v>
      </c>
      <c r="I14" s="2">
        <v>146</v>
      </c>
      <c r="J14" s="3">
        <v>147</v>
      </c>
      <c r="L14" s="3">
        <v>147</v>
      </c>
      <c r="M14" s="3">
        <v>0</v>
      </c>
    </row>
    <row r="15" spans="1:13" x14ac:dyDescent="0.3">
      <c r="A15" s="5">
        <v>0.83650773901585174</v>
      </c>
      <c r="B15" s="7">
        <v>2.627786487857235</v>
      </c>
      <c r="C15" s="5">
        <v>7.2772214154416526E-4</v>
      </c>
      <c r="D15" s="7">
        <v>0.91455081252794534</v>
      </c>
      <c r="E15" s="5">
        <v>0.9497513319648252</v>
      </c>
      <c r="F15" s="7">
        <v>58.075384450626565</v>
      </c>
      <c r="G15" s="2">
        <v>1</v>
      </c>
      <c r="H15" s="3">
        <v>0</v>
      </c>
      <c r="I15" s="2">
        <v>162</v>
      </c>
      <c r="J15" s="3">
        <v>184</v>
      </c>
      <c r="L15" s="3">
        <v>184</v>
      </c>
      <c r="M15" s="3">
        <v>0</v>
      </c>
    </row>
    <row r="16" spans="1:13" x14ac:dyDescent="0.3">
      <c r="A16" s="5">
        <v>0.92326258107735937</v>
      </c>
      <c r="B16" s="7">
        <v>2.4402213220266264</v>
      </c>
      <c r="C16" s="5">
        <v>1.85757115983001E-3</v>
      </c>
      <c r="D16" s="7">
        <v>0.71778869751221108</v>
      </c>
      <c r="E16" s="5">
        <v>1.4804062871635892</v>
      </c>
      <c r="F16" s="7">
        <v>56.677426639552763</v>
      </c>
      <c r="G16" s="2">
        <v>1</v>
      </c>
      <c r="H16" s="3">
        <v>0</v>
      </c>
      <c r="I16" s="2">
        <v>127</v>
      </c>
      <c r="J16" s="3">
        <v>162</v>
      </c>
      <c r="L16" s="3">
        <v>162</v>
      </c>
      <c r="M16" s="3">
        <v>0</v>
      </c>
    </row>
    <row r="17" spans="1:13" x14ac:dyDescent="0.3">
      <c r="A17" s="5">
        <v>0.97633903544235878</v>
      </c>
      <c r="B17" s="7">
        <v>2.3688654065686126</v>
      </c>
      <c r="C17" s="5">
        <v>9.5659238821181741E-3</v>
      </c>
      <c r="D17" s="7">
        <v>0.67625451899399269</v>
      </c>
      <c r="E17" s="5">
        <v>3.0462278964371863</v>
      </c>
      <c r="F17" s="7">
        <v>50.434947019014409</v>
      </c>
      <c r="G17" s="2">
        <v>1</v>
      </c>
      <c r="H17" s="3">
        <v>0</v>
      </c>
      <c r="I17" s="2">
        <v>119</v>
      </c>
      <c r="J17" s="3">
        <v>184</v>
      </c>
      <c r="L17" s="3">
        <v>184</v>
      </c>
      <c r="M17" s="3">
        <v>0</v>
      </c>
    </row>
    <row r="18" spans="1:13" x14ac:dyDescent="0.3">
      <c r="A18" s="5">
        <v>0.81646027004814026</v>
      </c>
      <c r="B18" s="7">
        <v>2.7608660195695451</v>
      </c>
      <c r="C18" s="5">
        <v>1.9314929563285318E-4</v>
      </c>
      <c r="D18" s="7">
        <v>1.0319164612767193</v>
      </c>
      <c r="E18" s="5">
        <v>0.43373519181369879</v>
      </c>
      <c r="F18" s="7">
        <v>65.738906938461071</v>
      </c>
      <c r="G18" s="2">
        <v>0</v>
      </c>
      <c r="H18" s="3">
        <v>0</v>
      </c>
      <c r="I18" s="2">
        <v>125</v>
      </c>
      <c r="J18" s="3">
        <v>177</v>
      </c>
      <c r="L18" s="3">
        <v>177</v>
      </c>
      <c r="M18" s="3">
        <v>0</v>
      </c>
    </row>
    <row r="20" spans="1:13" x14ac:dyDescent="0.3">
      <c r="A20">
        <f>AVERAGE(A3:A18)</f>
        <v>0.92267522560106641</v>
      </c>
      <c r="B20">
        <f t="shared" ref="B20:J20" si="0">AVERAGE(B3:B18)</f>
        <v>2.2938925018294429</v>
      </c>
      <c r="C20" s="15">
        <f t="shared" si="0"/>
        <v>2.2886957951083059E-2</v>
      </c>
      <c r="D20" s="15">
        <f t="shared" si="0"/>
        <v>0.60588729059785085</v>
      </c>
      <c r="E20">
        <f t="shared" si="0"/>
        <v>5.1604508895651833</v>
      </c>
      <c r="F20">
        <f t="shared" si="0"/>
        <v>55.159130995299293</v>
      </c>
      <c r="G20">
        <f t="shared" si="0"/>
        <v>1.1875</v>
      </c>
      <c r="H20">
        <f t="shared" si="0"/>
        <v>0.1875</v>
      </c>
      <c r="I20">
        <f t="shared" si="0"/>
        <v>153.4375</v>
      </c>
      <c r="J20">
        <f t="shared" si="0"/>
        <v>175.5</v>
      </c>
      <c r="L20">
        <f>AVERAGE(L3:L18)</f>
        <v>151.61538461538461</v>
      </c>
      <c r="M20">
        <f t="shared" ref="M20" si="1">AVERAGE(M3:M18)</f>
        <v>0</v>
      </c>
    </row>
    <row r="22" spans="1:13" x14ac:dyDescent="0.3">
      <c r="A22" s="14"/>
      <c r="B22" s="14" t="s">
        <v>60</v>
      </c>
      <c r="C22" s="14" t="s">
        <v>69</v>
      </c>
    </row>
    <row r="23" spans="1:13" x14ac:dyDescent="0.3">
      <c r="A23" s="14" t="s">
        <v>64</v>
      </c>
      <c r="B23" s="14">
        <f>A20</f>
        <v>0.92267522560106641</v>
      </c>
      <c r="C23" s="14">
        <f>B20</f>
        <v>2.2938925018294429</v>
      </c>
    </row>
    <row r="24" spans="1:13" x14ac:dyDescent="0.3">
      <c r="A24" s="14" t="s">
        <v>70</v>
      </c>
      <c r="B24" s="14">
        <f>E20</f>
        <v>5.1604508895651833</v>
      </c>
      <c r="C24" s="14">
        <f>F20</f>
        <v>55.159130995299293</v>
      </c>
      <c r="D24">
        <f>C24-B24</f>
        <v>49.99868010573411</v>
      </c>
    </row>
    <row r="25" spans="1:13" x14ac:dyDescent="0.3">
      <c r="A25" s="14" t="s">
        <v>66</v>
      </c>
      <c r="B25" s="14">
        <f>G20</f>
        <v>1.1875</v>
      </c>
      <c r="C25" s="14">
        <f>H20</f>
        <v>0.1875</v>
      </c>
    </row>
    <row r="26" spans="1:13" x14ac:dyDescent="0.3">
      <c r="A26" s="14" t="s">
        <v>71</v>
      </c>
      <c r="B26" s="14">
        <f>I20</f>
        <v>153.4375</v>
      </c>
      <c r="C26" s="14">
        <f>J20</f>
        <v>175.5</v>
      </c>
    </row>
  </sheetData>
  <mergeCells count="5">
    <mergeCell ref="A1:B1"/>
    <mergeCell ref="E1:F1"/>
    <mergeCell ref="G1:H1"/>
    <mergeCell ref="I1:J1"/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130C-7DBC-444A-908F-CDC519369760}">
  <dimension ref="A1"/>
  <sheetViews>
    <sheetView workbookViewId="0">
      <selection sqref="A1:A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d 5 a f 8 e - 0 1 b e - 4 c 8 8 - 8 6 7 d - c 7 6 6 7 8 1 f 7 d 3 9 "   x m l n s = " h t t p : / / s c h e m a s . m i c r o s o f t . c o m / D a t a M a s h u p " > A A A A A K o E A A B Q S w M E F A A C A A g A 8 B 6 Y V P + G y N S k A A A A 9 g A A A B I A H A B D b 2 5 m a W c v U G F j a 2 F n Z S 5 4 b W w g o h g A K K A U A A A A A A A A A A A A A A A A A A A A A A A A A A A A h Y + x D o I w G I R f h X S n f 6 m L I T 9 1 Y J X E x M Q Y t 6 Z U a I R i a L G 8 m 4 O P 5 C u I U d T N 8 e 6 + S + 7 u 1 x u u x r a J L r p 3 p r M Z S S g j k b a q K 4 2 t M j L 4 Y 7 w k K 4 E b q U 6 y 0 t E E W 5 e O z m S k 9 v 6 c A o Q Q a F j Q r q + A M 5 b A v l h v V a 1 b G R v r v L R K k 0 + r / N 8 i A n e v M Y L T h H H K 2 b Q J Y T a x M P Y L 8 C l 7 p j 8 m 5 k P j h 1 4 L 5 e L 8 g D B L h P c H 8 Q B Q S w M E F A A C A A g A 8 B 6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A e m F T q F G L 6 p A E A A K s D A A A T A B w A R m 9 y b X V s Y X M v U 2 V j d G l v b j E u b S C i G A A o o B Q A A A A A A A A A A A A A A A A A A A A A A A A A A A C F U d F u 0 0 A Q f I + U f z h d h e R I h 0 U Q I E T l B 5 S A 4 A W V x u K l R t b V X h K X u 1 v r b q 8 l r f L v X W N D 3 C Z V / W J 7 Z r Q 7 M x u g o g a d W P X v + e l 0 M p 2 E j f Z Q C 4 z U R h K Z M E D T i e B n h d F X w M g i X K d L r K I F R 8 n n x k C 6 Q E f 8 E x K 5 / F C c e V x 7 b U N x t q U N u q L 2 6 O B 3 Q y / b / j 8 H Y 5 B F V 7 y 1 M L g O B U G g M g b w o f Q Q o q F Q 9 O v T K l z L m b p Y g m l s Q + A z q a Q S C z T R u p C 9 V + K T q 7 B u 3 D q b v 3 7 7 S o n v E Q l W t D W Q 7 T / T b 2 z g 5 0 z 1 M U 4 k 7 7 b M 1 e I L 6 J q X S s 6 U 6 0 s W D s y A J 3 1 i J S 4 G / K M x q 0 o b 7 U N G P o 5 H L j b a r X l i v m 1 h P y 7 3 2 o V f 6 G 1 v u C N D c m S / u r u T X Q f g O R y x S h D 8 o Z 0 S P V x 2 0 C H T W O a 0 b Q 8 Y C 9 q V 9 R P w z Q H + Q n S j S m 6 8 v N H e c Z n l L R d 2 o G s 3 S F i G C n 3 H f X X 0 7 k 3 a R f r v 5 i G 6 2 7 d z D q 3 R F Q f + o U 0 c 9 T P g f 9 H k U Y l K p t 2 t p R p E / p 8 6 Z z 9 q F H K U 6 8 k o u + O X m j 9 7 q k f O u 0 M 9 b N d F e w n + W L 8 j 5 p m G B + V u N p 0 0 7 r j P 0 3 t Q S w E C L Q A U A A I A C A D w H p h U / 4 b I 1 K Q A A A D 2 A A A A E g A A A A A A A A A A A A A A A A A A A A A A Q 2 9 u Z m l n L 1 B h Y 2 t h Z 2 U u e G 1 s U E s B A i 0 A F A A C A A g A 8 B 6 Y V A / K 6 a u k A A A A 6 Q A A A B M A A A A A A A A A A A A A A A A A 8 A A A A F t D b 2 5 0 Z W 5 0 X 1 R 5 c G V z X S 5 4 b W x Q S w E C L Q A U A A I A C A D w H p h U 6 h R i + q Q B A A C r A w A A E w A A A A A A A A A A A A A A A A D h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D g A A A A A A A A Q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3 V 0 c H V 0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3 R l c 3 R l c i w w f S Z x d W 9 0 O y w m c X V v d D t T Z W N 0 a W 9 u M S 9 v d X R w d X Q v Q X V 0 b 1 J l b W 9 2 Z W R D b 2 x 1 b W 5 z M S 5 7 d G V z d F 9 0 e X B l L D F 9 J n F 1 b 3 Q 7 L C Z x d W 9 0 O 1 N l Y 3 R p b 2 4 x L 2 9 1 d H B 1 d C 9 B d X R v U m V t b 3 Z l Z E N v b H V t b n M x L n t 0 a W 1 l c 3 R h b X A s M n 0 m c X V v d D s s J n F 1 b 3 Q 7 U 2 V j d G l v b j E v b 3 V 0 c H V 0 L 0 F 1 d G 9 S Z W 1 v d m V k Q 2 9 s d W 1 u c z E u e 2 1 l Y W 5 f Z C w z f S Z x d W 9 0 O y w m c X V v d D t T Z W N 0 a W 9 u M S 9 v d X R w d X Q v Q X V 0 b 1 J l b W 9 2 Z W R D b 2 x 1 b W 5 z M S 5 7 b W V h b l 9 k d y w 0 f S Z x d W 9 0 O y w m c X V v d D t T Z W N 0 a W 9 u M S 9 v d X R w d X Q v Q X V 0 b 1 J l b W 9 2 Z W R D b 2 x 1 b W 5 z M S 5 7 J S B 0 a W 1 l X 2 9 1 d F 9 3 Y X J u a W 5 n X 3 p v b m U s N X 0 m c X V v d D s s J n F 1 b 3 Q 7 U 2 V j d G l v b j E v b 3 V 0 c H V 0 L 0 F 1 d G 9 S Z W 1 v d m V k Q 2 9 s d W 1 u c z E u e 3 B o b 3 R v X 3 N j b 3 J l L D Z 9 J n F 1 b 3 Q 7 L C Z x d W 9 0 O 1 N l Y 3 R p b 2 4 x L 2 9 1 d H B 1 d C 9 B d X R v U m V t b 3 Z l Z E N v b H V t b n M x L n t 0 a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9 1 d H B 1 d C 9 B d X R v U m V t b 3 Z l Z E N v b H V t b n M x L n t 0 Z X N 0 Z X I s M H 0 m c X V v d D s s J n F 1 b 3 Q 7 U 2 V j d G l v b j E v b 3 V 0 c H V 0 L 0 F 1 d G 9 S Z W 1 v d m V k Q 2 9 s d W 1 u c z E u e 3 R l c 3 R f d H l w Z S w x f S Z x d W 9 0 O y w m c X V v d D t T Z W N 0 a W 9 u M S 9 v d X R w d X Q v Q X V 0 b 1 J l b W 9 2 Z W R D b 2 x 1 b W 5 z M S 5 7 d G l t Z X N 0 Y W 1 w L D J 9 J n F 1 b 3 Q 7 L C Z x d W 9 0 O 1 N l Y 3 R p b 2 4 x L 2 9 1 d H B 1 d C 9 B d X R v U m V t b 3 Z l Z E N v b H V t b n M x L n t t Z W F u X 2 Q s M 3 0 m c X V v d D s s J n F 1 b 3 Q 7 U 2 V j d G l v b j E v b 3 V 0 c H V 0 L 0 F 1 d G 9 S Z W 1 v d m V k Q 2 9 s d W 1 u c z E u e 2 1 l Y W 5 f Z H c s N H 0 m c X V v d D s s J n F 1 b 3 Q 7 U 2 V j d G l v b j E v b 3 V 0 c H V 0 L 0 F 1 d G 9 S Z W 1 v d m V k Q 2 9 s d W 1 u c z E u e y U g d G l t Z V 9 v d X R f d 2 F y b m l u Z 1 9 6 b 2 5 l L D V 9 J n F 1 b 3 Q 7 L C Z x d W 9 0 O 1 N l Y 3 R p b 2 4 x L 2 9 1 d H B 1 d C 9 B d X R v U m V t b 3 Z l Z E N v b H V t b n M x L n t w a G 9 0 b 1 9 z Y 2 9 y Z S w 2 f S Z x d W 9 0 O y w m c X V v d D t T Z W N 0 a W 9 u M S 9 v d X R w d X Q v Q X V 0 b 1 J l b W 9 2 Z W R D b 2 x 1 b W 5 z M S 5 7 d G l t Z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V z d G V y J n F 1 b 3 Q 7 L C Z x d W 9 0 O 3 R l c 3 R f d H l w Z S Z x d W 9 0 O y w m c X V v d D t 0 a W 1 l c 3 R h b X A m c X V v d D s s J n F 1 b 3 Q 7 b W V h b l 9 k J n F 1 b 3 Q 7 L C Z x d W 9 0 O 2 1 l Y W 5 f Z H c m c X V v d D s s J n F 1 b 3 Q 7 J S B 0 a W 1 l X 2 9 1 d F 9 3 Y X J u a W 5 n X 3 p v b m U m c X V v d D s s J n F 1 b 3 Q 7 c G h v d G 9 f c 2 N v c m U m c X V v d D s s J n F 1 b 3 Q 7 d G l t Z S Z x d W 9 0 O 1 0 i I C 8 + P E V u d H J 5 I F R 5 c G U 9 I k Z p b G x D b 2 x 1 b W 5 U e X B l c y I g V m F s d W U 9 I n N C Z 1 l H Q l F V R k F 3 T T 0 i I C 8 + P E V u d H J 5 I F R 5 c G U 9 I k Z p b G x M Y X N 0 V X B k Y X R l Z C I g V m F s d W U 9 I m Q y M D I y L T A 0 L T I 0 V D A x O j U 1 O j M z L j U y N z k 1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Q W R k Z W R U b 0 R h d G F N b 2 R l b C I g V m F s d W U 9 I m w w I i A v P j x F b n R y e S B U e X B l P S J R d W V y e U l E I i B W Y W x 1 Z T 0 i c z A 0 N j l l N W Z m L T c 0 N D I t N G Y x M S 1 h Z T k 3 L T g 2 M 2 R k M j c y N m Z l M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Y U R Q P A S M T I I A i E C Y z g K r A A A A A A I A A A A A A B B m A A A A A Q A A I A A A A A P R m M B h z 5 f J V t 1 e G N M m o V 4 U c y H q 2 L Q p w y O B 5 7 k 6 G b 7 D A A A A A A 6 A A A A A A g A A I A A A A N 7 I S 5 h y L I B L y N x Z h 8 p 4 a I J / p 8 C H f b s r r k n / x / s N H d o b U A A A A A D O 1 I t 4 x O I f r i s J + R a i 8 H X 5 o P V X 8 p b V u m g l / 7 V c e j W / V L u v O 9 L l U 6 t G I y Z T b E y 7 U K q c 8 z T 1 h Y i 2 x k h k x W 7 D 4 V R N g c 2 j L A C I Q 5 z l H s x L j l 7 R Q A A A A O s A L R 4 0 5 2 i x O e r z 8 M 2 l Z i d z I + W Q L h x Y b q G e o J A 6 h E y 2 S U U h B g Y f p e S u p 7 p H e I y t O e 0 x P 6 7 K q 3 C z 9 L j P I 1 C t E X Q = < / D a t a M a s h u p > 
</file>

<file path=customXml/itemProps1.xml><?xml version="1.0" encoding="utf-8"?>
<ds:datastoreItem xmlns:ds="http://schemas.openxmlformats.org/officeDocument/2006/customXml" ds:itemID="{DD24080D-B72B-46F9-AC6E-F35B73F9C6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 (2)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Ferencz</dc:creator>
  <cp:lastModifiedBy>Adam Ferencz</cp:lastModifiedBy>
  <dcterms:created xsi:type="dcterms:W3CDTF">2022-04-24T01:20:06Z</dcterms:created>
  <dcterms:modified xsi:type="dcterms:W3CDTF">2022-04-24T23:14:54Z</dcterms:modified>
</cp:coreProperties>
</file>