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7" i="1" l="1"/>
  <c r="I47" i="1"/>
  <c r="H47" i="1"/>
  <c r="G47" i="1"/>
  <c r="F47" i="1"/>
  <c r="E47" i="1"/>
  <c r="D47" i="1"/>
  <c r="C47" i="1"/>
  <c r="C21" i="1"/>
  <c r="J21" i="1"/>
  <c r="I21" i="1"/>
  <c r="H21" i="1"/>
  <c r="G21" i="1"/>
  <c r="F21" i="1"/>
  <c r="E21" i="1"/>
  <c r="D21" i="1"/>
  <c r="J34" i="1"/>
  <c r="I34" i="1"/>
  <c r="H34" i="1"/>
  <c r="G34" i="1"/>
  <c r="F34" i="1"/>
  <c r="E34" i="1"/>
  <c r="D34" i="1"/>
  <c r="C34" i="1"/>
  <c r="L28" i="1"/>
  <c r="L29" i="1"/>
  <c r="M29" i="1"/>
  <c r="L30" i="1"/>
  <c r="M30" i="1"/>
  <c r="M17" i="1"/>
  <c r="M16" i="1"/>
  <c r="L17" i="1"/>
  <c r="L16" i="1"/>
  <c r="L15" i="1"/>
</calcChain>
</file>

<file path=xl/sharedStrings.xml><?xml version="1.0" encoding="utf-8"?>
<sst xmlns="http://schemas.openxmlformats.org/spreadsheetml/2006/main" count="29" uniqueCount="23">
  <si>
    <t>Actual Size</t>
  </si>
  <si>
    <t xml:space="preserve">        Predicted  Size</t>
  </si>
  <si>
    <t>Accuracy</t>
  </si>
  <si>
    <t>Reference</t>
  </si>
  <si>
    <t>Prediction     8    12    16    20    24    28    32    36</t>
  </si>
  <si>
    <t xml:space="preserve">        8    102    46    12    12     5     1     0     0</t>
  </si>
  <si>
    <t xml:space="preserve">        12   429  5583  1384   289   105    36    19     0</t>
  </si>
  <si>
    <t xml:space="preserve">        16    63  1938 12605  1971   241    81    22     0</t>
  </si>
  <si>
    <t xml:space="preserve">        20    28   288  2855 11255  1625   182    55     4</t>
  </si>
  <si>
    <t xml:space="preserve">        24    14   105   312  2017  6304   757    59     0</t>
  </si>
  <si>
    <t xml:space="preserve">        28     6    36    93   165   835  2096   263     1</t>
  </si>
  <si>
    <t xml:space="preserve">        32     2    37   117   114   133   484   813     3</t>
  </si>
  <si>
    <t xml:space="preserve">        36     0     0     0     0     0     0     0     0</t>
  </si>
  <si>
    <t xml:space="preserve"> Reference</t>
  </si>
  <si>
    <t>Prediction    8   12   16   20   24   28   32   36</t>
  </si>
  <si>
    <t xml:space="preserve">        8    34   27    9    0    1    0    0    0</t>
  </si>
  <si>
    <t xml:space="preserve">        12  202 2459  645  117   44   21    5    0</t>
  </si>
  <si>
    <t xml:space="preserve">        16   19  759 5364  819  111   33   15    0</t>
  </si>
  <si>
    <t xml:space="preserve">        20   13  131 1217 4882  686   72   28    1</t>
  </si>
  <si>
    <t xml:space="preserve">        24    6   34  114  819 2731  333   28    0</t>
  </si>
  <si>
    <t xml:space="preserve">        28    1   19   36   91  332  870  118    1</t>
  </si>
  <si>
    <t xml:space="preserve">        32    1   14   62   53   58  230  333    1</t>
  </si>
  <si>
    <t xml:space="preserve">        36    0    0    0    0    0    0    0    0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</si>
</sst>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 textRotation="90"/>
    </xf>
    <xf numFmtId="0" fontId="0" fillId="2" borderId="7" xfId="0" applyFill="1" applyBorder="1" applyAlignment="1">
      <alignment horizontal="center" textRotation="90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9" xfId="0" applyFill="1" applyBorder="1"/>
    <xf numFmtId="0" fontId="0" fillId="4" borderId="9" xfId="0" applyFill="1" applyBorder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R47"/>
  <sheetViews>
    <sheetView tabSelected="1" topLeftCell="A15" workbookViewId="0">
      <selection activeCell="A37" sqref="A37:J47"/>
    </sheetView>
  </sheetViews>
  <sheetFormatPr baseColWidth="10" defaultRowHeight="15" x14ac:dyDescent="0"/>
  <cols>
    <col min="1" max="1" width="3.5" bestFit="1" customWidth="1"/>
    <col min="2" max="10" width="6" customWidth="1"/>
  </cols>
  <sheetData>
    <row r="10" spans="1:18" ht="16" thickBot="1"/>
    <row r="11" spans="1:18">
      <c r="A11" s="5"/>
      <c r="B11" s="6"/>
      <c r="C11" s="1" t="s">
        <v>0</v>
      </c>
      <c r="D11" s="1"/>
      <c r="E11" s="1"/>
      <c r="F11" s="1"/>
      <c r="G11" s="1"/>
      <c r="H11" s="1"/>
      <c r="I11" s="1"/>
      <c r="J11" s="2"/>
      <c r="R11" t="s">
        <v>3</v>
      </c>
    </row>
    <row r="12" spans="1:18" ht="16" thickBot="1">
      <c r="A12" s="7"/>
      <c r="B12" s="8"/>
      <c r="C12" s="8">
        <v>8</v>
      </c>
      <c r="D12" s="8">
        <v>12</v>
      </c>
      <c r="E12" s="8">
        <v>16</v>
      </c>
      <c r="F12" s="8">
        <v>20</v>
      </c>
      <c r="G12" s="8">
        <v>24</v>
      </c>
      <c r="H12" s="8">
        <v>28</v>
      </c>
      <c r="I12" s="8">
        <v>32</v>
      </c>
      <c r="J12" s="20">
        <v>36</v>
      </c>
      <c r="R12" t="s">
        <v>4</v>
      </c>
    </row>
    <row r="13" spans="1:18" ht="16" thickBot="1">
      <c r="A13" s="3" t="s">
        <v>1</v>
      </c>
      <c r="B13" s="8">
        <v>8</v>
      </c>
      <c r="C13" s="19">
        <v>0</v>
      </c>
      <c r="D13" s="9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1">
        <v>0</v>
      </c>
      <c r="R13" t="s">
        <v>5</v>
      </c>
    </row>
    <row r="14" spans="1:18" ht="16" thickBot="1">
      <c r="A14" s="3"/>
      <c r="B14" s="8">
        <v>12</v>
      </c>
      <c r="C14" s="12">
        <v>0</v>
      </c>
      <c r="D14" s="19">
        <v>0</v>
      </c>
      <c r="E14" s="13">
        <v>0</v>
      </c>
      <c r="F14" s="14">
        <v>0</v>
      </c>
      <c r="G14" s="14">
        <v>0</v>
      </c>
      <c r="H14" s="14">
        <v>0</v>
      </c>
      <c r="I14" s="14">
        <v>0</v>
      </c>
      <c r="J14" s="15">
        <v>0</v>
      </c>
      <c r="R14" t="s">
        <v>6</v>
      </c>
    </row>
    <row r="15" spans="1:18" ht="16" thickBot="1">
      <c r="A15" s="3"/>
      <c r="B15" s="8">
        <v>16</v>
      </c>
      <c r="C15" s="16">
        <v>258</v>
      </c>
      <c r="D15" s="17">
        <v>3276</v>
      </c>
      <c r="E15" s="19">
        <v>6196</v>
      </c>
      <c r="F15" s="13">
        <v>1666</v>
      </c>
      <c r="G15" s="14">
        <v>935</v>
      </c>
      <c r="H15" s="14">
        <v>394</v>
      </c>
      <c r="I15" s="14">
        <v>121</v>
      </c>
      <c r="J15" s="15">
        <v>1</v>
      </c>
      <c r="L15">
        <f>SUM(C15:J15)</f>
        <v>12847</v>
      </c>
      <c r="R15" t="s">
        <v>7</v>
      </c>
    </row>
    <row r="16" spans="1:18" ht="16" thickBot="1">
      <c r="A16" s="3"/>
      <c r="B16" s="8">
        <v>20</v>
      </c>
      <c r="C16" s="16">
        <v>18</v>
      </c>
      <c r="D16" s="14">
        <v>166</v>
      </c>
      <c r="E16" s="17">
        <v>1249</v>
      </c>
      <c r="F16" s="19">
        <v>5105</v>
      </c>
      <c r="G16" s="13">
        <v>2983</v>
      </c>
      <c r="H16" s="14">
        <v>1160</v>
      </c>
      <c r="I16" s="14">
        <v>405</v>
      </c>
      <c r="J16" s="15">
        <v>2</v>
      </c>
      <c r="L16">
        <f>SUM(C16:J16)</f>
        <v>11088</v>
      </c>
      <c r="M16">
        <f>SUM(L15:L16)</f>
        <v>23935</v>
      </c>
      <c r="R16" t="s">
        <v>8</v>
      </c>
    </row>
    <row r="17" spans="1:18" ht="16" thickBot="1">
      <c r="A17" s="3"/>
      <c r="B17" s="8">
        <v>24</v>
      </c>
      <c r="C17" s="16">
        <v>0</v>
      </c>
      <c r="D17" s="14">
        <v>1</v>
      </c>
      <c r="E17" s="14">
        <v>2</v>
      </c>
      <c r="F17" s="17">
        <v>10</v>
      </c>
      <c r="G17" s="19">
        <v>45</v>
      </c>
      <c r="H17" s="13">
        <v>5</v>
      </c>
      <c r="I17" s="14">
        <v>1</v>
      </c>
      <c r="J17" s="15">
        <v>0</v>
      </c>
      <c r="L17">
        <f>SUM(C13:J20)</f>
        <v>23999</v>
      </c>
      <c r="M17">
        <f>M16/L17</f>
        <v>0.99733322221759235</v>
      </c>
      <c r="R17" t="s">
        <v>9</v>
      </c>
    </row>
    <row r="18" spans="1:18" ht="16" thickBot="1">
      <c r="A18" s="3"/>
      <c r="B18" s="8">
        <v>28</v>
      </c>
      <c r="C18" s="16">
        <v>0</v>
      </c>
      <c r="D18" s="14">
        <v>0</v>
      </c>
      <c r="E18" s="14">
        <v>0</v>
      </c>
      <c r="F18" s="14">
        <v>0</v>
      </c>
      <c r="G18" s="17">
        <v>0</v>
      </c>
      <c r="H18" s="19">
        <v>0</v>
      </c>
      <c r="I18" s="13">
        <v>0</v>
      </c>
      <c r="J18" s="15">
        <v>0</v>
      </c>
      <c r="R18" t="s">
        <v>10</v>
      </c>
    </row>
    <row r="19" spans="1:18" ht="16" thickBot="1">
      <c r="A19" s="3"/>
      <c r="B19" s="8">
        <v>32</v>
      </c>
      <c r="C19" s="16">
        <v>0</v>
      </c>
      <c r="D19" s="14">
        <v>0</v>
      </c>
      <c r="E19" s="14">
        <v>0</v>
      </c>
      <c r="F19" s="14">
        <v>0</v>
      </c>
      <c r="G19" s="14">
        <v>0</v>
      </c>
      <c r="H19" s="17">
        <v>0</v>
      </c>
      <c r="I19" s="19">
        <v>0</v>
      </c>
      <c r="J19" s="18">
        <v>0</v>
      </c>
      <c r="R19" t="s">
        <v>11</v>
      </c>
    </row>
    <row r="20" spans="1:18">
      <c r="A20" s="3"/>
      <c r="B20" s="8">
        <v>36</v>
      </c>
      <c r="C20" s="22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4">
        <v>0</v>
      </c>
      <c r="J20" s="25">
        <v>0</v>
      </c>
      <c r="R20" t="s">
        <v>12</v>
      </c>
    </row>
    <row r="21" spans="1:18">
      <c r="A21" s="29" t="s">
        <v>2</v>
      </c>
      <c r="B21" s="29"/>
      <c r="C21" s="28">
        <f>(C13/SUM(C13:C20))*100</f>
        <v>0</v>
      </c>
      <c r="D21" s="28">
        <f>(D14/SUM(D13:D20))*100</f>
        <v>0</v>
      </c>
      <c r="E21" s="28">
        <f>(E15/SUM(E13:E20))*100</f>
        <v>83.201289109708611</v>
      </c>
      <c r="F21" s="28">
        <f>(F16/SUM(F13:F20))*100</f>
        <v>75.283881433416894</v>
      </c>
      <c r="G21" s="28">
        <f>(G17/SUM(G13:G20))*100</f>
        <v>1.1355034065102196</v>
      </c>
      <c r="H21" s="28">
        <f>(H18/SUM(H13:H20))*100</f>
        <v>0</v>
      </c>
      <c r="I21" s="28">
        <f>(I19/SUM(I13:I20))*100</f>
        <v>0</v>
      </c>
      <c r="J21" s="28">
        <f>(J20/SUM(J13:J20))*100</f>
        <v>0</v>
      </c>
    </row>
    <row r="23" spans="1:18" ht="16" thickBot="1"/>
    <row r="24" spans="1:18">
      <c r="A24" s="5"/>
      <c r="B24" s="6"/>
      <c r="C24" s="1" t="s">
        <v>0</v>
      </c>
      <c r="D24" s="1"/>
      <c r="E24" s="1"/>
      <c r="F24" s="1"/>
      <c r="G24" s="1"/>
      <c r="H24" s="1"/>
      <c r="I24" s="1"/>
      <c r="J24" s="2"/>
    </row>
    <row r="25" spans="1:18" ht="16" thickBot="1">
      <c r="A25" s="7"/>
      <c r="B25" s="8"/>
      <c r="C25" s="8">
        <v>8</v>
      </c>
      <c r="D25" s="8">
        <v>12</v>
      </c>
      <c r="E25" s="8">
        <v>16</v>
      </c>
      <c r="F25" s="8">
        <v>20</v>
      </c>
      <c r="G25" s="8">
        <v>24</v>
      </c>
      <c r="H25" s="8">
        <v>28</v>
      </c>
      <c r="I25" s="8">
        <v>32</v>
      </c>
      <c r="J25" s="20">
        <v>36</v>
      </c>
    </row>
    <row r="26" spans="1:18" ht="16" thickBot="1">
      <c r="A26" s="3" t="s">
        <v>1</v>
      </c>
      <c r="B26" s="8">
        <v>8</v>
      </c>
      <c r="C26" s="19">
        <v>102</v>
      </c>
      <c r="D26" s="9">
        <v>46</v>
      </c>
      <c r="E26" s="10">
        <v>12</v>
      </c>
      <c r="F26" s="10">
        <v>12</v>
      </c>
      <c r="G26" s="10">
        <v>5</v>
      </c>
      <c r="H26" s="10">
        <v>1</v>
      </c>
      <c r="I26" s="10">
        <v>0</v>
      </c>
      <c r="J26" s="11">
        <v>0</v>
      </c>
    </row>
    <row r="27" spans="1:18" ht="16" thickBot="1">
      <c r="A27" s="3"/>
      <c r="B27" s="8">
        <v>12</v>
      </c>
      <c r="C27" s="12">
        <v>429</v>
      </c>
      <c r="D27" s="19">
        <v>5583</v>
      </c>
      <c r="E27" s="13">
        <v>1384</v>
      </c>
      <c r="F27" s="14">
        <v>289</v>
      </c>
      <c r="G27" s="14">
        <v>105</v>
      </c>
      <c r="H27" s="14">
        <v>36</v>
      </c>
      <c r="I27" s="14">
        <v>19</v>
      </c>
      <c r="J27" s="15">
        <v>0</v>
      </c>
      <c r="Q27" t="s">
        <v>13</v>
      </c>
    </row>
    <row r="28" spans="1:18" ht="16" thickBot="1">
      <c r="A28" s="3"/>
      <c r="B28" s="8">
        <v>16</v>
      </c>
      <c r="C28" s="16">
        <v>63</v>
      </c>
      <c r="D28" s="17">
        <v>1938</v>
      </c>
      <c r="E28" s="19">
        <v>12605</v>
      </c>
      <c r="F28" s="13">
        <v>1971</v>
      </c>
      <c r="G28" s="14">
        <v>241</v>
      </c>
      <c r="H28" s="14">
        <v>81</v>
      </c>
      <c r="I28" s="14">
        <v>22</v>
      </c>
      <c r="J28" s="15">
        <v>0</v>
      </c>
      <c r="L28">
        <f>SUM(C28:J28)</f>
        <v>16921</v>
      </c>
      <c r="Q28" t="s">
        <v>14</v>
      </c>
    </row>
    <row r="29" spans="1:18" ht="16" thickBot="1">
      <c r="A29" s="3"/>
      <c r="B29" s="8">
        <v>20</v>
      </c>
      <c r="C29" s="16">
        <v>28</v>
      </c>
      <c r="D29" s="14">
        <v>288</v>
      </c>
      <c r="E29" s="17">
        <v>2855</v>
      </c>
      <c r="F29" s="19">
        <v>11255</v>
      </c>
      <c r="G29" s="13">
        <v>1625</v>
      </c>
      <c r="H29" s="14">
        <v>182</v>
      </c>
      <c r="I29" s="14">
        <v>55</v>
      </c>
      <c r="J29" s="15">
        <v>4</v>
      </c>
      <c r="L29">
        <f>SUM(C29:J29)</f>
        <v>16292</v>
      </c>
      <c r="M29">
        <f>SUM(L28:L29)</f>
        <v>33213</v>
      </c>
      <c r="Q29" t="s">
        <v>15</v>
      </c>
    </row>
    <row r="30" spans="1:18" ht="16" thickBot="1">
      <c r="A30" s="3"/>
      <c r="B30" s="8">
        <v>24</v>
      </c>
      <c r="C30" s="16">
        <v>14</v>
      </c>
      <c r="D30" s="14">
        <v>105</v>
      </c>
      <c r="E30" s="14">
        <v>312</v>
      </c>
      <c r="F30" s="17">
        <v>2017</v>
      </c>
      <c r="G30" s="19">
        <v>6304</v>
      </c>
      <c r="H30" s="13">
        <v>757</v>
      </c>
      <c r="I30" s="14">
        <v>59</v>
      </c>
      <c r="J30" s="15">
        <v>0</v>
      </c>
      <c r="L30">
        <f>SUM(C26:J33)</f>
        <v>56002</v>
      </c>
      <c r="M30">
        <f>M29/L30</f>
        <v>0.59306810471054605</v>
      </c>
      <c r="Q30" t="s">
        <v>16</v>
      </c>
    </row>
    <row r="31" spans="1:18" ht="16" thickBot="1">
      <c r="A31" s="3"/>
      <c r="B31" s="8">
        <v>28</v>
      </c>
      <c r="C31" s="16">
        <v>6</v>
      </c>
      <c r="D31" s="14">
        <v>36</v>
      </c>
      <c r="E31" s="14">
        <v>93</v>
      </c>
      <c r="F31" s="14">
        <v>165</v>
      </c>
      <c r="G31" s="17">
        <v>835</v>
      </c>
      <c r="H31" s="19">
        <v>2096</v>
      </c>
      <c r="I31" s="13">
        <v>263</v>
      </c>
      <c r="J31" s="15">
        <v>1</v>
      </c>
      <c r="Q31" t="s">
        <v>17</v>
      </c>
    </row>
    <row r="32" spans="1:18" ht="16" thickBot="1">
      <c r="A32" s="3"/>
      <c r="B32" s="8">
        <v>32</v>
      </c>
      <c r="C32" s="16">
        <v>2</v>
      </c>
      <c r="D32" s="14">
        <v>37</v>
      </c>
      <c r="E32" s="14">
        <v>117</v>
      </c>
      <c r="F32" s="14">
        <v>114</v>
      </c>
      <c r="G32" s="14">
        <v>133</v>
      </c>
      <c r="H32" s="17">
        <v>484</v>
      </c>
      <c r="I32" s="19">
        <v>813</v>
      </c>
      <c r="J32" s="18">
        <v>3</v>
      </c>
      <c r="Q32" t="s">
        <v>18</v>
      </c>
    </row>
    <row r="33" spans="1:17" ht="16" thickBot="1">
      <c r="A33" s="4"/>
      <c r="B33" s="21">
        <v>36</v>
      </c>
      <c r="C33" s="22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4">
        <v>0</v>
      </c>
      <c r="J33" s="25">
        <v>0</v>
      </c>
      <c r="Q33" t="s">
        <v>19</v>
      </c>
    </row>
    <row r="34" spans="1:17">
      <c r="A34" s="26" t="s">
        <v>2</v>
      </c>
      <c r="B34" s="27"/>
      <c r="C34" s="28">
        <f>(C26/SUM(C26:C33))*100</f>
        <v>15.838509316770185</v>
      </c>
      <c r="D34" s="28">
        <f>(D27/SUM(D26:D33))*100</f>
        <v>69.500809162205897</v>
      </c>
      <c r="E34" s="28">
        <f>(E28/SUM(E26:E33))*100</f>
        <v>72.534238692599843</v>
      </c>
      <c r="F34" s="28">
        <f>(F29/SUM(F26:F33))*100</f>
        <v>71.130632623396323</v>
      </c>
      <c r="G34" s="28">
        <f>(G30/SUM(G26:G33))*100</f>
        <v>68.16608996539793</v>
      </c>
      <c r="H34" s="28">
        <f>(H31/SUM(H26:H33))*100</f>
        <v>57.629914764916137</v>
      </c>
      <c r="I34" s="28">
        <f>(I32/SUM(I26:I33))*100</f>
        <v>66.043866774979691</v>
      </c>
      <c r="J34" s="28">
        <f>(J33/SUM(J26:J33))*100</f>
        <v>0</v>
      </c>
      <c r="Q34" t="s">
        <v>20</v>
      </c>
    </row>
    <row r="35" spans="1:17">
      <c r="Q35" t="s">
        <v>21</v>
      </c>
    </row>
    <row r="36" spans="1:17" ht="16" thickBot="1">
      <c r="Q36" t="s">
        <v>22</v>
      </c>
    </row>
    <row r="37" spans="1:17">
      <c r="A37" s="5"/>
      <c r="B37" s="6"/>
      <c r="C37" s="1" t="s">
        <v>0</v>
      </c>
      <c r="D37" s="1"/>
      <c r="E37" s="1"/>
      <c r="F37" s="1"/>
      <c r="G37" s="1"/>
      <c r="H37" s="1"/>
      <c r="I37" s="1"/>
      <c r="J37" s="2"/>
    </row>
    <row r="38" spans="1:17" ht="16" thickBot="1">
      <c r="A38" s="7"/>
      <c r="B38" s="8"/>
      <c r="C38" s="8">
        <v>8</v>
      </c>
      <c r="D38" s="8">
        <v>12</v>
      </c>
      <c r="E38" s="8">
        <v>16</v>
      </c>
      <c r="F38" s="8">
        <v>20</v>
      </c>
      <c r="G38" s="8">
        <v>24</v>
      </c>
      <c r="H38" s="8">
        <v>28</v>
      </c>
      <c r="I38" s="8">
        <v>32</v>
      </c>
      <c r="J38" s="20">
        <v>36</v>
      </c>
    </row>
    <row r="39" spans="1:17" ht="16" thickBot="1">
      <c r="A39" s="3" t="s">
        <v>1</v>
      </c>
      <c r="B39" s="8">
        <v>8</v>
      </c>
      <c r="C39" s="19">
        <v>34</v>
      </c>
      <c r="D39" s="9">
        <v>27</v>
      </c>
      <c r="E39" s="10">
        <v>9</v>
      </c>
      <c r="F39" s="10">
        <v>0</v>
      </c>
      <c r="G39" s="10">
        <v>1</v>
      </c>
      <c r="H39" s="10">
        <v>0</v>
      </c>
      <c r="I39" s="10">
        <v>0</v>
      </c>
      <c r="J39" s="11">
        <v>0</v>
      </c>
    </row>
    <row r="40" spans="1:17" ht="16" thickBot="1">
      <c r="A40" s="3"/>
      <c r="B40" s="8">
        <v>12</v>
      </c>
      <c r="C40" s="12">
        <v>202</v>
      </c>
      <c r="D40" s="19">
        <v>2459</v>
      </c>
      <c r="E40" s="13">
        <v>645</v>
      </c>
      <c r="F40" s="14">
        <v>117</v>
      </c>
      <c r="G40" s="14">
        <v>44</v>
      </c>
      <c r="H40" s="14">
        <v>21</v>
      </c>
      <c r="I40" s="14">
        <v>5</v>
      </c>
      <c r="J40" s="15">
        <v>0</v>
      </c>
    </row>
    <row r="41" spans="1:17" ht="16" thickBot="1">
      <c r="A41" s="3"/>
      <c r="B41" s="8">
        <v>16</v>
      </c>
      <c r="C41" s="16">
        <v>19</v>
      </c>
      <c r="D41" s="17">
        <v>759</v>
      </c>
      <c r="E41" s="19">
        <v>5364</v>
      </c>
      <c r="F41" s="13">
        <v>819</v>
      </c>
      <c r="G41" s="14">
        <v>111</v>
      </c>
      <c r="H41" s="14">
        <v>33</v>
      </c>
      <c r="I41" s="14">
        <v>15</v>
      </c>
      <c r="J41" s="15">
        <v>0</v>
      </c>
    </row>
    <row r="42" spans="1:17" ht="16" thickBot="1">
      <c r="A42" s="3"/>
      <c r="B42" s="8">
        <v>20</v>
      </c>
      <c r="C42" s="16">
        <v>13</v>
      </c>
      <c r="D42" s="14">
        <v>131</v>
      </c>
      <c r="E42" s="17">
        <v>1217</v>
      </c>
      <c r="F42" s="19">
        <v>4882</v>
      </c>
      <c r="G42" s="13">
        <v>686</v>
      </c>
      <c r="H42" s="14">
        <v>72</v>
      </c>
      <c r="I42" s="14">
        <v>28</v>
      </c>
      <c r="J42" s="15">
        <v>1</v>
      </c>
    </row>
    <row r="43" spans="1:17" ht="16" thickBot="1">
      <c r="A43" s="3"/>
      <c r="B43" s="8">
        <v>24</v>
      </c>
      <c r="C43" s="16">
        <v>6</v>
      </c>
      <c r="D43" s="14">
        <v>34</v>
      </c>
      <c r="E43" s="14">
        <v>114</v>
      </c>
      <c r="F43" s="17">
        <v>819</v>
      </c>
      <c r="G43" s="19">
        <v>2731</v>
      </c>
      <c r="H43" s="13">
        <v>333</v>
      </c>
      <c r="I43" s="14">
        <v>28</v>
      </c>
      <c r="J43" s="15">
        <v>0</v>
      </c>
    </row>
    <row r="44" spans="1:17" ht="16" thickBot="1">
      <c r="A44" s="3"/>
      <c r="B44" s="8">
        <v>28</v>
      </c>
      <c r="C44" s="16">
        <v>1</v>
      </c>
      <c r="D44" s="14">
        <v>19</v>
      </c>
      <c r="E44" s="14">
        <v>36</v>
      </c>
      <c r="F44" s="14">
        <v>91</v>
      </c>
      <c r="G44" s="17">
        <v>332</v>
      </c>
      <c r="H44" s="19">
        <v>870</v>
      </c>
      <c r="I44" s="13">
        <v>118</v>
      </c>
      <c r="J44" s="15">
        <v>1</v>
      </c>
    </row>
    <row r="45" spans="1:17" ht="16" thickBot="1">
      <c r="A45" s="3"/>
      <c r="B45" s="8">
        <v>32</v>
      </c>
      <c r="C45" s="16">
        <v>1</v>
      </c>
      <c r="D45" s="14">
        <v>14</v>
      </c>
      <c r="E45" s="14">
        <v>62</v>
      </c>
      <c r="F45" s="14">
        <v>53</v>
      </c>
      <c r="G45" s="14">
        <v>58</v>
      </c>
      <c r="H45" s="17">
        <v>230</v>
      </c>
      <c r="I45" s="19">
        <v>333</v>
      </c>
      <c r="J45" s="18">
        <v>1</v>
      </c>
    </row>
    <row r="46" spans="1:17" ht="16" thickBot="1">
      <c r="A46" s="4"/>
      <c r="B46" s="21">
        <v>36</v>
      </c>
      <c r="C46" s="22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  <c r="I46" s="24">
        <v>0</v>
      </c>
      <c r="J46" s="25">
        <v>0</v>
      </c>
    </row>
    <row r="47" spans="1:17">
      <c r="A47" s="26" t="s">
        <v>2</v>
      </c>
      <c r="B47" s="27"/>
      <c r="C47" s="28">
        <f>(C39/SUM(C39:C46))*100</f>
        <v>12.318840579710146</v>
      </c>
      <c r="D47" s="28">
        <f>(D40/SUM(D39:D46))*100</f>
        <v>71.420273017717108</v>
      </c>
      <c r="E47" s="28">
        <f>(E41/SUM(E39:E46))*100</f>
        <v>72.029004968443672</v>
      </c>
      <c r="F47" s="28">
        <f>(F42/SUM(F39:F46))*100</f>
        <v>71.99528093201593</v>
      </c>
      <c r="G47" s="28">
        <f>(G43/SUM(G39:G46))*100</f>
        <v>68.912440070653545</v>
      </c>
      <c r="H47" s="28">
        <f>(H44/SUM(H39:H46))*100</f>
        <v>55.805003207184086</v>
      </c>
      <c r="I47" s="28">
        <f>(I45/SUM(I39:I46))*100</f>
        <v>63.187855787476281</v>
      </c>
      <c r="J47" s="28">
        <f>(J46/SUM(J39:J46))*100</f>
        <v>0</v>
      </c>
    </row>
  </sheetData>
  <mergeCells count="9">
    <mergeCell ref="C37:J37"/>
    <mergeCell ref="A39:A46"/>
    <mergeCell ref="A47:B47"/>
    <mergeCell ref="C11:J11"/>
    <mergeCell ref="A13:A20"/>
    <mergeCell ref="C24:J24"/>
    <mergeCell ref="A26:A33"/>
    <mergeCell ref="A34:B34"/>
    <mergeCell ref="A21:B2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Fletcher</dc:creator>
  <cp:lastModifiedBy>Adam Fletcher</cp:lastModifiedBy>
  <dcterms:created xsi:type="dcterms:W3CDTF">2018-11-11T19:30:52Z</dcterms:created>
  <dcterms:modified xsi:type="dcterms:W3CDTF">2018-11-11T22:07:24Z</dcterms:modified>
</cp:coreProperties>
</file>