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AdamH\Desktop Files\School Stuff\Sophomore College\CSC310 - Design and Analysis of Algorithms\Programming Assignment\"/>
    </mc:Choice>
  </mc:AlternateContent>
  <xr:revisionPtr revIDLastSave="0" documentId="13_ncr:1_{4B824716-4D16-4A84-B764-BE39F72D6664}" xr6:coauthVersionLast="45" xr6:coauthVersionMax="45" xr10:uidLastSave="{00000000-0000-0000-0000-000000000000}"/>
  <bookViews>
    <workbookView xWindow="-108" yWindow="-108" windowWidth="23256" windowHeight="12576" xr2:uid="{AE81A252-08B7-4C1B-ABD2-A8484CDEEDC2}"/>
  </bookViews>
  <sheets>
    <sheet name="Reported Results" sheetId="1" r:id="rId1"/>
    <sheet name="Data Parsing" sheetId="2" r:id="rId2"/>
  </sheets>
  <definedNames>
    <definedName name="_xlnm._FilterDatabase" localSheetId="0" hidden="1">'Reported Results'!$A$24:$V$28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1" l="1"/>
  <c r="C23" i="1"/>
  <c r="B13" i="2" l="1"/>
  <c r="B25" i="2" s="1"/>
  <c r="C13" i="2"/>
  <c r="D13" i="2"/>
  <c r="E13" i="2"/>
  <c r="F13" i="2"/>
  <c r="G13" i="2"/>
  <c r="H13" i="2"/>
  <c r="H25" i="2" s="1"/>
  <c r="I13" i="2"/>
  <c r="I25" i="2" s="1"/>
  <c r="J13" i="2"/>
  <c r="J25" i="2" s="1"/>
  <c r="K13" i="2"/>
  <c r="L13" i="2"/>
  <c r="M13" i="2"/>
  <c r="N13" i="2"/>
  <c r="O13" i="2"/>
  <c r="O25" i="2" s="1"/>
  <c r="P13" i="2"/>
  <c r="P25" i="2" s="1"/>
  <c r="Q13" i="2"/>
  <c r="Q25" i="2" s="1"/>
  <c r="R13" i="2"/>
  <c r="R25" i="2" s="1"/>
  <c r="S13" i="2"/>
  <c r="T13" i="2"/>
  <c r="U13" i="2"/>
  <c r="B14" i="2"/>
  <c r="C14" i="2"/>
  <c r="D14" i="2"/>
  <c r="D26" i="2" s="1"/>
  <c r="E14" i="2"/>
  <c r="E26" i="2" s="1"/>
  <c r="F14" i="2"/>
  <c r="F26" i="2" s="1"/>
  <c r="G14" i="2"/>
  <c r="H14" i="2"/>
  <c r="I14" i="2"/>
  <c r="J14" i="2"/>
  <c r="K14" i="2"/>
  <c r="K26" i="2" s="1"/>
  <c r="L14" i="2"/>
  <c r="L26" i="2" s="1"/>
  <c r="M14" i="2"/>
  <c r="M26" i="2" s="1"/>
  <c r="N14" i="2"/>
  <c r="N26" i="2" s="1"/>
  <c r="O14" i="2"/>
  <c r="P14" i="2"/>
  <c r="Q14" i="2"/>
  <c r="R14" i="2"/>
  <c r="S14" i="2"/>
  <c r="S26" i="2" s="1"/>
  <c r="T14" i="2"/>
  <c r="T26" i="2" s="1"/>
  <c r="U14" i="2"/>
  <c r="U26" i="2" s="1"/>
  <c r="U23" i="2"/>
  <c r="U35" i="2" s="1"/>
  <c r="T23" i="2"/>
  <c r="T35" i="2" s="1"/>
  <c r="S23" i="2"/>
  <c r="S35" i="2" s="1"/>
  <c r="R23" i="2"/>
  <c r="R35" i="2" s="1"/>
  <c r="Q23" i="2"/>
  <c r="Q35" i="2" s="1"/>
  <c r="P23" i="2"/>
  <c r="P35" i="2" s="1"/>
  <c r="O23" i="2"/>
  <c r="O35" i="2" s="1"/>
  <c r="N23" i="2"/>
  <c r="N35" i="2" s="1"/>
  <c r="M23" i="2"/>
  <c r="M35" i="2" s="1"/>
  <c r="L23" i="2"/>
  <c r="L35" i="2" s="1"/>
  <c r="K23" i="2"/>
  <c r="K35" i="2" s="1"/>
  <c r="J23" i="2"/>
  <c r="J35" i="2" s="1"/>
  <c r="I23" i="2"/>
  <c r="I35" i="2" s="1"/>
  <c r="H23" i="2"/>
  <c r="H35" i="2" s="1"/>
  <c r="G23" i="2"/>
  <c r="G35" i="2" s="1"/>
  <c r="F23" i="2"/>
  <c r="F35" i="2" s="1"/>
  <c r="E23" i="2"/>
  <c r="E35" i="2" s="1"/>
  <c r="D23" i="2"/>
  <c r="D35" i="2" s="1"/>
  <c r="C23" i="2"/>
  <c r="C35" i="2" s="1"/>
  <c r="B23" i="2"/>
  <c r="B35" i="2" s="1"/>
  <c r="U22" i="2"/>
  <c r="U34" i="2" s="1"/>
  <c r="T22" i="2"/>
  <c r="T34" i="2" s="1"/>
  <c r="S22" i="2"/>
  <c r="S34" i="2" s="1"/>
  <c r="R22" i="2"/>
  <c r="R34" i="2" s="1"/>
  <c r="Q22" i="2"/>
  <c r="Q34" i="2" s="1"/>
  <c r="P22" i="2"/>
  <c r="P34" i="2" s="1"/>
  <c r="O22" i="2"/>
  <c r="O34" i="2" s="1"/>
  <c r="N22" i="2"/>
  <c r="N34" i="2" s="1"/>
  <c r="M22" i="2"/>
  <c r="M34" i="2" s="1"/>
  <c r="L22" i="2"/>
  <c r="L34" i="2" s="1"/>
  <c r="K22" i="2"/>
  <c r="K34" i="2" s="1"/>
  <c r="J22" i="2"/>
  <c r="J34" i="2" s="1"/>
  <c r="I22" i="2"/>
  <c r="I34" i="2" s="1"/>
  <c r="H22" i="2"/>
  <c r="H34" i="2" s="1"/>
  <c r="G22" i="2"/>
  <c r="G34" i="2" s="1"/>
  <c r="F22" i="2"/>
  <c r="F34" i="2" s="1"/>
  <c r="E22" i="2"/>
  <c r="E34" i="2" s="1"/>
  <c r="D22" i="2"/>
  <c r="D34" i="2" s="1"/>
  <c r="C22" i="2"/>
  <c r="C34" i="2" s="1"/>
  <c r="B22" i="2"/>
  <c r="B34" i="2" s="1"/>
  <c r="U21" i="2"/>
  <c r="U33" i="2" s="1"/>
  <c r="T21" i="2"/>
  <c r="T33" i="2" s="1"/>
  <c r="S21" i="2"/>
  <c r="S33" i="2" s="1"/>
  <c r="R21" i="2"/>
  <c r="R33" i="2" s="1"/>
  <c r="Q21" i="2"/>
  <c r="Q33" i="2" s="1"/>
  <c r="P21" i="2"/>
  <c r="P33" i="2" s="1"/>
  <c r="O21" i="2"/>
  <c r="O33" i="2" s="1"/>
  <c r="N21" i="2"/>
  <c r="N33" i="2" s="1"/>
  <c r="M21" i="2"/>
  <c r="M33" i="2" s="1"/>
  <c r="L21" i="2"/>
  <c r="L33" i="2" s="1"/>
  <c r="K21" i="2"/>
  <c r="K33" i="2" s="1"/>
  <c r="J21" i="2"/>
  <c r="J33" i="2" s="1"/>
  <c r="I21" i="2"/>
  <c r="I33" i="2" s="1"/>
  <c r="H21" i="2"/>
  <c r="H33" i="2" s="1"/>
  <c r="G21" i="2"/>
  <c r="G33" i="2" s="1"/>
  <c r="F21" i="2"/>
  <c r="F33" i="2" s="1"/>
  <c r="E21" i="2"/>
  <c r="E33" i="2" s="1"/>
  <c r="D21" i="2"/>
  <c r="D33" i="2" s="1"/>
  <c r="C21" i="2"/>
  <c r="C33" i="2" s="1"/>
  <c r="B21" i="2"/>
  <c r="B33" i="2" s="1"/>
  <c r="U20" i="2"/>
  <c r="U32" i="2" s="1"/>
  <c r="T20" i="2"/>
  <c r="T32" i="2" s="1"/>
  <c r="S20" i="2"/>
  <c r="S32" i="2" s="1"/>
  <c r="R20" i="2"/>
  <c r="R32" i="2" s="1"/>
  <c r="Q20" i="2"/>
  <c r="Q32" i="2" s="1"/>
  <c r="P20" i="2"/>
  <c r="P32" i="2" s="1"/>
  <c r="O20" i="2"/>
  <c r="O32" i="2" s="1"/>
  <c r="N20" i="2"/>
  <c r="N32" i="2" s="1"/>
  <c r="M20" i="2"/>
  <c r="M32" i="2" s="1"/>
  <c r="L20" i="2"/>
  <c r="L32" i="2" s="1"/>
  <c r="K20" i="2"/>
  <c r="K32" i="2" s="1"/>
  <c r="J20" i="2"/>
  <c r="J32" i="2" s="1"/>
  <c r="I20" i="2"/>
  <c r="I32" i="2" s="1"/>
  <c r="H20" i="2"/>
  <c r="H32" i="2" s="1"/>
  <c r="G20" i="2"/>
  <c r="G32" i="2" s="1"/>
  <c r="F20" i="2"/>
  <c r="F32" i="2" s="1"/>
  <c r="E20" i="2"/>
  <c r="E32" i="2" s="1"/>
  <c r="D20" i="2"/>
  <c r="D32" i="2" s="1"/>
  <c r="C20" i="2"/>
  <c r="C32" i="2" s="1"/>
  <c r="B20" i="2"/>
  <c r="B32" i="2" s="1"/>
  <c r="U19" i="2"/>
  <c r="U31" i="2" s="1"/>
  <c r="T19" i="2"/>
  <c r="T31" i="2" s="1"/>
  <c r="S19" i="2"/>
  <c r="S31" i="2" s="1"/>
  <c r="R19" i="2"/>
  <c r="R31" i="2" s="1"/>
  <c r="Q19" i="2"/>
  <c r="Q31" i="2" s="1"/>
  <c r="P19" i="2"/>
  <c r="P31" i="2" s="1"/>
  <c r="O19" i="2"/>
  <c r="O31" i="2" s="1"/>
  <c r="N19" i="2"/>
  <c r="N31" i="2" s="1"/>
  <c r="M19" i="2"/>
  <c r="M31" i="2" s="1"/>
  <c r="L19" i="2"/>
  <c r="L31" i="2" s="1"/>
  <c r="K19" i="2"/>
  <c r="K31" i="2" s="1"/>
  <c r="J19" i="2"/>
  <c r="J31" i="2" s="1"/>
  <c r="I19" i="2"/>
  <c r="I31" i="2" s="1"/>
  <c r="H19" i="2"/>
  <c r="H31" i="2" s="1"/>
  <c r="G19" i="2"/>
  <c r="G31" i="2" s="1"/>
  <c r="F19" i="2"/>
  <c r="F31" i="2" s="1"/>
  <c r="E19" i="2"/>
  <c r="E31" i="2" s="1"/>
  <c r="D19" i="2"/>
  <c r="D31" i="2" s="1"/>
  <c r="C19" i="2"/>
  <c r="C31" i="2" s="1"/>
  <c r="B19" i="2"/>
  <c r="B31" i="2" s="1"/>
  <c r="U18" i="2"/>
  <c r="U30" i="2" s="1"/>
  <c r="T18" i="2"/>
  <c r="T30" i="2" s="1"/>
  <c r="S18" i="2"/>
  <c r="S30" i="2" s="1"/>
  <c r="R18" i="2"/>
  <c r="R30" i="2" s="1"/>
  <c r="Q18" i="2"/>
  <c r="Q30" i="2" s="1"/>
  <c r="P18" i="2"/>
  <c r="P30" i="2" s="1"/>
  <c r="O18" i="2"/>
  <c r="O30" i="2" s="1"/>
  <c r="N18" i="2"/>
  <c r="N30" i="2" s="1"/>
  <c r="M18" i="2"/>
  <c r="M30" i="2" s="1"/>
  <c r="L18" i="2"/>
  <c r="L30" i="2" s="1"/>
  <c r="K18" i="2"/>
  <c r="K30" i="2" s="1"/>
  <c r="J18" i="2"/>
  <c r="J30" i="2" s="1"/>
  <c r="I18" i="2"/>
  <c r="I30" i="2" s="1"/>
  <c r="H18" i="2"/>
  <c r="H30" i="2" s="1"/>
  <c r="G18" i="2"/>
  <c r="G30" i="2" s="1"/>
  <c r="F18" i="2"/>
  <c r="F30" i="2" s="1"/>
  <c r="E18" i="2"/>
  <c r="E30" i="2" s="1"/>
  <c r="D18" i="2"/>
  <c r="D30" i="2" s="1"/>
  <c r="C18" i="2"/>
  <c r="C30" i="2" s="1"/>
  <c r="B18" i="2"/>
  <c r="B30" i="2" s="1"/>
  <c r="U17" i="2"/>
  <c r="U29" i="2" s="1"/>
  <c r="T17" i="2"/>
  <c r="T29" i="2" s="1"/>
  <c r="S17" i="2"/>
  <c r="S29" i="2" s="1"/>
  <c r="R17" i="2"/>
  <c r="R29" i="2" s="1"/>
  <c r="Q17" i="2"/>
  <c r="Q29" i="2" s="1"/>
  <c r="P17" i="2"/>
  <c r="P29" i="2" s="1"/>
  <c r="O17" i="2"/>
  <c r="O29" i="2" s="1"/>
  <c r="N17" i="2"/>
  <c r="N29" i="2" s="1"/>
  <c r="M17" i="2"/>
  <c r="M29" i="2" s="1"/>
  <c r="L17" i="2"/>
  <c r="L29" i="2" s="1"/>
  <c r="K17" i="2"/>
  <c r="K29" i="2" s="1"/>
  <c r="J17" i="2"/>
  <c r="J29" i="2" s="1"/>
  <c r="I17" i="2"/>
  <c r="I29" i="2" s="1"/>
  <c r="H17" i="2"/>
  <c r="H29" i="2" s="1"/>
  <c r="G17" i="2"/>
  <c r="G29" i="2" s="1"/>
  <c r="F17" i="2"/>
  <c r="F29" i="2" s="1"/>
  <c r="E17" i="2"/>
  <c r="E29" i="2" s="1"/>
  <c r="D17" i="2"/>
  <c r="D29" i="2" s="1"/>
  <c r="C17" i="2"/>
  <c r="C29" i="2" s="1"/>
  <c r="B17" i="2"/>
  <c r="B29" i="2" s="1"/>
  <c r="U16" i="2"/>
  <c r="U28" i="2" s="1"/>
  <c r="T16" i="2"/>
  <c r="T28" i="2" s="1"/>
  <c r="S16" i="2"/>
  <c r="S28" i="2" s="1"/>
  <c r="R16" i="2"/>
  <c r="R28" i="2" s="1"/>
  <c r="Q16" i="2"/>
  <c r="Q28" i="2" s="1"/>
  <c r="P16" i="2"/>
  <c r="P28" i="2" s="1"/>
  <c r="O16" i="2"/>
  <c r="O28" i="2" s="1"/>
  <c r="N16" i="2"/>
  <c r="N28" i="2" s="1"/>
  <c r="M16" i="2"/>
  <c r="M28" i="2" s="1"/>
  <c r="L16" i="2"/>
  <c r="L28" i="2" s="1"/>
  <c r="K16" i="2"/>
  <c r="K28" i="2" s="1"/>
  <c r="J16" i="2"/>
  <c r="J28" i="2" s="1"/>
  <c r="I16" i="2"/>
  <c r="I28" i="2" s="1"/>
  <c r="H16" i="2"/>
  <c r="H28" i="2" s="1"/>
  <c r="G16" i="2"/>
  <c r="G28" i="2" s="1"/>
  <c r="F16" i="2"/>
  <c r="F28" i="2" s="1"/>
  <c r="E16" i="2"/>
  <c r="E28" i="2" s="1"/>
  <c r="D16" i="2"/>
  <c r="D28" i="2" s="1"/>
  <c r="C16" i="2"/>
  <c r="C28" i="2" s="1"/>
  <c r="B16" i="2"/>
  <c r="B28" i="2" s="1"/>
  <c r="U15" i="2"/>
  <c r="U27" i="2" s="1"/>
  <c r="T15" i="2"/>
  <c r="T27" i="2" s="1"/>
  <c r="S15" i="2"/>
  <c r="S27" i="2" s="1"/>
  <c r="R15" i="2"/>
  <c r="R27" i="2" s="1"/>
  <c r="Q15" i="2"/>
  <c r="Q27" i="2" s="1"/>
  <c r="P15" i="2"/>
  <c r="P27" i="2" s="1"/>
  <c r="O15" i="2"/>
  <c r="O27" i="2" s="1"/>
  <c r="N15" i="2"/>
  <c r="N27" i="2" s="1"/>
  <c r="M15" i="2"/>
  <c r="M27" i="2" s="1"/>
  <c r="L15" i="2"/>
  <c r="L27" i="2" s="1"/>
  <c r="K15" i="2"/>
  <c r="K27" i="2" s="1"/>
  <c r="J15" i="2"/>
  <c r="J27" i="2" s="1"/>
  <c r="I15" i="2"/>
  <c r="I27" i="2" s="1"/>
  <c r="H15" i="2"/>
  <c r="H27" i="2" s="1"/>
  <c r="G15" i="2"/>
  <c r="G27" i="2" s="1"/>
  <c r="F15" i="2"/>
  <c r="F27" i="2" s="1"/>
  <c r="E15" i="2"/>
  <c r="E27" i="2" s="1"/>
  <c r="D15" i="2"/>
  <c r="D27" i="2" s="1"/>
  <c r="C15" i="2"/>
  <c r="C27" i="2" s="1"/>
  <c r="B15" i="2"/>
  <c r="B27" i="2" s="1"/>
  <c r="R26" i="2"/>
  <c r="Q26" i="2"/>
  <c r="P26" i="2"/>
  <c r="O26" i="2"/>
  <c r="J26" i="2"/>
  <c r="I26" i="2"/>
  <c r="H26" i="2"/>
  <c r="G26" i="2"/>
  <c r="C26" i="2"/>
  <c r="B26" i="2"/>
  <c r="U25" i="2"/>
  <c r="T25" i="2"/>
  <c r="S25" i="2"/>
  <c r="N25" i="2"/>
  <c r="M25" i="2"/>
  <c r="L25" i="2"/>
  <c r="K25" i="2"/>
  <c r="G25" i="2"/>
  <c r="F25" i="2"/>
  <c r="E25" i="2"/>
  <c r="D25" i="2"/>
  <c r="C25" i="2"/>
  <c r="B23" i="1" l="1"/>
  <c r="D23" i="1"/>
  <c r="E23" i="1"/>
  <c r="F23" i="1"/>
  <c r="G23" i="1"/>
  <c r="H23" i="1"/>
  <c r="I23" i="1"/>
  <c r="J23" i="1"/>
  <c r="K23" i="1"/>
  <c r="C24" i="1"/>
  <c r="D24" i="1"/>
  <c r="E24" i="1"/>
  <c r="F24" i="1"/>
  <c r="G24" i="1"/>
  <c r="H24" i="1"/>
  <c r="I24" i="1"/>
  <c r="J24" i="1"/>
  <c r="K24" i="1"/>
</calcChain>
</file>

<file path=xl/sharedStrings.xml><?xml version="1.0" encoding="utf-8"?>
<sst xmlns="http://schemas.openxmlformats.org/spreadsheetml/2006/main" count="319" uniqueCount="275">
  <si>
    <t>Brute Force</t>
  </si>
  <si>
    <t xml:space="preserve"> </t>
  </si>
  <si>
    <t xml:space="preserve">Pair 1: 38722 ms </t>
  </si>
  <si>
    <t xml:space="preserve"> Pair 2: 38678 ms </t>
  </si>
  <si>
    <t xml:space="preserve"> Pair 3: 38672 ms </t>
  </si>
  <si>
    <t xml:space="preserve"> Pair 4: 38681 ms </t>
  </si>
  <si>
    <t xml:space="preserve"> Pair 5: 38969 ms </t>
  </si>
  <si>
    <t xml:space="preserve"> Pair 6: 38839 ms </t>
  </si>
  <si>
    <t xml:space="preserve"> Pair 7: 38855 ms </t>
  </si>
  <si>
    <t xml:space="preserve"> Pair 8: 38731 ms </t>
  </si>
  <si>
    <t xml:space="preserve"> Pair 9: 38724 ms </t>
  </si>
  <si>
    <t xml:space="preserve"> Pair 10: 38702 ms </t>
  </si>
  <si>
    <t xml:space="preserve"> Pair 11: 39230 ms </t>
  </si>
  <si>
    <t xml:space="preserve"> Pair 12: 38758 ms </t>
  </si>
  <si>
    <t xml:space="preserve"> Pair 13: 38830 ms </t>
  </si>
  <si>
    <t xml:space="preserve"> Pair 14: 39310 ms </t>
  </si>
  <si>
    <t xml:space="preserve"> Pair 15: 38859 ms </t>
  </si>
  <si>
    <t xml:space="preserve"> Pair 16: 38649 ms </t>
  </si>
  <si>
    <t xml:space="preserve"> Pair 17: 38846 ms </t>
  </si>
  <si>
    <t xml:space="preserve"> Pair 18: 39254 ms </t>
  </si>
  <si>
    <t xml:space="preserve"> Pair 19: 38704 ms </t>
  </si>
  <si>
    <t xml:space="preserve"> Pair 20: 39013 ms </t>
  </si>
  <si>
    <t xml:space="preserve">Pair 1: 9543 ms </t>
  </si>
  <si>
    <t xml:space="preserve"> Pair 2: 9482 ms </t>
  </si>
  <si>
    <t xml:space="preserve"> Pair 3: 9479 ms </t>
  </si>
  <si>
    <t xml:space="preserve"> Pair 4: 9530 ms </t>
  </si>
  <si>
    <t xml:space="preserve"> Pair 5: 9504 ms </t>
  </si>
  <si>
    <t xml:space="preserve"> Pair 6: 9545 ms </t>
  </si>
  <si>
    <t xml:space="preserve"> Pair 7: 9542 ms </t>
  </si>
  <si>
    <t xml:space="preserve"> Pair 8: 9402 ms </t>
  </si>
  <si>
    <t xml:space="preserve"> Pair 9: 9472 ms </t>
  </si>
  <si>
    <t xml:space="preserve"> Pair 10: 9556 ms </t>
  </si>
  <si>
    <t xml:space="preserve"> Pair 11: 9426 ms </t>
  </si>
  <si>
    <t xml:space="preserve"> Pair 12: 9555 ms </t>
  </si>
  <si>
    <t xml:space="preserve"> Pair 13: 9493 ms </t>
  </si>
  <si>
    <t xml:space="preserve"> Pair 14: 9492 ms </t>
  </si>
  <si>
    <t xml:space="preserve"> Pair 15: 9450 ms </t>
  </si>
  <si>
    <t xml:space="preserve"> Pair 16: 9468 ms </t>
  </si>
  <si>
    <t xml:space="preserve"> Pair 17: 9480 ms </t>
  </si>
  <si>
    <t xml:space="preserve"> Pair 18: 9527 ms </t>
  </si>
  <si>
    <t xml:space="preserve"> Pair 19: 9415 ms </t>
  </si>
  <si>
    <t xml:space="preserve"> Pair 20: 9506 ms </t>
  </si>
  <si>
    <t xml:space="preserve">Pair 1: 2777 ms </t>
  </si>
  <si>
    <t xml:space="preserve"> Pair 2: 2822 ms </t>
  </si>
  <si>
    <t xml:space="preserve"> Pair 3: 2765 ms </t>
  </si>
  <si>
    <t xml:space="preserve"> Pair 4: 2806 ms </t>
  </si>
  <si>
    <t xml:space="preserve"> Pair 5: 2749 ms </t>
  </si>
  <si>
    <t xml:space="preserve"> Pair 6: 2870 ms </t>
  </si>
  <si>
    <t xml:space="preserve"> Pair 7: 2749 ms </t>
  </si>
  <si>
    <t xml:space="preserve"> Pair 8: 2810 ms </t>
  </si>
  <si>
    <t xml:space="preserve"> Pair 9: 2824 ms </t>
  </si>
  <si>
    <t xml:space="preserve"> Pair 10: 2772 ms </t>
  </si>
  <si>
    <t xml:space="preserve"> Pair 11: 2810 ms </t>
  </si>
  <si>
    <t xml:space="preserve"> Pair 12: 2824 ms </t>
  </si>
  <si>
    <t xml:space="preserve"> Pair 13: 2788 ms </t>
  </si>
  <si>
    <t xml:space="preserve"> Pair 14: 2761 ms </t>
  </si>
  <si>
    <t xml:space="preserve"> Pair 15: 2787 ms </t>
  </si>
  <si>
    <t xml:space="preserve"> Pair 16: 2793 ms </t>
  </si>
  <si>
    <t xml:space="preserve"> Pair 17: 2835 ms </t>
  </si>
  <si>
    <t xml:space="preserve"> Pair 18: 2737 ms </t>
  </si>
  <si>
    <t xml:space="preserve"> Pair 19: 2835 ms </t>
  </si>
  <si>
    <t xml:space="preserve"> Pair 20: 2807 ms </t>
  </si>
  <si>
    <t xml:space="preserve">Pair 1: 1180 ms </t>
  </si>
  <si>
    <t xml:space="preserve"> Pair 2: 1203 ms </t>
  </si>
  <si>
    <t xml:space="preserve"> Pair 3: 1154 ms </t>
  </si>
  <si>
    <t xml:space="preserve"> Pair 4: 1167 ms </t>
  </si>
  <si>
    <t xml:space="preserve"> Pair 5: 1169 ms </t>
  </si>
  <si>
    <t xml:space="preserve"> Pair 6: 1149 ms </t>
  </si>
  <si>
    <t xml:space="preserve"> Pair 7: 1170 ms </t>
  </si>
  <si>
    <t xml:space="preserve"> Pair 8: 1176 ms </t>
  </si>
  <si>
    <t xml:space="preserve"> Pair 9: 1157 ms </t>
  </si>
  <si>
    <t xml:space="preserve"> Pair 10: 1169 ms </t>
  </si>
  <si>
    <t xml:space="preserve"> Pair 11: 1165 ms </t>
  </si>
  <si>
    <t xml:space="preserve"> Pair 12: 1172 ms </t>
  </si>
  <si>
    <t xml:space="preserve"> Pair 13: 1185 ms </t>
  </si>
  <si>
    <t xml:space="preserve"> Pair 14: 1194 ms </t>
  </si>
  <si>
    <t xml:space="preserve"> Pair 15: 1192 ms </t>
  </si>
  <si>
    <t xml:space="preserve"> Pair 16: 1155 ms </t>
  </si>
  <si>
    <t xml:space="preserve"> Pair 17: 1176 ms </t>
  </si>
  <si>
    <t xml:space="preserve"> Pair 18: 1173 ms </t>
  </si>
  <si>
    <t xml:space="preserve"> Pair 19: 1166 ms </t>
  </si>
  <si>
    <t xml:space="preserve"> Pair 20: 1182 ms </t>
  </si>
  <si>
    <t xml:space="preserve">Pair 1: 704 ms </t>
  </si>
  <si>
    <t xml:space="preserve"> Pair 2: 703 ms </t>
  </si>
  <si>
    <t xml:space="preserve"> Pair 3: 733 ms </t>
  </si>
  <si>
    <t xml:space="preserve"> Pair 4: 760 ms </t>
  </si>
  <si>
    <t xml:space="preserve"> Pair 5: 690 ms </t>
  </si>
  <si>
    <t xml:space="preserve"> Pair 6: 703 ms </t>
  </si>
  <si>
    <t xml:space="preserve"> Pair 7: 762 ms </t>
  </si>
  <si>
    <t xml:space="preserve"> Pair 8: 703 ms </t>
  </si>
  <si>
    <t xml:space="preserve"> Pair 9: 713 ms </t>
  </si>
  <si>
    <t xml:space="preserve"> Pair 10: 762 ms </t>
  </si>
  <si>
    <t xml:space="preserve"> Pair 11: 713 ms </t>
  </si>
  <si>
    <t xml:space="preserve"> Pair 12: 718 ms </t>
  </si>
  <si>
    <t xml:space="preserve"> Pair 13: 745 ms </t>
  </si>
  <si>
    <t xml:space="preserve"> Pair 14: 718 ms </t>
  </si>
  <si>
    <t xml:space="preserve"> Pair 15: 694 ms </t>
  </si>
  <si>
    <t xml:space="preserve"> Pair 16: 746 ms </t>
  </si>
  <si>
    <t xml:space="preserve"> Pair 17: 717 ms </t>
  </si>
  <si>
    <t xml:space="preserve"> Pair 18: 718 ms </t>
  </si>
  <si>
    <t xml:space="preserve"> Pair 19: 760 ms </t>
  </si>
  <si>
    <t xml:space="preserve"> Pair 20: 703 ms </t>
  </si>
  <si>
    <t xml:space="preserve">Pair 1: 643 ms </t>
  </si>
  <si>
    <t xml:space="preserve"> Pair 2: 656 ms </t>
  </si>
  <si>
    <t xml:space="preserve"> Pair 3: 644 ms </t>
  </si>
  <si>
    <t xml:space="preserve"> Pair 4: 656 ms </t>
  </si>
  <si>
    <t xml:space="preserve"> Pair 5: 645 ms </t>
  </si>
  <si>
    <t xml:space="preserve"> Pair 6: 656 ms </t>
  </si>
  <si>
    <t xml:space="preserve"> Pair 7: 646 ms </t>
  </si>
  <si>
    <t xml:space="preserve"> Pair 8: 641 ms </t>
  </si>
  <si>
    <t xml:space="preserve"> Pair 9: 656 ms </t>
  </si>
  <si>
    <t xml:space="preserve"> Pair 10: 656 ms </t>
  </si>
  <si>
    <t xml:space="preserve"> Pair 11: 725 ms </t>
  </si>
  <si>
    <t xml:space="preserve"> Pair 12: 656 ms </t>
  </si>
  <si>
    <t xml:space="preserve"> Pair 13: 643 ms </t>
  </si>
  <si>
    <t xml:space="preserve"> Pair 14: 641 ms </t>
  </si>
  <si>
    <t xml:space="preserve"> Pair 15: 653 ms </t>
  </si>
  <si>
    <t xml:space="preserve"> Pair 16: 640 ms </t>
  </si>
  <si>
    <t xml:space="preserve"> Pair 17: 648 ms </t>
  </si>
  <si>
    <t xml:space="preserve"> Pair 18: 641 ms </t>
  </si>
  <si>
    <t xml:space="preserve"> Pair 19: 694 ms </t>
  </si>
  <si>
    <t xml:space="preserve"> Pair 20: 640 ms </t>
  </si>
  <si>
    <t xml:space="preserve">Pair 1: 618 ms </t>
  </si>
  <si>
    <t xml:space="preserve"> Pair 2: 625 ms </t>
  </si>
  <si>
    <t xml:space="preserve"> Pair 3: 622 ms </t>
  </si>
  <si>
    <t xml:space="preserve"> Pair 4: 635 ms </t>
  </si>
  <si>
    <t xml:space="preserve"> Pair 5: 620 ms </t>
  </si>
  <si>
    <t xml:space="preserve"> Pair 6: 625 ms </t>
  </si>
  <si>
    <t xml:space="preserve"> Pair 7: 629 ms </t>
  </si>
  <si>
    <t xml:space="preserve"> Pair 8: 625 ms </t>
  </si>
  <si>
    <t xml:space="preserve"> Pair 9: 615 ms </t>
  </si>
  <si>
    <t xml:space="preserve"> Pair 10: 651 ms </t>
  </si>
  <si>
    <t xml:space="preserve"> Pair 11: 613 ms </t>
  </si>
  <si>
    <t xml:space="preserve"> Pair 12: 625 ms </t>
  </si>
  <si>
    <t xml:space="preserve"> Pair 13: 617 ms </t>
  </si>
  <si>
    <t xml:space="preserve"> Pair 14: 625 ms </t>
  </si>
  <si>
    <t xml:space="preserve"> Pair 15: 637 ms </t>
  </si>
  <si>
    <t xml:space="preserve"> Pair 16: 636 ms </t>
  </si>
  <si>
    <t xml:space="preserve"> Pair 17: 617 ms </t>
  </si>
  <si>
    <t xml:space="preserve"> Pair 18: 640 ms </t>
  </si>
  <si>
    <t xml:space="preserve"> Pair 19: 615 ms </t>
  </si>
  <si>
    <t xml:space="preserve"> Pair 20: 609 ms </t>
  </si>
  <si>
    <t xml:space="preserve">Pair 1: 781 ms </t>
  </si>
  <si>
    <t xml:space="preserve"> Pair 2: 766 ms </t>
  </si>
  <si>
    <t xml:space="preserve"> Pair 3: 753 ms </t>
  </si>
  <si>
    <t xml:space="preserve"> Pair 4: 765 ms </t>
  </si>
  <si>
    <t xml:space="preserve"> Pair 5: 765 ms </t>
  </si>
  <si>
    <t xml:space="preserve"> Pair 6: 766 ms </t>
  </si>
  <si>
    <t xml:space="preserve"> Pair 7: 778 ms </t>
  </si>
  <si>
    <t xml:space="preserve"> Pair 8: 777 ms </t>
  </si>
  <si>
    <t xml:space="preserve"> Pair 9: 758 ms </t>
  </si>
  <si>
    <t xml:space="preserve"> Pair 10: 781 ms </t>
  </si>
  <si>
    <t xml:space="preserve"> Pair 11: 770 ms </t>
  </si>
  <si>
    <t xml:space="preserve"> Pair 12: 765 ms </t>
  </si>
  <si>
    <t xml:space="preserve"> Pair 13: 791 ms </t>
  </si>
  <si>
    <t xml:space="preserve"> Pair 14: 777 ms </t>
  </si>
  <si>
    <t xml:space="preserve"> Pair 15: 888 ms </t>
  </si>
  <si>
    <t xml:space="preserve"> Pair 16: 1000 ms </t>
  </si>
  <si>
    <t xml:space="preserve"> Pair 17: 841 ms </t>
  </si>
  <si>
    <t xml:space="preserve"> Pair 18: 781 ms </t>
  </si>
  <si>
    <t xml:space="preserve"> Pair 19: 869 ms </t>
  </si>
  <si>
    <t xml:space="preserve"> Pair 20: 781 ms </t>
  </si>
  <si>
    <t xml:space="preserve">Pair 1: 1182 ms </t>
  </si>
  <si>
    <t xml:space="preserve"> Pair 2: 1168 ms </t>
  </si>
  <si>
    <t xml:space="preserve"> Pair 3: 1116 ms </t>
  </si>
  <si>
    <t xml:space="preserve"> Pair 4: 1146 ms </t>
  </si>
  <si>
    <t xml:space="preserve"> Pair 5: 1228 ms </t>
  </si>
  <si>
    <t xml:space="preserve"> Pair 6: 1332 ms </t>
  </si>
  <si>
    <t xml:space="preserve"> Pair 7: 1298 ms </t>
  </si>
  <si>
    <t xml:space="preserve"> Pair 8: 1131 ms </t>
  </si>
  <si>
    <t xml:space="preserve"> Pair 9: 1210 ms </t>
  </si>
  <si>
    <t xml:space="preserve"> Pair 10: 1151 ms </t>
  </si>
  <si>
    <t xml:space="preserve"> Pair 11: 1164 ms </t>
  </si>
  <si>
    <t xml:space="preserve"> Pair 12: 1197 ms </t>
  </si>
  <si>
    <t xml:space="preserve"> Pair 13: 1242 ms </t>
  </si>
  <si>
    <t xml:space="preserve"> Pair 14: 1298 ms </t>
  </si>
  <si>
    <t xml:space="preserve"> Pair 15: 1215 ms </t>
  </si>
  <si>
    <t xml:space="preserve"> Pair 16: 1301 ms </t>
  </si>
  <si>
    <t xml:space="preserve"> Pair 17: 1130 ms </t>
  </si>
  <si>
    <t xml:space="preserve"> Pair 18: 1141 ms </t>
  </si>
  <si>
    <t xml:space="preserve"> Pair 19: 1262 ms </t>
  </si>
  <si>
    <t xml:space="preserve"> Pair 20: 1300 ms </t>
  </si>
  <si>
    <t>Brute</t>
  </si>
  <si>
    <t>Strassen 1</t>
  </si>
  <si>
    <t xml:space="preserve">Strassen 2 </t>
  </si>
  <si>
    <t>Strassen 3</t>
  </si>
  <si>
    <t>Strassen 4</t>
  </si>
  <si>
    <t>Strassen 5</t>
  </si>
  <si>
    <t>Strassen 6</t>
  </si>
  <si>
    <t>Strassen 7</t>
  </si>
  <si>
    <t>Strassen 8</t>
  </si>
  <si>
    <t>Strassen 9</t>
  </si>
  <si>
    <t>Pair 2</t>
  </si>
  <si>
    <t>Pair 1</t>
  </si>
  <si>
    <t>Pair 3</t>
  </si>
  <si>
    <t>Pair 4</t>
  </si>
  <si>
    <t>Pair 5</t>
  </si>
  <si>
    <t>Pair 6</t>
  </si>
  <si>
    <t>Pair 7</t>
  </si>
  <si>
    <t>Pair 8</t>
  </si>
  <si>
    <t>Pair 9</t>
  </si>
  <si>
    <t>Pair 10</t>
  </si>
  <si>
    <t>Pair 11</t>
  </si>
  <si>
    <t>Pair 12</t>
  </si>
  <si>
    <t>Pair 13</t>
  </si>
  <si>
    <t>Pair 14</t>
  </si>
  <si>
    <t>Pair 15</t>
  </si>
  <si>
    <t>Pair 16</t>
  </si>
  <si>
    <t>Pair 17</t>
  </si>
  <si>
    <t>Pair 18</t>
  </si>
  <si>
    <t>Pair 19</t>
  </si>
  <si>
    <t>Pair 20</t>
  </si>
  <si>
    <t>Times in ms</t>
  </si>
  <si>
    <t>Strassen (to 2^n)</t>
  </si>
  <si>
    <t>Average</t>
  </si>
  <si>
    <t>Std. Dev.</t>
  </si>
  <si>
    <t>S1</t>
  </si>
  <si>
    <t>S2</t>
  </si>
  <si>
    <t>S3</t>
  </si>
  <si>
    <t>S4</t>
  </si>
  <si>
    <t>S5</t>
  </si>
  <si>
    <t>S6</t>
  </si>
  <si>
    <t>S7</t>
  </si>
  <si>
    <t>S8</t>
  </si>
  <si>
    <t>S9</t>
  </si>
  <si>
    <t>S10</t>
  </si>
  <si>
    <t>As pure values</t>
  </si>
  <si>
    <t xml:space="preserve">Pair 1: 1690 ms </t>
  </si>
  <si>
    <t xml:space="preserve"> Pair 2: 3000 ms </t>
  </si>
  <si>
    <t xml:space="preserve"> Pair 3: 3867 ms </t>
  </si>
  <si>
    <t xml:space="preserve"> Pair 4: 3795 ms </t>
  </si>
  <si>
    <t xml:space="preserve"> Pair 5: 3625 ms </t>
  </si>
  <si>
    <t xml:space="preserve"> Pair 6: 4055 ms </t>
  </si>
  <si>
    <t xml:space="preserve"> Pair 7: 3989 ms </t>
  </si>
  <si>
    <t xml:space="preserve"> Pair 8: 3810 ms </t>
  </si>
  <si>
    <t xml:space="preserve"> Pair 9: 3963 ms </t>
  </si>
  <si>
    <t xml:space="preserve"> Pair 10: 3674 ms </t>
  </si>
  <si>
    <t xml:space="preserve"> Pair 11: 2367 ms </t>
  </si>
  <si>
    <t xml:space="preserve"> Pair 12: 2470 ms </t>
  </si>
  <si>
    <t xml:space="preserve"> Pair 13: 2742 ms </t>
  </si>
  <si>
    <t xml:space="preserve"> Pair 14: 2164 ms </t>
  </si>
  <si>
    <t xml:space="preserve"> Pair 15: 2296 ms </t>
  </si>
  <si>
    <t xml:space="preserve"> Pair 16: 2100 ms </t>
  </si>
  <si>
    <t xml:space="preserve"> Pair 17: 2588 ms </t>
  </si>
  <si>
    <t xml:space="preserve"> Pair 18: 2720 ms </t>
  </si>
  <si>
    <t xml:space="preserve"> Pair 19: 2264 ms </t>
  </si>
  <si>
    <t xml:space="preserve"> Pair 20: 2787 ms </t>
  </si>
  <si>
    <t xml:space="preserve">Pair 1: 163843 ms </t>
  </si>
  <si>
    <t xml:space="preserve"> Pair 2: 170955 ms </t>
  </si>
  <si>
    <t xml:space="preserve"> Pair 3: 169705 ms </t>
  </si>
  <si>
    <t xml:space="preserve"> Pair 4: 171618 ms </t>
  </si>
  <si>
    <t xml:space="preserve"> Pair 5: 169901 ms </t>
  </si>
  <si>
    <t xml:space="preserve"> Pair 6: 171581 ms </t>
  </si>
  <si>
    <t xml:space="preserve"> Pair 7: 173354 ms </t>
  </si>
  <si>
    <t xml:space="preserve"> Pair 8: 173132 ms </t>
  </si>
  <si>
    <t xml:space="preserve"> Pair 9: 172154 ms </t>
  </si>
  <si>
    <t xml:space="preserve"> Pair 10: 172675 ms </t>
  </si>
  <si>
    <t xml:space="preserve"> Pair 11: 174018 ms </t>
  </si>
  <si>
    <t xml:space="preserve"> Pair 12: 174810 ms </t>
  </si>
  <si>
    <t xml:space="preserve"> Pair 13: 173736 ms </t>
  </si>
  <si>
    <t xml:space="preserve"> Pair 14: 173558 ms </t>
  </si>
  <si>
    <t xml:space="preserve"> Pair 15: 175372 ms </t>
  </si>
  <si>
    <t xml:space="preserve"> Pair 16: 175324 ms </t>
  </si>
  <si>
    <t xml:space="preserve"> Pair 17: 174652 ms </t>
  </si>
  <si>
    <t xml:space="preserve"> Pair 18: 170688 ms </t>
  </si>
  <si>
    <t xml:space="preserve"> Pair 19: 170640 ms </t>
  </si>
  <si>
    <t xml:space="preserve"> Pair 20: 169541 ms </t>
  </si>
  <si>
    <t>Main Graphical Result</t>
  </si>
  <si>
    <t>Alternate Graphical Representations</t>
  </si>
  <si>
    <t>Results</t>
  </si>
  <si>
    <t>Ideal Crossover Point</t>
  </si>
  <si>
    <t>2^8</t>
  </si>
  <si>
    <r>
      <t xml:space="preserve">For my personal machine, I have found the ideal cutoff point to switch between Strassen's recursive algorithm and the brute force approach to be </t>
    </r>
    <r>
      <rPr>
        <b/>
        <sz val="11"/>
        <color theme="1"/>
        <rFont val="Calibri"/>
        <family val="2"/>
        <scheme val="minor"/>
      </rPr>
      <t xml:space="preserve">8, </t>
    </r>
    <r>
      <rPr>
        <sz val="11"/>
        <color theme="1"/>
        <rFont val="Calibri"/>
        <family val="2"/>
        <scheme val="minor"/>
      </rPr>
      <t xml:space="preserve">or at matrix dimensions 256 by 256. At this size, the combined algorithm reported the fastest results for calculating the product of the matrix pairs. Cutoff point 7 also produced similar results, but the times for cutoff 8 were faster on average by almost 30 milliseconds. At matrix size 2^9, the times began to slow down, showing that the algorithm has reached its most optimal speed at cutoff point 8. The above table represents the recorded time for each run of the mixed algorithm in milliseconds in </t>
    </r>
    <r>
      <rPr>
        <sz val="11"/>
        <rFont val="Calibri"/>
        <family val="2"/>
        <scheme val="minor"/>
      </rPr>
      <t>green</t>
    </r>
    <r>
      <rPr>
        <sz val="11"/>
        <color theme="1"/>
        <rFont val="Calibri"/>
        <family val="2"/>
        <scheme val="minor"/>
      </rPr>
      <t xml:space="preserve">, alongside the brute force results for the same matrix pairs in </t>
    </r>
    <r>
      <rPr>
        <sz val="11"/>
        <rFont val="Calibri"/>
        <family val="2"/>
        <scheme val="minor"/>
      </rPr>
      <t>blue</t>
    </r>
    <r>
      <rPr>
        <sz val="11"/>
        <color theme="1"/>
        <rFont val="Calibri"/>
        <family val="2"/>
        <scheme val="minor"/>
      </rPr>
      <t xml:space="preserve">. In </t>
    </r>
    <r>
      <rPr>
        <sz val="11"/>
        <rFont val="Calibri"/>
        <family val="2"/>
        <scheme val="minor"/>
      </rPr>
      <t>purple</t>
    </r>
    <r>
      <rPr>
        <sz val="11"/>
        <color theme="1"/>
        <rFont val="Calibri"/>
        <family val="2"/>
        <scheme val="minor"/>
      </rPr>
      <t>, the average and standard deviations are recorded for each dataset.</t>
    </r>
  </si>
  <si>
    <t>Matrix size used for testing</t>
  </si>
  <si>
    <t>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</si>
</sst>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sz val="11"/>
      <name val="Calibri"/>
      <family val="2"/>
      <scheme val="minor"/>
    </font>
  </fonts>
  <fills count="15">
    <fill>
      <patternFill patternType="none"/>
    </fill>
    <fill>
      <patternFill patternType="gray125"/>
    </fill>
    <fill>
      <patternFill patternType="solid">
        <fgColor theme="5" tint="0.59999389629810485"/>
        <bgColor indexed="64"/>
      </patternFill>
    </fill>
    <fill>
      <patternFill patternType="solid">
        <fgColor theme="8" tint="0.59999389629810485"/>
        <bgColor indexed="64"/>
      </patternFill>
    </fill>
    <fill>
      <patternFill patternType="solid">
        <fgColor rgb="FFE1AEF8"/>
        <bgColor indexed="64"/>
      </patternFill>
    </fill>
    <fill>
      <patternFill patternType="solid">
        <fgColor theme="8" tint="0.79998168889431442"/>
        <bgColor indexed="64"/>
      </patternFill>
    </fill>
    <fill>
      <patternFill patternType="solid">
        <fgColor rgb="FFE2DBF9"/>
        <bgColor indexed="64"/>
      </patternFill>
    </fill>
    <fill>
      <patternFill patternType="solid">
        <fgColor theme="9" tint="0.79998168889431442"/>
        <bgColor indexed="64"/>
      </patternFill>
    </fill>
    <fill>
      <patternFill patternType="solid">
        <fgColor rgb="FFCDE3BF"/>
        <bgColor indexed="64"/>
      </patternFill>
    </fill>
    <fill>
      <patternFill patternType="solid">
        <fgColor rgb="FFB9D9A3"/>
        <bgColor indexed="64"/>
      </patternFill>
    </fill>
    <fill>
      <patternFill patternType="solid">
        <fgColor rgb="FFD1C6F6"/>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9ADAD"/>
        <bgColor indexed="64"/>
      </patternFill>
    </fill>
    <fill>
      <patternFill patternType="solid">
        <fgColor rgb="FFFDD5D5"/>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NumberFormat="1"/>
    <xf numFmtId="0" fontId="0" fillId="2" borderId="0" xfId="0" applyFill="1"/>
    <xf numFmtId="0" fontId="0" fillId="3" borderId="0" xfId="0" applyFill="1"/>
    <xf numFmtId="0" fontId="0" fillId="4" borderId="0" xfId="0" applyFill="1"/>
    <xf numFmtId="2" fontId="0" fillId="6" borderId="0" xfId="0" applyNumberFormat="1" applyFill="1"/>
    <xf numFmtId="0" fontId="0" fillId="7" borderId="0" xfId="0" applyNumberFormat="1" applyFill="1"/>
    <xf numFmtId="0" fontId="0" fillId="8" borderId="0" xfId="0" applyNumberFormat="1" applyFill="1"/>
    <xf numFmtId="0" fontId="0" fillId="9" borderId="0" xfId="0" applyFill="1"/>
    <xf numFmtId="2" fontId="0" fillId="10" borderId="0" xfId="0" applyNumberFormat="1" applyFill="1"/>
    <xf numFmtId="0" fontId="0" fillId="5" borderId="0" xfId="0" applyNumberFormat="1" applyFill="1"/>
    <xf numFmtId="0" fontId="0" fillId="0" borderId="0" xfId="0" applyNumberFormat="1" applyFill="1" applyBorder="1"/>
    <xf numFmtId="2" fontId="0" fillId="0" borderId="0" xfId="0" applyNumberFormat="1" applyFill="1" applyBorder="1"/>
    <xf numFmtId="0" fontId="0" fillId="0" borderId="0" xfId="0" applyFill="1"/>
    <xf numFmtId="0" fontId="0" fillId="12" borderId="0" xfId="0" applyNumberFormat="1" applyFill="1"/>
    <xf numFmtId="0" fontId="0" fillId="13" borderId="0" xfId="0" applyFill="1"/>
    <xf numFmtId="0" fontId="0" fillId="11" borderId="0" xfId="0" applyFill="1" applyAlignment="1">
      <alignment horizontal="left"/>
    </xf>
    <xf numFmtId="0" fontId="0" fillId="14" borderId="0" xfId="0" applyFill="1" applyAlignment="1">
      <alignment vertical="center" wrapText="1"/>
    </xf>
    <xf numFmtId="0" fontId="0" fillId="11" borderId="0" xfId="0" applyNumberFormat="1" applyFill="1" applyAlignment="1">
      <alignment horizontal="left"/>
    </xf>
  </cellXfs>
  <cellStyles count="1">
    <cellStyle name="Normal" xfId="0" builtinId="0"/>
  </cellStyles>
  <dxfs count="0"/>
  <tableStyles count="0" defaultTableStyle="TableStyleMedium2" defaultPivotStyle="PivotStyleLight16"/>
  <colors>
    <mruColors>
      <color rgb="FFFDD5D5"/>
      <color rgb="FFFCD6D6"/>
      <color rgb="FFF9ADAD"/>
      <color rgb="FFCDE3BF"/>
      <color rgb="FFD1C6F6"/>
      <color rgb="FFE2DBF9"/>
      <color rgb="FFB9D9A3"/>
      <color rgb="FFD8E9CD"/>
      <color rgb="FFE1AE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a:t>
            </a:r>
            <a:r>
              <a:rPr lang="en-US" baseline="0"/>
              <a:t> time variation in cutoff points for Strassen's Algorithm</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errBars>
            <c:errDir val="y"/>
            <c:errBarType val="both"/>
            <c:errValType val="stdErr"/>
            <c:noEndCap val="0"/>
            <c:spPr>
              <a:noFill/>
              <a:ln w="9525">
                <a:solidFill>
                  <a:schemeClr val="tx1">
                    <a:lumMod val="65000"/>
                    <a:lumOff val="35000"/>
                  </a:schemeClr>
                </a:solidFill>
                <a:round/>
              </a:ln>
              <a:effectLst/>
            </c:spPr>
          </c:errBars>
          <c:cat>
            <c:strRef>
              <c:f>'Reported Results'!$B$2:$K$2</c:f>
              <c:strCache>
                <c:ptCount val="10"/>
                <c:pt idx="0">
                  <c:v>Brute Force</c:v>
                </c:pt>
                <c:pt idx="1">
                  <c:v>Strassen 1</c:v>
                </c:pt>
                <c:pt idx="2">
                  <c:v>Strassen 2 </c:v>
                </c:pt>
                <c:pt idx="3">
                  <c:v>Strassen 3</c:v>
                </c:pt>
                <c:pt idx="4">
                  <c:v>Strassen 4</c:v>
                </c:pt>
                <c:pt idx="5">
                  <c:v>Strassen 5</c:v>
                </c:pt>
                <c:pt idx="6">
                  <c:v>Strassen 6</c:v>
                </c:pt>
                <c:pt idx="7">
                  <c:v>Strassen 7</c:v>
                </c:pt>
                <c:pt idx="8">
                  <c:v>Strassen 8</c:v>
                </c:pt>
                <c:pt idx="9">
                  <c:v>Strassen 9</c:v>
                </c:pt>
              </c:strCache>
            </c:strRef>
          </c:cat>
          <c:val>
            <c:numRef>
              <c:f>'Reported Results'!$B$23:$K$23</c:f>
              <c:numCache>
                <c:formatCode>0.00</c:formatCode>
                <c:ptCount val="10"/>
                <c:pt idx="0">
                  <c:v>2998.3</c:v>
                </c:pt>
                <c:pt idx="1">
                  <c:v>172062.85</c:v>
                </c:pt>
                <c:pt idx="2">
                  <c:v>38851.300000000003</c:v>
                </c:pt>
                <c:pt idx="3">
                  <c:v>9493.35</c:v>
                </c:pt>
                <c:pt idx="4">
                  <c:v>2796.05</c:v>
                </c:pt>
                <c:pt idx="5">
                  <c:v>1172.7</c:v>
                </c:pt>
                <c:pt idx="6">
                  <c:v>723.25</c:v>
                </c:pt>
                <c:pt idx="7">
                  <c:v>654</c:v>
                </c:pt>
                <c:pt idx="8">
                  <c:v>624.95000000000005</c:v>
                </c:pt>
                <c:pt idx="9">
                  <c:v>797.65</c:v>
                </c:pt>
              </c:numCache>
            </c:numRef>
          </c:val>
          <c:smooth val="0"/>
          <c:extLst>
            <c:ext xmlns:c16="http://schemas.microsoft.com/office/drawing/2014/chart" uri="{C3380CC4-5D6E-409C-BE32-E72D297353CC}">
              <c16:uniqueId val="{00000000-F16C-4ECD-93EE-AD45CC1CC4EB}"/>
            </c:ext>
          </c:extLst>
        </c:ser>
        <c:dLbls>
          <c:showLegendKey val="0"/>
          <c:showVal val="0"/>
          <c:showCatName val="0"/>
          <c:showSerName val="0"/>
          <c:showPercent val="0"/>
          <c:showBubbleSize val="0"/>
        </c:dLbls>
        <c:upDownBars>
          <c:gapWidth val="219"/>
          <c:upBars>
            <c:spPr>
              <a:solidFill>
                <a:schemeClr val="lt1"/>
              </a:solidFill>
              <a:ln w="9525">
                <a:solidFill>
                  <a:schemeClr val="tx1">
                    <a:lumMod val="65000"/>
                    <a:lumOff val="35000"/>
                  </a:schemeClr>
                </a:solidFill>
              </a:ln>
              <a:effectLst/>
            </c:spPr>
          </c:upBars>
          <c:downBars>
            <c:spPr>
              <a:solidFill>
                <a:schemeClr val="dk1">
                  <a:lumMod val="75000"/>
                  <a:lumOff val="25000"/>
                </a:schemeClr>
              </a:solidFill>
              <a:ln w="9525">
                <a:solidFill>
                  <a:schemeClr val="tx1">
                    <a:lumMod val="15000"/>
                    <a:lumOff val="85000"/>
                  </a:schemeClr>
                </a:solidFill>
              </a:ln>
              <a:effectLst/>
            </c:spPr>
          </c:downBars>
        </c:upDownBars>
        <c:marker val="1"/>
        <c:smooth val="0"/>
        <c:axId val="806535279"/>
        <c:axId val="769056527"/>
      </c:lineChart>
      <c:catAx>
        <c:axId val="80653527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Cutoff</a:t>
                </a:r>
                <a:r>
                  <a:rPr lang="en-US" baseline="0"/>
                  <a:t> value 2^n</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69056527"/>
        <c:crosses val="autoZero"/>
        <c:auto val="1"/>
        <c:lblAlgn val="ctr"/>
        <c:lblOffset val="100"/>
        <c:noMultiLvlLbl val="0"/>
      </c:catAx>
      <c:valAx>
        <c:axId val="769056527"/>
        <c:scaling>
          <c:orientation val="minMax"/>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Average Time (ms)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53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Time</a:t>
            </a:r>
            <a:r>
              <a:rPr lang="en-US" baseline="0"/>
              <a:t> Difference in Cutoff Points for Strassen's Algorithm for Matrix with Dimensions 2^10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230313062361901"/>
          <c:y val="9.0292510446801685E-2"/>
          <c:w val="0.85648182598197409"/>
          <c:h val="0.80233588207452855"/>
        </c:manualLayout>
      </c:layout>
      <c:barChart>
        <c:barDir val="col"/>
        <c:grouping val="clustered"/>
        <c:varyColors val="0"/>
        <c:ser>
          <c:idx val="0"/>
          <c:order val="0"/>
          <c:tx>
            <c:strRef>
              <c:f>'Reported Results'!$A$23</c:f>
              <c:strCache>
                <c:ptCount val="1"/>
                <c:pt idx="0">
                  <c:v>Average</c:v>
                </c:pt>
              </c:strCache>
            </c:strRef>
          </c:tx>
          <c:spPr>
            <a:solidFill>
              <a:schemeClr val="accent1"/>
            </a:solidFill>
            <a:ln>
              <a:noFill/>
            </a:ln>
            <a:effectLst/>
          </c:spPr>
          <c:invertIfNegative val="0"/>
          <c:errBars>
            <c:errBarType val="both"/>
            <c:errValType val="cust"/>
            <c:noEndCap val="0"/>
            <c:plus>
              <c:numRef>
                <c:f>'Reported Results'!$B$24:$K$24</c:f>
                <c:numCache>
                  <c:formatCode>General</c:formatCode>
                  <c:ptCount val="10"/>
                  <c:pt idx="0">
                    <c:v>768.01679669132193</c:v>
                  </c:pt>
                  <c:pt idx="1">
                    <c:v>2691.2884465682196</c:v>
                  </c:pt>
                  <c:pt idx="2">
                    <c:v>203.76588733668171</c:v>
                  </c:pt>
                  <c:pt idx="3">
                    <c:v>46.161358868988884</c:v>
                  </c:pt>
                  <c:pt idx="4">
                    <c:v>34.451300487255317</c:v>
                  </c:pt>
                  <c:pt idx="5">
                    <c:v>13.955191450533839</c:v>
                  </c:pt>
                  <c:pt idx="6">
                    <c:v>24.163641673956523</c:v>
                  </c:pt>
                  <c:pt idx="7">
                    <c:v>20.63211599730662</c:v>
                  </c:pt>
                  <c:pt idx="8">
                    <c:v>10.495487752262624</c:v>
                  </c:pt>
                  <c:pt idx="9">
                    <c:v>59.825425856799122</c:v>
                  </c:pt>
                </c:numCache>
              </c:numRef>
            </c:plus>
            <c:minus>
              <c:numRef>
                <c:f>'Reported Results'!$B$24:$K$24</c:f>
                <c:numCache>
                  <c:formatCode>General</c:formatCode>
                  <c:ptCount val="10"/>
                  <c:pt idx="0">
                    <c:v>768.01679669132193</c:v>
                  </c:pt>
                  <c:pt idx="1">
                    <c:v>2691.2884465682196</c:v>
                  </c:pt>
                  <c:pt idx="2">
                    <c:v>203.76588733668171</c:v>
                  </c:pt>
                  <c:pt idx="3">
                    <c:v>46.161358868988884</c:v>
                  </c:pt>
                  <c:pt idx="4">
                    <c:v>34.451300487255317</c:v>
                  </c:pt>
                  <c:pt idx="5">
                    <c:v>13.955191450533839</c:v>
                  </c:pt>
                  <c:pt idx="6">
                    <c:v>24.163641673956523</c:v>
                  </c:pt>
                  <c:pt idx="7">
                    <c:v>20.63211599730662</c:v>
                  </c:pt>
                  <c:pt idx="8">
                    <c:v>10.495487752262624</c:v>
                  </c:pt>
                  <c:pt idx="9">
                    <c:v>59.825425856799122</c:v>
                  </c:pt>
                </c:numCache>
              </c:numRef>
            </c:minus>
            <c:spPr>
              <a:noFill/>
              <a:ln w="9525" cap="flat" cmpd="sng" algn="ctr">
                <a:solidFill>
                  <a:schemeClr val="tx1">
                    <a:lumMod val="65000"/>
                    <a:lumOff val="35000"/>
                  </a:schemeClr>
                </a:solidFill>
                <a:round/>
              </a:ln>
              <a:effectLst/>
            </c:spPr>
          </c:errBars>
          <c:cat>
            <c:strRef>
              <c:f>'Reported Results'!$B$2:$K$2</c:f>
              <c:strCache>
                <c:ptCount val="10"/>
                <c:pt idx="0">
                  <c:v>Brute Force</c:v>
                </c:pt>
                <c:pt idx="1">
                  <c:v>Strassen 1</c:v>
                </c:pt>
                <c:pt idx="2">
                  <c:v>Strassen 2 </c:v>
                </c:pt>
                <c:pt idx="3">
                  <c:v>Strassen 3</c:v>
                </c:pt>
                <c:pt idx="4">
                  <c:v>Strassen 4</c:v>
                </c:pt>
                <c:pt idx="5">
                  <c:v>Strassen 5</c:v>
                </c:pt>
                <c:pt idx="6">
                  <c:v>Strassen 6</c:v>
                </c:pt>
                <c:pt idx="7">
                  <c:v>Strassen 7</c:v>
                </c:pt>
                <c:pt idx="8">
                  <c:v>Strassen 8</c:v>
                </c:pt>
                <c:pt idx="9">
                  <c:v>Strassen 9</c:v>
                </c:pt>
              </c:strCache>
            </c:strRef>
          </c:cat>
          <c:val>
            <c:numRef>
              <c:f>'Reported Results'!$B$23:$K$23</c:f>
              <c:numCache>
                <c:formatCode>0.00</c:formatCode>
                <c:ptCount val="10"/>
                <c:pt idx="0">
                  <c:v>2998.3</c:v>
                </c:pt>
                <c:pt idx="1">
                  <c:v>172062.85</c:v>
                </c:pt>
                <c:pt idx="2">
                  <c:v>38851.300000000003</c:v>
                </c:pt>
                <c:pt idx="3">
                  <c:v>9493.35</c:v>
                </c:pt>
                <c:pt idx="4">
                  <c:v>2796.05</c:v>
                </c:pt>
                <c:pt idx="5">
                  <c:v>1172.7</c:v>
                </c:pt>
                <c:pt idx="6">
                  <c:v>723.25</c:v>
                </c:pt>
                <c:pt idx="7">
                  <c:v>654</c:v>
                </c:pt>
                <c:pt idx="8">
                  <c:v>624.95000000000005</c:v>
                </c:pt>
                <c:pt idx="9">
                  <c:v>797.65</c:v>
                </c:pt>
              </c:numCache>
            </c:numRef>
          </c:val>
          <c:extLst>
            <c:ext xmlns:c16="http://schemas.microsoft.com/office/drawing/2014/chart" uri="{C3380CC4-5D6E-409C-BE32-E72D297353CC}">
              <c16:uniqueId val="{00000000-D4E8-4BDE-B115-DF84C52B1A0A}"/>
            </c:ext>
          </c:extLst>
        </c:ser>
        <c:dLbls>
          <c:showLegendKey val="0"/>
          <c:showVal val="0"/>
          <c:showCatName val="0"/>
          <c:showSerName val="0"/>
          <c:showPercent val="0"/>
          <c:showBubbleSize val="0"/>
        </c:dLbls>
        <c:gapWidth val="219"/>
        <c:overlap val="-28"/>
        <c:axId val="1063715840"/>
        <c:axId val="832467008"/>
      </c:barChart>
      <c:catAx>
        <c:axId val="106371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Algorithm Used (2^n</a:t>
                </a:r>
                <a:r>
                  <a:rPr lang="en-US" baseline="0"/>
                  <a:t> cutoff dimension)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67008"/>
        <c:crosses val="autoZero"/>
        <c:auto val="1"/>
        <c:lblAlgn val="ctr"/>
        <c:lblOffset val="100"/>
        <c:noMultiLvlLbl val="0"/>
      </c:catAx>
      <c:valAx>
        <c:axId val="832467008"/>
        <c:scaling>
          <c:orientation val="minMax"/>
          <c:max val="18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Time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715840"/>
        <c:crosses val="autoZero"/>
        <c:crossBetween val="between"/>
        <c:majorUnit val="4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Time</a:t>
            </a:r>
            <a:r>
              <a:rPr lang="en-US" baseline="0"/>
              <a:t> Difference in Cutoff Points for Strassen's Algorithm for Matrix with Dimensions 2^10 (Logarithmically Scaled)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230313062361901"/>
          <c:y val="0.14229243347555681"/>
          <c:w val="0.85648182598197409"/>
          <c:h val="0.75033593938530063"/>
        </c:manualLayout>
      </c:layout>
      <c:barChart>
        <c:barDir val="col"/>
        <c:grouping val="clustered"/>
        <c:varyColors val="0"/>
        <c:ser>
          <c:idx val="0"/>
          <c:order val="0"/>
          <c:tx>
            <c:strRef>
              <c:f>'Reported Results'!$A$23</c:f>
              <c:strCache>
                <c:ptCount val="1"/>
                <c:pt idx="0">
                  <c:v>Average</c:v>
                </c:pt>
              </c:strCache>
            </c:strRef>
          </c:tx>
          <c:spPr>
            <a:solidFill>
              <a:schemeClr val="accent1"/>
            </a:solidFill>
            <a:ln>
              <a:noFill/>
            </a:ln>
            <a:effectLst/>
          </c:spPr>
          <c:invertIfNegative val="0"/>
          <c:errBars>
            <c:errBarType val="both"/>
            <c:errValType val="cust"/>
            <c:noEndCap val="0"/>
            <c:plus>
              <c:numRef>
                <c:f>'Reported Results'!$B$24:$K$24</c:f>
                <c:numCache>
                  <c:formatCode>General</c:formatCode>
                  <c:ptCount val="10"/>
                  <c:pt idx="0">
                    <c:v>768.01679669132193</c:v>
                  </c:pt>
                  <c:pt idx="1">
                    <c:v>2691.2884465682196</c:v>
                  </c:pt>
                  <c:pt idx="2">
                    <c:v>203.76588733668171</c:v>
                  </c:pt>
                  <c:pt idx="3">
                    <c:v>46.161358868988884</c:v>
                  </c:pt>
                  <c:pt idx="4">
                    <c:v>34.451300487255317</c:v>
                  </c:pt>
                  <c:pt idx="5">
                    <c:v>13.955191450533839</c:v>
                  </c:pt>
                  <c:pt idx="6">
                    <c:v>24.163641673956523</c:v>
                  </c:pt>
                  <c:pt idx="7">
                    <c:v>20.63211599730662</c:v>
                  </c:pt>
                  <c:pt idx="8">
                    <c:v>10.495487752262624</c:v>
                  </c:pt>
                  <c:pt idx="9">
                    <c:v>59.825425856799122</c:v>
                  </c:pt>
                </c:numCache>
              </c:numRef>
            </c:plus>
            <c:minus>
              <c:numRef>
                <c:f>'Reported Results'!$B$24:$K$24</c:f>
                <c:numCache>
                  <c:formatCode>General</c:formatCode>
                  <c:ptCount val="10"/>
                  <c:pt idx="0">
                    <c:v>768.01679669132193</c:v>
                  </c:pt>
                  <c:pt idx="1">
                    <c:v>2691.2884465682196</c:v>
                  </c:pt>
                  <c:pt idx="2">
                    <c:v>203.76588733668171</c:v>
                  </c:pt>
                  <c:pt idx="3">
                    <c:v>46.161358868988884</c:v>
                  </c:pt>
                  <c:pt idx="4">
                    <c:v>34.451300487255317</c:v>
                  </c:pt>
                  <c:pt idx="5">
                    <c:v>13.955191450533839</c:v>
                  </c:pt>
                  <c:pt idx="6">
                    <c:v>24.163641673956523</c:v>
                  </c:pt>
                  <c:pt idx="7">
                    <c:v>20.63211599730662</c:v>
                  </c:pt>
                  <c:pt idx="8">
                    <c:v>10.495487752262624</c:v>
                  </c:pt>
                  <c:pt idx="9">
                    <c:v>59.825425856799122</c:v>
                  </c:pt>
                </c:numCache>
              </c:numRef>
            </c:minus>
            <c:spPr>
              <a:noFill/>
              <a:ln w="9525" cap="flat" cmpd="sng" algn="ctr">
                <a:solidFill>
                  <a:schemeClr val="tx1">
                    <a:lumMod val="65000"/>
                    <a:lumOff val="35000"/>
                  </a:schemeClr>
                </a:solidFill>
                <a:round/>
              </a:ln>
              <a:effectLst/>
            </c:spPr>
          </c:errBars>
          <c:cat>
            <c:strRef>
              <c:f>'Reported Results'!$B$2:$K$2</c:f>
              <c:strCache>
                <c:ptCount val="10"/>
                <c:pt idx="0">
                  <c:v>Brute Force</c:v>
                </c:pt>
                <c:pt idx="1">
                  <c:v>Strassen 1</c:v>
                </c:pt>
                <c:pt idx="2">
                  <c:v>Strassen 2 </c:v>
                </c:pt>
                <c:pt idx="3">
                  <c:v>Strassen 3</c:v>
                </c:pt>
                <c:pt idx="4">
                  <c:v>Strassen 4</c:v>
                </c:pt>
                <c:pt idx="5">
                  <c:v>Strassen 5</c:v>
                </c:pt>
                <c:pt idx="6">
                  <c:v>Strassen 6</c:v>
                </c:pt>
                <c:pt idx="7">
                  <c:v>Strassen 7</c:v>
                </c:pt>
                <c:pt idx="8">
                  <c:v>Strassen 8</c:v>
                </c:pt>
                <c:pt idx="9">
                  <c:v>Strassen 9</c:v>
                </c:pt>
              </c:strCache>
            </c:strRef>
          </c:cat>
          <c:val>
            <c:numRef>
              <c:f>'Reported Results'!$B$23:$K$23</c:f>
              <c:numCache>
                <c:formatCode>0.00</c:formatCode>
                <c:ptCount val="10"/>
                <c:pt idx="0">
                  <c:v>2998.3</c:v>
                </c:pt>
                <c:pt idx="1">
                  <c:v>172062.85</c:v>
                </c:pt>
                <c:pt idx="2">
                  <c:v>38851.300000000003</c:v>
                </c:pt>
                <c:pt idx="3">
                  <c:v>9493.35</c:v>
                </c:pt>
                <c:pt idx="4">
                  <c:v>2796.05</c:v>
                </c:pt>
                <c:pt idx="5">
                  <c:v>1172.7</c:v>
                </c:pt>
                <c:pt idx="6">
                  <c:v>723.25</c:v>
                </c:pt>
                <c:pt idx="7">
                  <c:v>654</c:v>
                </c:pt>
                <c:pt idx="8">
                  <c:v>624.95000000000005</c:v>
                </c:pt>
                <c:pt idx="9">
                  <c:v>797.65</c:v>
                </c:pt>
              </c:numCache>
            </c:numRef>
          </c:val>
          <c:extLst>
            <c:ext xmlns:c16="http://schemas.microsoft.com/office/drawing/2014/chart" uri="{C3380CC4-5D6E-409C-BE32-E72D297353CC}">
              <c16:uniqueId val="{00000000-C4A9-4FAD-B6F4-F3036AB88AE9}"/>
            </c:ext>
          </c:extLst>
        </c:ser>
        <c:dLbls>
          <c:showLegendKey val="0"/>
          <c:showVal val="0"/>
          <c:showCatName val="0"/>
          <c:showSerName val="0"/>
          <c:showPercent val="0"/>
          <c:showBubbleSize val="0"/>
        </c:dLbls>
        <c:gapWidth val="219"/>
        <c:overlap val="-28"/>
        <c:axId val="1063715840"/>
        <c:axId val="832467008"/>
      </c:barChart>
      <c:catAx>
        <c:axId val="106371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Algorithm Used (2^n</a:t>
                </a:r>
                <a:r>
                  <a:rPr lang="en-US" baseline="0"/>
                  <a:t> cutoff dimension)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67008"/>
        <c:crosses val="autoZero"/>
        <c:auto val="1"/>
        <c:lblAlgn val="ctr"/>
        <c:lblOffset val="100"/>
        <c:noMultiLvlLbl val="0"/>
      </c:catAx>
      <c:valAx>
        <c:axId val="832467008"/>
        <c:scaling>
          <c:logBase val="2"/>
          <c:orientation val="minMax"/>
          <c:min val="25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Time (ms) - [Base 2 Log Scale]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71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581569</xdr:colOff>
      <xdr:row>59</xdr:row>
      <xdr:rowOff>59327</xdr:rowOff>
    </xdr:from>
    <xdr:to>
      <xdr:col>20</xdr:col>
      <xdr:colOff>149951</xdr:colOff>
      <xdr:row>78</xdr:row>
      <xdr:rowOff>157843</xdr:rowOff>
    </xdr:to>
    <xdr:graphicFrame macro="">
      <xdr:nvGraphicFramePr>
        <xdr:cNvPr id="4" name="Chart 3">
          <a:extLst>
            <a:ext uri="{FF2B5EF4-FFF2-40B4-BE49-F238E27FC236}">
              <a16:creationId xmlns:a16="http://schemas.microsoft.com/office/drawing/2014/main" id="{332C288E-F543-45B0-8FE1-3C66E242F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59</xdr:row>
      <xdr:rowOff>39189</xdr:rowOff>
    </xdr:from>
    <xdr:to>
      <xdr:col>9</xdr:col>
      <xdr:colOff>460103</xdr:colOff>
      <xdr:row>80</xdr:row>
      <xdr:rowOff>146413</xdr:rowOff>
    </xdr:to>
    <xdr:graphicFrame macro="">
      <xdr:nvGraphicFramePr>
        <xdr:cNvPr id="2" name="Chart 1">
          <a:extLst>
            <a:ext uri="{FF2B5EF4-FFF2-40B4-BE49-F238E27FC236}">
              <a16:creationId xmlns:a16="http://schemas.microsoft.com/office/drawing/2014/main" id="{36FAD233-53FB-44CC-AF8F-B361AEE99B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35</xdr:row>
      <xdr:rowOff>19050</xdr:rowOff>
    </xdr:from>
    <xdr:to>
      <xdr:col>9</xdr:col>
      <xdr:colOff>460103</xdr:colOff>
      <xdr:row>56</xdr:row>
      <xdr:rowOff>126274</xdr:rowOff>
    </xdr:to>
    <xdr:graphicFrame macro="">
      <xdr:nvGraphicFramePr>
        <xdr:cNvPr id="5" name="Chart 4">
          <a:extLst>
            <a:ext uri="{FF2B5EF4-FFF2-40B4-BE49-F238E27FC236}">
              <a16:creationId xmlns:a16="http://schemas.microsoft.com/office/drawing/2014/main" id="{307EC75C-DBBA-4FBB-8EA8-5E628F5BE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FF780-40E8-4195-AC52-7C9C1A14CD63}">
  <dimension ref="A1:U59"/>
  <sheetViews>
    <sheetView tabSelected="1" zoomScale="80" zoomScaleNormal="80" workbookViewId="0">
      <selection activeCell="J26" sqref="J26"/>
    </sheetView>
  </sheetViews>
  <sheetFormatPr defaultRowHeight="14.4" x14ac:dyDescent="0.3"/>
  <cols>
    <col min="1" max="1" width="10.6640625" customWidth="1"/>
    <col min="2" max="2" width="10.44140625" customWidth="1"/>
    <col min="3" max="12" width="9.88671875" customWidth="1"/>
  </cols>
  <sheetData>
    <row r="1" spans="1:12" x14ac:dyDescent="0.3">
      <c r="C1" t="s">
        <v>213</v>
      </c>
    </row>
    <row r="2" spans="1:12" x14ac:dyDescent="0.3">
      <c r="A2" t="s">
        <v>212</v>
      </c>
      <c r="B2" s="3" t="s">
        <v>0</v>
      </c>
      <c r="C2" s="8" t="s">
        <v>183</v>
      </c>
      <c r="D2" s="8" t="s">
        <v>184</v>
      </c>
      <c r="E2" s="8" t="s">
        <v>185</v>
      </c>
      <c r="F2" s="8" t="s">
        <v>186</v>
      </c>
      <c r="G2" s="8" t="s">
        <v>187</v>
      </c>
      <c r="H2" s="8" t="s">
        <v>188</v>
      </c>
      <c r="I2" s="8" t="s">
        <v>189</v>
      </c>
      <c r="J2" s="8" t="s">
        <v>190</v>
      </c>
      <c r="K2" s="8" t="s">
        <v>191</v>
      </c>
    </row>
    <row r="3" spans="1:12" x14ac:dyDescent="0.3">
      <c r="A3" s="2" t="s">
        <v>193</v>
      </c>
      <c r="B3" s="10">
        <v>1690</v>
      </c>
      <c r="C3" s="6">
        <v>163843</v>
      </c>
      <c r="D3" s="7">
        <v>38722</v>
      </c>
      <c r="E3" s="6">
        <v>9543</v>
      </c>
      <c r="F3" s="7">
        <v>2777</v>
      </c>
      <c r="G3" s="6">
        <v>1180</v>
      </c>
      <c r="H3" s="7">
        <v>704</v>
      </c>
      <c r="I3" s="6">
        <v>643</v>
      </c>
      <c r="J3" s="7">
        <v>618</v>
      </c>
      <c r="K3" s="6">
        <v>781</v>
      </c>
      <c r="L3" s="11"/>
    </row>
    <row r="4" spans="1:12" x14ac:dyDescent="0.3">
      <c r="A4" s="2" t="s">
        <v>192</v>
      </c>
      <c r="B4" s="10">
        <v>3000</v>
      </c>
      <c r="C4" s="6">
        <v>170955</v>
      </c>
      <c r="D4" s="7">
        <v>38678</v>
      </c>
      <c r="E4" s="6">
        <v>9482</v>
      </c>
      <c r="F4" s="7">
        <v>2822</v>
      </c>
      <c r="G4" s="6">
        <v>1203</v>
      </c>
      <c r="H4" s="7">
        <v>703</v>
      </c>
      <c r="I4" s="6">
        <v>656</v>
      </c>
      <c r="J4" s="7">
        <v>625</v>
      </c>
      <c r="K4" s="6">
        <v>766</v>
      </c>
      <c r="L4" s="11"/>
    </row>
    <row r="5" spans="1:12" x14ac:dyDescent="0.3">
      <c r="A5" s="2" t="s">
        <v>194</v>
      </c>
      <c r="B5" s="10">
        <v>3867</v>
      </c>
      <c r="C5" s="6">
        <v>169705</v>
      </c>
      <c r="D5" s="7">
        <v>38672</v>
      </c>
      <c r="E5" s="6">
        <v>9479</v>
      </c>
      <c r="F5" s="7">
        <v>2765</v>
      </c>
      <c r="G5" s="6">
        <v>1154</v>
      </c>
      <c r="H5" s="7">
        <v>733</v>
      </c>
      <c r="I5" s="6">
        <v>644</v>
      </c>
      <c r="J5" s="7">
        <v>622</v>
      </c>
      <c r="K5" s="6">
        <v>753</v>
      </c>
      <c r="L5" s="11"/>
    </row>
    <row r="6" spans="1:12" x14ac:dyDescent="0.3">
      <c r="A6" s="2" t="s">
        <v>195</v>
      </c>
      <c r="B6" s="10">
        <v>3795</v>
      </c>
      <c r="C6" s="6">
        <v>171618</v>
      </c>
      <c r="D6" s="7">
        <v>38681</v>
      </c>
      <c r="E6" s="6">
        <v>9530</v>
      </c>
      <c r="F6" s="7">
        <v>2806</v>
      </c>
      <c r="G6" s="6">
        <v>1167</v>
      </c>
      <c r="H6" s="7">
        <v>760</v>
      </c>
      <c r="I6" s="6">
        <v>656</v>
      </c>
      <c r="J6" s="7">
        <v>635</v>
      </c>
      <c r="K6" s="6">
        <v>765</v>
      </c>
      <c r="L6" s="11"/>
    </row>
    <row r="7" spans="1:12" x14ac:dyDescent="0.3">
      <c r="A7" s="2" t="s">
        <v>196</v>
      </c>
      <c r="B7" s="10">
        <v>3625</v>
      </c>
      <c r="C7" s="6">
        <v>169901</v>
      </c>
      <c r="D7" s="7">
        <v>38969</v>
      </c>
      <c r="E7" s="6">
        <v>9504</v>
      </c>
      <c r="F7" s="7">
        <v>2749</v>
      </c>
      <c r="G7" s="6">
        <v>1169</v>
      </c>
      <c r="H7" s="7">
        <v>690</v>
      </c>
      <c r="I7" s="6">
        <v>645</v>
      </c>
      <c r="J7" s="7">
        <v>620</v>
      </c>
      <c r="K7" s="6">
        <v>765</v>
      </c>
      <c r="L7" s="11"/>
    </row>
    <row r="8" spans="1:12" x14ac:dyDescent="0.3">
      <c r="A8" s="2" t="s">
        <v>197</v>
      </c>
      <c r="B8" s="10">
        <v>4055</v>
      </c>
      <c r="C8" s="6">
        <v>171581</v>
      </c>
      <c r="D8" s="7">
        <v>38839</v>
      </c>
      <c r="E8" s="6">
        <v>9545</v>
      </c>
      <c r="F8" s="7">
        <v>2870</v>
      </c>
      <c r="G8" s="6">
        <v>1149</v>
      </c>
      <c r="H8" s="7">
        <v>703</v>
      </c>
      <c r="I8" s="6">
        <v>656</v>
      </c>
      <c r="J8" s="7">
        <v>625</v>
      </c>
      <c r="K8" s="6">
        <v>766</v>
      </c>
      <c r="L8" s="11"/>
    </row>
    <row r="9" spans="1:12" x14ac:dyDescent="0.3">
      <c r="A9" s="2" t="s">
        <v>198</v>
      </c>
      <c r="B9" s="10">
        <v>3989</v>
      </c>
      <c r="C9" s="6">
        <v>173354</v>
      </c>
      <c r="D9" s="7">
        <v>38855</v>
      </c>
      <c r="E9" s="6">
        <v>9542</v>
      </c>
      <c r="F9" s="7">
        <v>2749</v>
      </c>
      <c r="G9" s="6">
        <v>1170</v>
      </c>
      <c r="H9" s="7">
        <v>762</v>
      </c>
      <c r="I9" s="6">
        <v>646</v>
      </c>
      <c r="J9" s="7">
        <v>629</v>
      </c>
      <c r="K9" s="6">
        <v>778</v>
      </c>
      <c r="L9" s="11"/>
    </row>
    <row r="10" spans="1:12" x14ac:dyDescent="0.3">
      <c r="A10" s="2" t="s">
        <v>199</v>
      </c>
      <c r="B10" s="10">
        <v>3810</v>
      </c>
      <c r="C10" s="6">
        <v>173132</v>
      </c>
      <c r="D10" s="7">
        <v>38731</v>
      </c>
      <c r="E10" s="6">
        <v>9402</v>
      </c>
      <c r="F10" s="7">
        <v>2810</v>
      </c>
      <c r="G10" s="6">
        <v>1176</v>
      </c>
      <c r="H10" s="7">
        <v>703</v>
      </c>
      <c r="I10" s="6">
        <v>641</v>
      </c>
      <c r="J10" s="7">
        <v>625</v>
      </c>
      <c r="K10" s="6">
        <v>777</v>
      </c>
      <c r="L10" s="11"/>
    </row>
    <row r="11" spans="1:12" x14ac:dyDescent="0.3">
      <c r="A11" s="2" t="s">
        <v>200</v>
      </c>
      <c r="B11" s="10">
        <v>3963</v>
      </c>
      <c r="C11" s="6">
        <v>172154</v>
      </c>
      <c r="D11" s="7">
        <v>38724</v>
      </c>
      <c r="E11" s="6">
        <v>9472</v>
      </c>
      <c r="F11" s="7">
        <v>2824</v>
      </c>
      <c r="G11" s="6">
        <v>1157</v>
      </c>
      <c r="H11" s="7">
        <v>713</v>
      </c>
      <c r="I11" s="6">
        <v>656</v>
      </c>
      <c r="J11" s="7">
        <v>615</v>
      </c>
      <c r="K11" s="6">
        <v>758</v>
      </c>
      <c r="L11" s="11"/>
    </row>
    <row r="12" spans="1:12" x14ac:dyDescent="0.3">
      <c r="A12" s="2" t="s">
        <v>201</v>
      </c>
      <c r="B12" s="10">
        <v>3674</v>
      </c>
      <c r="C12" s="6">
        <v>172675</v>
      </c>
      <c r="D12" s="7">
        <v>38702</v>
      </c>
      <c r="E12" s="6">
        <v>9556</v>
      </c>
      <c r="F12" s="7">
        <v>2772</v>
      </c>
      <c r="G12" s="6">
        <v>1169</v>
      </c>
      <c r="H12" s="7">
        <v>762</v>
      </c>
      <c r="I12" s="6">
        <v>656</v>
      </c>
      <c r="J12" s="7">
        <v>651</v>
      </c>
      <c r="K12" s="6">
        <v>781</v>
      </c>
      <c r="L12" s="11"/>
    </row>
    <row r="13" spans="1:12" x14ac:dyDescent="0.3">
      <c r="A13" s="2" t="s">
        <v>202</v>
      </c>
      <c r="B13" s="10">
        <v>2367</v>
      </c>
      <c r="C13" s="6">
        <v>174018</v>
      </c>
      <c r="D13" s="7">
        <v>39230</v>
      </c>
      <c r="E13" s="6">
        <v>9426</v>
      </c>
      <c r="F13" s="7">
        <v>2810</v>
      </c>
      <c r="G13" s="6">
        <v>1165</v>
      </c>
      <c r="H13" s="7">
        <v>713</v>
      </c>
      <c r="I13" s="6">
        <v>725</v>
      </c>
      <c r="J13" s="7">
        <v>613</v>
      </c>
      <c r="K13" s="6">
        <v>770</v>
      </c>
      <c r="L13" s="11"/>
    </row>
    <row r="14" spans="1:12" x14ac:dyDescent="0.3">
      <c r="A14" s="2" t="s">
        <v>203</v>
      </c>
      <c r="B14" s="10">
        <v>2470</v>
      </c>
      <c r="C14" s="6">
        <v>174810</v>
      </c>
      <c r="D14" s="7">
        <v>38758</v>
      </c>
      <c r="E14" s="6">
        <v>9555</v>
      </c>
      <c r="F14" s="7">
        <v>2824</v>
      </c>
      <c r="G14" s="6">
        <v>1172</v>
      </c>
      <c r="H14" s="7">
        <v>718</v>
      </c>
      <c r="I14" s="6">
        <v>656</v>
      </c>
      <c r="J14" s="7">
        <v>625</v>
      </c>
      <c r="K14" s="6">
        <v>765</v>
      </c>
      <c r="L14" s="11"/>
    </row>
    <row r="15" spans="1:12" x14ac:dyDescent="0.3">
      <c r="A15" s="2" t="s">
        <v>204</v>
      </c>
      <c r="B15" s="10">
        <v>2742</v>
      </c>
      <c r="C15" s="6">
        <v>173736</v>
      </c>
      <c r="D15" s="7">
        <v>38830</v>
      </c>
      <c r="E15" s="6">
        <v>9493</v>
      </c>
      <c r="F15" s="7">
        <v>2788</v>
      </c>
      <c r="G15" s="6">
        <v>1185</v>
      </c>
      <c r="H15" s="7">
        <v>745</v>
      </c>
      <c r="I15" s="6">
        <v>643</v>
      </c>
      <c r="J15" s="7">
        <v>617</v>
      </c>
      <c r="K15" s="6">
        <v>791</v>
      </c>
      <c r="L15" s="11"/>
    </row>
    <row r="16" spans="1:12" x14ac:dyDescent="0.3">
      <c r="A16" s="2" t="s">
        <v>205</v>
      </c>
      <c r="B16" s="10">
        <v>2164</v>
      </c>
      <c r="C16" s="6">
        <v>173558</v>
      </c>
      <c r="D16" s="7">
        <v>39310</v>
      </c>
      <c r="E16" s="6">
        <v>9492</v>
      </c>
      <c r="F16" s="7">
        <v>2761</v>
      </c>
      <c r="G16" s="6">
        <v>1194</v>
      </c>
      <c r="H16" s="7">
        <v>718</v>
      </c>
      <c r="I16" s="6">
        <v>641</v>
      </c>
      <c r="J16" s="7">
        <v>625</v>
      </c>
      <c r="K16" s="6">
        <v>777</v>
      </c>
      <c r="L16" s="11"/>
    </row>
    <row r="17" spans="1:21" x14ac:dyDescent="0.3">
      <c r="A17" s="2" t="s">
        <v>206</v>
      </c>
      <c r="B17" s="10">
        <v>2296</v>
      </c>
      <c r="C17" s="6">
        <v>175372</v>
      </c>
      <c r="D17" s="7">
        <v>38859</v>
      </c>
      <c r="E17" s="6">
        <v>9450</v>
      </c>
      <c r="F17" s="7">
        <v>2787</v>
      </c>
      <c r="G17" s="6">
        <v>1192</v>
      </c>
      <c r="H17" s="7">
        <v>694</v>
      </c>
      <c r="I17" s="6">
        <v>653</v>
      </c>
      <c r="J17" s="7">
        <v>637</v>
      </c>
      <c r="K17" s="6">
        <v>888</v>
      </c>
      <c r="L17" s="11"/>
    </row>
    <row r="18" spans="1:21" x14ac:dyDescent="0.3">
      <c r="A18" s="2" t="s">
        <v>207</v>
      </c>
      <c r="B18" s="10">
        <v>2100</v>
      </c>
      <c r="C18" s="6">
        <v>175324</v>
      </c>
      <c r="D18" s="7">
        <v>38649</v>
      </c>
      <c r="E18" s="6">
        <v>9468</v>
      </c>
      <c r="F18" s="7">
        <v>2793</v>
      </c>
      <c r="G18" s="6">
        <v>1155</v>
      </c>
      <c r="H18" s="7">
        <v>746</v>
      </c>
      <c r="I18" s="6">
        <v>640</v>
      </c>
      <c r="J18" s="7">
        <v>636</v>
      </c>
      <c r="K18" s="6">
        <v>1000</v>
      </c>
      <c r="L18" s="11"/>
    </row>
    <row r="19" spans="1:21" x14ac:dyDescent="0.3">
      <c r="A19" s="2" t="s">
        <v>208</v>
      </c>
      <c r="B19" s="10">
        <v>2588</v>
      </c>
      <c r="C19" s="6">
        <v>174652</v>
      </c>
      <c r="D19" s="7">
        <v>38846</v>
      </c>
      <c r="E19" s="6">
        <v>9480</v>
      </c>
      <c r="F19" s="7">
        <v>2835</v>
      </c>
      <c r="G19" s="6">
        <v>1176</v>
      </c>
      <c r="H19" s="7">
        <v>717</v>
      </c>
      <c r="I19" s="6">
        <v>648</v>
      </c>
      <c r="J19" s="7">
        <v>617</v>
      </c>
      <c r="K19" s="6">
        <v>841</v>
      </c>
      <c r="L19" s="11"/>
    </row>
    <row r="20" spans="1:21" x14ac:dyDescent="0.3">
      <c r="A20" s="2" t="s">
        <v>209</v>
      </c>
      <c r="B20" s="10">
        <v>2720</v>
      </c>
      <c r="C20" s="6">
        <v>170688</v>
      </c>
      <c r="D20" s="7">
        <v>39254</v>
      </c>
      <c r="E20" s="6">
        <v>9527</v>
      </c>
      <c r="F20" s="7">
        <v>2737</v>
      </c>
      <c r="G20" s="6">
        <v>1173</v>
      </c>
      <c r="H20" s="7">
        <v>718</v>
      </c>
      <c r="I20" s="6">
        <v>641</v>
      </c>
      <c r="J20" s="7">
        <v>640</v>
      </c>
      <c r="K20" s="6">
        <v>781</v>
      </c>
      <c r="L20" s="11"/>
    </row>
    <row r="21" spans="1:21" x14ac:dyDescent="0.3">
      <c r="A21" s="2" t="s">
        <v>210</v>
      </c>
      <c r="B21" s="10">
        <v>2264</v>
      </c>
      <c r="C21" s="6">
        <v>170640</v>
      </c>
      <c r="D21" s="7">
        <v>38704</v>
      </c>
      <c r="E21" s="6">
        <v>9415</v>
      </c>
      <c r="F21" s="7">
        <v>2835</v>
      </c>
      <c r="G21" s="6">
        <v>1166</v>
      </c>
      <c r="H21" s="7">
        <v>760</v>
      </c>
      <c r="I21" s="6">
        <v>694</v>
      </c>
      <c r="J21" s="7">
        <v>615</v>
      </c>
      <c r="K21" s="6">
        <v>869</v>
      </c>
      <c r="L21" s="11"/>
    </row>
    <row r="22" spans="1:21" x14ac:dyDescent="0.3">
      <c r="A22" s="2" t="s">
        <v>211</v>
      </c>
      <c r="B22" s="10">
        <v>2787</v>
      </c>
      <c r="C22" s="6">
        <v>169541</v>
      </c>
      <c r="D22" s="7">
        <v>39013</v>
      </c>
      <c r="E22" s="6">
        <v>9506</v>
      </c>
      <c r="F22" s="7">
        <v>2807</v>
      </c>
      <c r="G22" s="6">
        <v>1182</v>
      </c>
      <c r="H22" s="7">
        <v>703</v>
      </c>
      <c r="I22" s="6">
        <v>640</v>
      </c>
      <c r="J22" s="7">
        <v>609</v>
      </c>
      <c r="K22" s="6">
        <v>781</v>
      </c>
      <c r="L22" s="11"/>
    </row>
    <row r="23" spans="1:21" x14ac:dyDescent="0.3">
      <c r="A23" s="4" t="s">
        <v>214</v>
      </c>
      <c r="B23" s="9">
        <f t="shared" ref="B23:K23" si="0">AVERAGE(B3:B22)</f>
        <v>2998.3</v>
      </c>
      <c r="C23" s="5">
        <f t="shared" si="0"/>
        <v>172062.85</v>
      </c>
      <c r="D23" s="9">
        <f t="shared" si="0"/>
        <v>38851.300000000003</v>
      </c>
      <c r="E23" s="5">
        <f t="shared" si="0"/>
        <v>9493.35</v>
      </c>
      <c r="F23" s="9">
        <f t="shared" si="0"/>
        <v>2796.05</v>
      </c>
      <c r="G23" s="5">
        <f t="shared" si="0"/>
        <v>1172.7</v>
      </c>
      <c r="H23" s="9">
        <f t="shared" si="0"/>
        <v>723.25</v>
      </c>
      <c r="I23" s="5">
        <f t="shared" si="0"/>
        <v>654</v>
      </c>
      <c r="J23" s="9">
        <f t="shared" si="0"/>
        <v>624.95000000000005</v>
      </c>
      <c r="K23" s="5">
        <f t="shared" si="0"/>
        <v>797.65</v>
      </c>
      <c r="L23" s="12"/>
    </row>
    <row r="24" spans="1:21" x14ac:dyDescent="0.3">
      <c r="A24" s="4" t="s">
        <v>215</v>
      </c>
      <c r="B24" s="9">
        <f t="shared" ref="B24:K24" si="1">_xlfn.STDEV.S(B3:B22)</f>
        <v>768.01679669132193</v>
      </c>
      <c r="C24" s="5">
        <f t="shared" si="1"/>
        <v>2691.2884465682196</v>
      </c>
      <c r="D24" s="9">
        <f t="shared" si="1"/>
        <v>203.76588733668171</v>
      </c>
      <c r="E24" s="5">
        <f t="shared" si="1"/>
        <v>46.161358868988884</v>
      </c>
      <c r="F24" s="9">
        <f t="shared" si="1"/>
        <v>34.451300487255317</v>
      </c>
      <c r="G24" s="5">
        <f t="shared" si="1"/>
        <v>13.955191450533839</v>
      </c>
      <c r="H24" s="9">
        <f t="shared" si="1"/>
        <v>24.163641673956523</v>
      </c>
      <c r="I24" s="5">
        <f t="shared" si="1"/>
        <v>20.63211599730662</v>
      </c>
      <c r="J24" s="9">
        <f t="shared" si="1"/>
        <v>10.495487752262624</v>
      </c>
      <c r="K24" s="5">
        <f t="shared" si="1"/>
        <v>59.825425856799122</v>
      </c>
      <c r="L24" s="12"/>
    </row>
    <row r="25" spans="1:21" x14ac:dyDescent="0.3">
      <c r="A25" s="16" t="s">
        <v>270</v>
      </c>
      <c r="B25" s="16"/>
      <c r="C25" s="14" t="s">
        <v>271</v>
      </c>
      <c r="D25" s="18" t="s">
        <v>273</v>
      </c>
      <c r="E25" s="18"/>
      <c r="F25" s="18"/>
      <c r="G25" s="14" t="s">
        <v>274</v>
      </c>
      <c r="H25" s="1"/>
      <c r="I25" s="1"/>
      <c r="J25" s="1"/>
      <c r="K25" s="1"/>
      <c r="L25" s="1"/>
      <c r="M25" s="1"/>
      <c r="N25" s="1"/>
      <c r="O25" s="1"/>
      <c r="P25" s="1"/>
      <c r="Q25" s="1"/>
      <c r="R25" s="1"/>
      <c r="S25" s="1"/>
      <c r="T25" s="1"/>
      <c r="U25" s="1"/>
    </row>
    <row r="26" spans="1:21" x14ac:dyDescent="0.3">
      <c r="A26" s="15" t="s">
        <v>269</v>
      </c>
      <c r="U26" s="1" t="s">
        <v>1</v>
      </c>
    </row>
    <row r="27" spans="1:21" ht="15" customHeight="1" x14ac:dyDescent="0.3">
      <c r="A27" s="17" t="s">
        <v>272</v>
      </c>
      <c r="B27" s="17"/>
      <c r="C27" s="17"/>
      <c r="D27" s="17"/>
      <c r="E27" s="17"/>
      <c r="F27" s="17"/>
      <c r="G27" s="17"/>
      <c r="H27" s="17"/>
      <c r="I27" s="17"/>
      <c r="J27" s="17"/>
      <c r="K27" s="17"/>
      <c r="U27" s="1" t="s">
        <v>1</v>
      </c>
    </row>
    <row r="28" spans="1:21" ht="15" customHeight="1" x14ac:dyDescent="0.3">
      <c r="A28" s="17"/>
      <c r="B28" s="17"/>
      <c r="C28" s="17"/>
      <c r="D28" s="17"/>
      <c r="E28" s="17"/>
      <c r="F28" s="17"/>
      <c r="G28" s="17"/>
      <c r="H28" s="17"/>
      <c r="I28" s="17"/>
      <c r="J28" s="17"/>
      <c r="K28" s="17"/>
    </row>
    <row r="29" spans="1:21" x14ac:dyDescent="0.3">
      <c r="A29" s="17"/>
      <c r="B29" s="17"/>
      <c r="C29" s="17"/>
      <c r="D29" s="17"/>
      <c r="E29" s="17"/>
      <c r="F29" s="17"/>
      <c r="G29" s="17"/>
      <c r="H29" s="17"/>
      <c r="I29" s="17"/>
      <c r="J29" s="17"/>
      <c r="K29" s="17"/>
    </row>
    <row r="30" spans="1:21" x14ac:dyDescent="0.3">
      <c r="A30" s="17"/>
      <c r="B30" s="17"/>
      <c r="C30" s="17"/>
      <c r="D30" s="17"/>
      <c r="E30" s="17"/>
      <c r="F30" s="17"/>
      <c r="G30" s="17"/>
      <c r="H30" s="17"/>
      <c r="I30" s="17"/>
      <c r="J30" s="17"/>
      <c r="K30" s="17"/>
    </row>
    <row r="31" spans="1:21" x14ac:dyDescent="0.3">
      <c r="A31" s="17"/>
      <c r="B31" s="17"/>
      <c r="C31" s="17"/>
      <c r="D31" s="17"/>
      <c r="E31" s="17"/>
      <c r="F31" s="17"/>
      <c r="G31" s="17"/>
      <c r="H31" s="17"/>
      <c r="I31" s="17"/>
      <c r="J31" s="17"/>
      <c r="K31" s="17"/>
    </row>
    <row r="32" spans="1:21" x14ac:dyDescent="0.3">
      <c r="A32" s="17"/>
      <c r="B32" s="17"/>
      <c r="C32" s="17"/>
      <c r="D32" s="17"/>
      <c r="E32" s="17"/>
      <c r="F32" s="17"/>
      <c r="G32" s="17"/>
      <c r="H32" s="17"/>
      <c r="I32" s="17"/>
      <c r="J32" s="17"/>
      <c r="K32" s="17"/>
    </row>
    <row r="33" spans="1:11" x14ac:dyDescent="0.3">
      <c r="A33" s="17"/>
      <c r="B33" s="17"/>
      <c r="C33" s="17"/>
      <c r="D33" s="17"/>
      <c r="E33" s="17"/>
      <c r="F33" s="17"/>
      <c r="G33" s="17"/>
      <c r="H33" s="17"/>
      <c r="I33" s="17"/>
      <c r="J33" s="17"/>
      <c r="K33" s="17"/>
    </row>
    <row r="35" spans="1:11" x14ac:dyDescent="0.3">
      <c r="A35" s="13" t="s">
        <v>267</v>
      </c>
    </row>
    <row r="59" spans="1:1" x14ac:dyDescent="0.3">
      <c r="A59" t="s">
        <v>268</v>
      </c>
    </row>
  </sheetData>
  <mergeCells count="3">
    <mergeCell ref="A25:B25"/>
    <mergeCell ref="A27:K33"/>
    <mergeCell ref="D25:F25"/>
  </mergeCells>
  <phoneticPr fontId="1"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24714-E079-4B74-95DA-251DBA6F5576}">
  <dimension ref="A1:V56"/>
  <sheetViews>
    <sheetView topLeftCell="A22" workbookViewId="0">
      <selection activeCell="B38" sqref="B38:U39"/>
    </sheetView>
  </sheetViews>
  <sheetFormatPr defaultRowHeight="14.4" x14ac:dyDescent="0.3"/>
  <sheetData>
    <row r="1" spans="1:21" x14ac:dyDescent="0.3">
      <c r="A1" t="s">
        <v>182</v>
      </c>
      <c r="B1" t="s">
        <v>227</v>
      </c>
      <c r="C1" t="s">
        <v>228</v>
      </c>
      <c r="D1" t="s">
        <v>229</v>
      </c>
      <c r="E1" t="s">
        <v>230</v>
      </c>
      <c r="F1" t="s">
        <v>231</v>
      </c>
      <c r="G1" t="s">
        <v>232</v>
      </c>
      <c r="H1" t="s">
        <v>233</v>
      </c>
      <c r="I1" t="s">
        <v>234</v>
      </c>
      <c r="J1" t="s">
        <v>235</v>
      </c>
      <c r="K1" t="s">
        <v>236</v>
      </c>
      <c r="L1" t="s">
        <v>237</v>
      </c>
      <c r="M1" t="s">
        <v>238</v>
      </c>
      <c r="N1" t="s">
        <v>239</v>
      </c>
      <c r="O1" t="s">
        <v>240</v>
      </c>
      <c r="P1" t="s">
        <v>241</v>
      </c>
      <c r="Q1" t="s">
        <v>242</v>
      </c>
      <c r="R1" t="s">
        <v>243</v>
      </c>
      <c r="S1" t="s">
        <v>244</v>
      </c>
      <c r="T1" t="s">
        <v>245</v>
      </c>
      <c r="U1" t="s">
        <v>246</v>
      </c>
    </row>
    <row r="2" spans="1:21" x14ac:dyDescent="0.3">
      <c r="A2" t="s">
        <v>216</v>
      </c>
      <c r="B2" t="s">
        <v>247</v>
      </c>
      <c r="C2" t="s">
        <v>248</v>
      </c>
      <c r="D2" t="s">
        <v>249</v>
      </c>
      <c r="E2" t="s">
        <v>250</v>
      </c>
      <c r="F2" t="s">
        <v>251</v>
      </c>
      <c r="G2" t="s">
        <v>252</v>
      </c>
      <c r="H2" t="s">
        <v>253</v>
      </c>
      <c r="I2" t="s">
        <v>254</v>
      </c>
      <c r="J2" t="s">
        <v>255</v>
      </c>
      <c r="K2" t="s">
        <v>256</v>
      </c>
      <c r="L2" t="s">
        <v>257</v>
      </c>
      <c r="M2" t="s">
        <v>258</v>
      </c>
      <c r="N2" t="s">
        <v>259</v>
      </c>
      <c r="O2" t="s">
        <v>260</v>
      </c>
      <c r="P2" t="s">
        <v>261</v>
      </c>
      <c r="Q2" t="s">
        <v>262</v>
      </c>
      <c r="R2" t="s">
        <v>263</v>
      </c>
      <c r="S2" t="s">
        <v>264</v>
      </c>
      <c r="T2" t="s">
        <v>265</v>
      </c>
      <c r="U2" t="s">
        <v>266</v>
      </c>
    </row>
    <row r="3" spans="1:21" x14ac:dyDescent="0.3">
      <c r="A3" t="s">
        <v>217</v>
      </c>
      <c r="B3" t="s">
        <v>2</v>
      </c>
      <c r="C3" s="1" t="s">
        <v>3</v>
      </c>
      <c r="D3" s="1" t="s">
        <v>4</v>
      </c>
      <c r="E3" s="1" t="s">
        <v>5</v>
      </c>
      <c r="F3" s="1" t="s">
        <v>6</v>
      </c>
      <c r="G3" s="1" t="s">
        <v>7</v>
      </c>
      <c r="H3" s="1" t="s">
        <v>8</v>
      </c>
      <c r="I3" s="1" t="s">
        <v>9</v>
      </c>
      <c r="J3" s="1" t="s">
        <v>10</v>
      </c>
      <c r="K3" s="1" t="s">
        <v>11</v>
      </c>
      <c r="L3" s="1" t="s">
        <v>12</v>
      </c>
      <c r="M3" s="1" t="s">
        <v>13</v>
      </c>
      <c r="N3" s="1" t="s">
        <v>14</v>
      </c>
      <c r="O3" s="1" t="s">
        <v>15</v>
      </c>
      <c r="P3" s="1" t="s">
        <v>16</v>
      </c>
      <c r="Q3" s="1" t="s">
        <v>17</v>
      </c>
      <c r="R3" s="1" t="s">
        <v>18</v>
      </c>
      <c r="S3" s="1" t="s">
        <v>19</v>
      </c>
      <c r="T3" s="1" t="s">
        <v>20</v>
      </c>
      <c r="U3" s="1" t="s">
        <v>21</v>
      </c>
    </row>
    <row r="4" spans="1:21" x14ac:dyDescent="0.3">
      <c r="A4" t="s">
        <v>218</v>
      </c>
      <c r="B4" t="s">
        <v>22</v>
      </c>
      <c r="C4" t="s">
        <v>23</v>
      </c>
      <c r="D4" t="s">
        <v>24</v>
      </c>
      <c r="E4" t="s">
        <v>25</v>
      </c>
      <c r="F4" t="s">
        <v>26</v>
      </c>
      <c r="G4" t="s">
        <v>27</v>
      </c>
      <c r="H4" t="s">
        <v>28</v>
      </c>
      <c r="I4" t="s">
        <v>29</v>
      </c>
      <c r="J4" t="s">
        <v>30</v>
      </c>
      <c r="K4" t="s">
        <v>31</v>
      </c>
      <c r="L4" t="s">
        <v>32</v>
      </c>
      <c r="M4" t="s">
        <v>33</v>
      </c>
      <c r="N4" t="s">
        <v>34</v>
      </c>
      <c r="O4" t="s">
        <v>35</v>
      </c>
      <c r="P4" t="s">
        <v>36</v>
      </c>
      <c r="Q4" t="s">
        <v>37</v>
      </c>
      <c r="R4" t="s">
        <v>38</v>
      </c>
      <c r="S4" t="s">
        <v>39</v>
      </c>
      <c r="T4" t="s">
        <v>40</v>
      </c>
      <c r="U4" t="s">
        <v>41</v>
      </c>
    </row>
    <row r="5" spans="1:21" x14ac:dyDescent="0.3">
      <c r="A5" t="s">
        <v>219</v>
      </c>
      <c r="B5" t="s">
        <v>42</v>
      </c>
      <c r="C5" t="s">
        <v>43</v>
      </c>
      <c r="D5" t="s">
        <v>44</v>
      </c>
      <c r="E5" t="s">
        <v>45</v>
      </c>
      <c r="F5" t="s">
        <v>46</v>
      </c>
      <c r="G5" t="s">
        <v>47</v>
      </c>
      <c r="H5" t="s">
        <v>48</v>
      </c>
      <c r="I5" t="s">
        <v>49</v>
      </c>
      <c r="J5" t="s">
        <v>50</v>
      </c>
      <c r="K5" t="s">
        <v>51</v>
      </c>
      <c r="L5" t="s">
        <v>52</v>
      </c>
      <c r="M5" t="s">
        <v>53</v>
      </c>
      <c r="N5" t="s">
        <v>54</v>
      </c>
      <c r="O5" t="s">
        <v>55</v>
      </c>
      <c r="P5" t="s">
        <v>56</v>
      </c>
      <c r="Q5" t="s">
        <v>57</v>
      </c>
      <c r="R5" t="s">
        <v>58</v>
      </c>
      <c r="S5" t="s">
        <v>59</v>
      </c>
      <c r="T5" t="s">
        <v>60</v>
      </c>
      <c r="U5" t="s">
        <v>61</v>
      </c>
    </row>
    <row r="6" spans="1:21" x14ac:dyDescent="0.3">
      <c r="A6" t="s">
        <v>220</v>
      </c>
      <c r="B6" t="s">
        <v>62</v>
      </c>
      <c r="C6" t="s">
        <v>63</v>
      </c>
      <c r="D6" t="s">
        <v>64</v>
      </c>
      <c r="E6" t="s">
        <v>65</v>
      </c>
      <c r="F6" t="s">
        <v>66</v>
      </c>
      <c r="G6" t="s">
        <v>67</v>
      </c>
      <c r="H6" t="s">
        <v>68</v>
      </c>
      <c r="I6" t="s">
        <v>69</v>
      </c>
      <c r="J6" t="s">
        <v>70</v>
      </c>
      <c r="K6" t="s">
        <v>71</v>
      </c>
      <c r="L6" t="s">
        <v>72</v>
      </c>
      <c r="M6" t="s">
        <v>73</v>
      </c>
      <c r="N6" t="s">
        <v>74</v>
      </c>
      <c r="O6" t="s">
        <v>75</v>
      </c>
      <c r="P6" t="s">
        <v>76</v>
      </c>
      <c r="Q6" t="s">
        <v>77</v>
      </c>
      <c r="R6" t="s">
        <v>78</v>
      </c>
      <c r="S6" t="s">
        <v>79</v>
      </c>
      <c r="T6" t="s">
        <v>80</v>
      </c>
      <c r="U6" t="s">
        <v>81</v>
      </c>
    </row>
    <row r="7" spans="1:21" x14ac:dyDescent="0.3">
      <c r="A7" t="s">
        <v>221</v>
      </c>
      <c r="B7" t="s">
        <v>82</v>
      </c>
      <c r="C7" t="s">
        <v>83</v>
      </c>
      <c r="D7" t="s">
        <v>84</v>
      </c>
      <c r="E7" t="s">
        <v>85</v>
      </c>
      <c r="F7" t="s">
        <v>86</v>
      </c>
      <c r="G7" t="s">
        <v>87</v>
      </c>
      <c r="H7" t="s">
        <v>88</v>
      </c>
      <c r="I7" t="s">
        <v>89</v>
      </c>
      <c r="J7" t="s">
        <v>90</v>
      </c>
      <c r="K7" t="s">
        <v>91</v>
      </c>
      <c r="L7" t="s">
        <v>92</v>
      </c>
      <c r="M7" t="s">
        <v>93</v>
      </c>
      <c r="N7" t="s">
        <v>94</v>
      </c>
      <c r="O7" t="s">
        <v>95</v>
      </c>
      <c r="P7" t="s">
        <v>96</v>
      </c>
      <c r="Q7" t="s">
        <v>97</v>
      </c>
      <c r="R7" t="s">
        <v>98</v>
      </c>
      <c r="S7" t="s">
        <v>99</v>
      </c>
      <c r="T7" t="s">
        <v>100</v>
      </c>
      <c r="U7" t="s">
        <v>101</v>
      </c>
    </row>
    <row r="8" spans="1:21" x14ac:dyDescent="0.3">
      <c r="A8" t="s">
        <v>222</v>
      </c>
      <c r="B8" t="s">
        <v>102</v>
      </c>
      <c r="C8" t="s">
        <v>103</v>
      </c>
      <c r="D8" t="s">
        <v>104</v>
      </c>
      <c r="E8" t="s">
        <v>105</v>
      </c>
      <c r="F8" t="s">
        <v>106</v>
      </c>
      <c r="G8" t="s">
        <v>107</v>
      </c>
      <c r="H8" t="s">
        <v>108</v>
      </c>
      <c r="I8" t="s">
        <v>109</v>
      </c>
      <c r="J8" t="s">
        <v>110</v>
      </c>
      <c r="K8" t="s">
        <v>111</v>
      </c>
      <c r="L8" t="s">
        <v>112</v>
      </c>
      <c r="M8" t="s">
        <v>113</v>
      </c>
      <c r="N8" t="s">
        <v>114</v>
      </c>
      <c r="O8" t="s">
        <v>115</v>
      </c>
      <c r="P8" t="s">
        <v>116</v>
      </c>
      <c r="Q8" t="s">
        <v>117</v>
      </c>
      <c r="R8" t="s">
        <v>118</v>
      </c>
      <c r="S8" t="s">
        <v>119</v>
      </c>
      <c r="T8" t="s">
        <v>120</v>
      </c>
      <c r="U8" t="s">
        <v>121</v>
      </c>
    </row>
    <row r="9" spans="1:21" x14ac:dyDescent="0.3">
      <c r="A9" t="s">
        <v>223</v>
      </c>
      <c r="B9" t="s">
        <v>122</v>
      </c>
      <c r="C9" t="s">
        <v>123</v>
      </c>
      <c r="D9" t="s">
        <v>124</v>
      </c>
      <c r="E9" t="s">
        <v>125</v>
      </c>
      <c r="F9" t="s">
        <v>126</v>
      </c>
      <c r="G9" t="s">
        <v>127</v>
      </c>
      <c r="H9" t="s">
        <v>128</v>
      </c>
      <c r="I9" t="s">
        <v>129</v>
      </c>
      <c r="J9" t="s">
        <v>130</v>
      </c>
      <c r="K9" t="s">
        <v>131</v>
      </c>
      <c r="L9" t="s">
        <v>132</v>
      </c>
      <c r="M9" t="s">
        <v>133</v>
      </c>
      <c r="N9" t="s">
        <v>134</v>
      </c>
      <c r="O9" t="s">
        <v>135</v>
      </c>
      <c r="P9" t="s">
        <v>136</v>
      </c>
      <c r="Q9" t="s">
        <v>137</v>
      </c>
      <c r="R9" t="s">
        <v>138</v>
      </c>
      <c r="S9" t="s">
        <v>139</v>
      </c>
      <c r="T9" t="s">
        <v>140</v>
      </c>
      <c r="U9" t="s">
        <v>141</v>
      </c>
    </row>
    <row r="10" spans="1:21" x14ac:dyDescent="0.3">
      <c r="A10" t="s">
        <v>224</v>
      </c>
      <c r="B10" t="s">
        <v>142</v>
      </c>
      <c r="C10" t="s">
        <v>143</v>
      </c>
      <c r="D10" t="s">
        <v>144</v>
      </c>
      <c r="E10" t="s">
        <v>145</v>
      </c>
      <c r="F10" t="s">
        <v>146</v>
      </c>
      <c r="G10" t="s">
        <v>147</v>
      </c>
      <c r="H10" t="s">
        <v>148</v>
      </c>
      <c r="I10" t="s">
        <v>149</v>
      </c>
      <c r="J10" t="s">
        <v>150</v>
      </c>
      <c r="K10" t="s">
        <v>151</v>
      </c>
      <c r="L10" t="s">
        <v>152</v>
      </c>
      <c r="M10" t="s">
        <v>153</v>
      </c>
      <c r="N10" t="s">
        <v>154</v>
      </c>
      <c r="O10" t="s">
        <v>155</v>
      </c>
      <c r="P10" t="s">
        <v>156</v>
      </c>
      <c r="Q10" t="s">
        <v>157</v>
      </c>
      <c r="R10" t="s">
        <v>158</v>
      </c>
      <c r="S10" t="s">
        <v>159</v>
      </c>
      <c r="T10" t="s">
        <v>160</v>
      </c>
      <c r="U10" t="s">
        <v>161</v>
      </c>
    </row>
    <row r="11" spans="1:21" x14ac:dyDescent="0.3">
      <c r="A11" t="s">
        <v>225</v>
      </c>
      <c r="B11" t="s">
        <v>162</v>
      </c>
      <c r="C11" t="s">
        <v>163</v>
      </c>
      <c r="D11" t="s">
        <v>164</v>
      </c>
      <c r="E11" t="s">
        <v>165</v>
      </c>
      <c r="F11" t="s">
        <v>166</v>
      </c>
      <c r="G11" t="s">
        <v>167</v>
      </c>
      <c r="H11" t="s">
        <v>168</v>
      </c>
      <c r="I11" t="s">
        <v>169</v>
      </c>
      <c r="J11" t="s">
        <v>170</v>
      </c>
      <c r="K11" t="s">
        <v>171</v>
      </c>
      <c r="L11" t="s">
        <v>172</v>
      </c>
      <c r="M11" t="s">
        <v>173</v>
      </c>
      <c r="N11" t="s">
        <v>174</v>
      </c>
      <c r="O11" t="s">
        <v>175</v>
      </c>
      <c r="P11" t="s">
        <v>176</v>
      </c>
      <c r="Q11" t="s">
        <v>177</v>
      </c>
      <c r="R11" t="s">
        <v>178</v>
      </c>
      <c r="S11" t="s">
        <v>179</v>
      </c>
      <c r="T11" t="s">
        <v>180</v>
      </c>
      <c r="U11" t="s">
        <v>181</v>
      </c>
    </row>
    <row r="13" spans="1:21" x14ac:dyDescent="0.3">
      <c r="B13" t="str">
        <f t="shared" ref="B13:B14" si="0">RIGHT(B1, LEN(B1)-7)</f>
        <v xml:space="preserve"> 1690 ms </v>
      </c>
      <c r="C13" t="str">
        <f t="shared" ref="C13:J13" si="1">RIGHT(C1, LEN(C1)-8)</f>
        <v xml:space="preserve"> 3000 ms </v>
      </c>
      <c r="D13" t="str">
        <f t="shared" si="1"/>
        <v xml:space="preserve"> 3867 ms </v>
      </c>
      <c r="E13" t="str">
        <f t="shared" si="1"/>
        <v xml:space="preserve"> 3795 ms </v>
      </c>
      <c r="F13" t="str">
        <f t="shared" si="1"/>
        <v xml:space="preserve"> 3625 ms </v>
      </c>
      <c r="G13" t="str">
        <f t="shared" si="1"/>
        <v xml:space="preserve"> 4055 ms </v>
      </c>
      <c r="H13" t="str">
        <f t="shared" si="1"/>
        <v xml:space="preserve"> 3989 ms </v>
      </c>
      <c r="I13" t="str">
        <f t="shared" si="1"/>
        <v xml:space="preserve"> 3810 ms </v>
      </c>
      <c r="J13" t="str">
        <f t="shared" si="1"/>
        <v xml:space="preserve"> 3963 ms </v>
      </c>
      <c r="K13" t="str">
        <f t="shared" ref="K13:U13" si="2">RIGHT(K1, LEN(K1)-9)</f>
        <v xml:space="preserve"> 3674 ms </v>
      </c>
      <c r="L13" t="str">
        <f t="shared" si="2"/>
        <v xml:space="preserve"> 2367 ms </v>
      </c>
      <c r="M13" t="str">
        <f t="shared" si="2"/>
        <v xml:space="preserve"> 2470 ms </v>
      </c>
      <c r="N13" t="str">
        <f t="shared" si="2"/>
        <v xml:space="preserve"> 2742 ms </v>
      </c>
      <c r="O13" t="str">
        <f t="shared" si="2"/>
        <v xml:space="preserve"> 2164 ms </v>
      </c>
      <c r="P13" t="str">
        <f t="shared" si="2"/>
        <v xml:space="preserve"> 2296 ms </v>
      </c>
      <c r="Q13" t="str">
        <f t="shared" si="2"/>
        <v xml:space="preserve"> 2100 ms </v>
      </c>
      <c r="R13" t="str">
        <f t="shared" si="2"/>
        <v xml:space="preserve"> 2588 ms </v>
      </c>
      <c r="S13" t="str">
        <f t="shared" si="2"/>
        <v xml:space="preserve"> 2720 ms </v>
      </c>
      <c r="T13" t="str">
        <f t="shared" si="2"/>
        <v xml:space="preserve"> 2264 ms </v>
      </c>
      <c r="U13" t="str">
        <f t="shared" si="2"/>
        <v xml:space="preserve"> 2787 ms </v>
      </c>
    </row>
    <row r="14" spans="1:21" x14ac:dyDescent="0.3">
      <c r="B14" t="str">
        <f t="shared" si="0"/>
        <v xml:space="preserve"> 163843 ms </v>
      </c>
      <c r="C14" t="str">
        <f t="shared" ref="C14:J14" si="3">RIGHT(C2, LEN(C2)-8)</f>
        <v xml:space="preserve"> 170955 ms </v>
      </c>
      <c r="D14" t="str">
        <f t="shared" si="3"/>
        <v xml:space="preserve"> 169705 ms </v>
      </c>
      <c r="E14" t="str">
        <f t="shared" si="3"/>
        <v xml:space="preserve"> 171618 ms </v>
      </c>
      <c r="F14" t="str">
        <f t="shared" si="3"/>
        <v xml:space="preserve"> 169901 ms </v>
      </c>
      <c r="G14" t="str">
        <f t="shared" si="3"/>
        <v xml:space="preserve"> 171581 ms </v>
      </c>
      <c r="H14" t="str">
        <f t="shared" si="3"/>
        <v xml:space="preserve"> 173354 ms </v>
      </c>
      <c r="I14" t="str">
        <f t="shared" si="3"/>
        <v xml:space="preserve"> 173132 ms </v>
      </c>
      <c r="J14" t="str">
        <f t="shared" si="3"/>
        <v xml:space="preserve"> 172154 ms </v>
      </c>
      <c r="K14" t="str">
        <f t="shared" ref="K14:U14" si="4">RIGHT(K2, LEN(K2)-9)</f>
        <v xml:space="preserve"> 172675 ms </v>
      </c>
      <c r="L14" t="str">
        <f t="shared" si="4"/>
        <v xml:space="preserve"> 174018 ms </v>
      </c>
      <c r="M14" t="str">
        <f t="shared" si="4"/>
        <v xml:space="preserve"> 174810 ms </v>
      </c>
      <c r="N14" t="str">
        <f t="shared" si="4"/>
        <v xml:space="preserve"> 173736 ms </v>
      </c>
      <c r="O14" t="str">
        <f t="shared" si="4"/>
        <v xml:space="preserve"> 173558 ms </v>
      </c>
      <c r="P14" t="str">
        <f t="shared" si="4"/>
        <v xml:space="preserve"> 175372 ms </v>
      </c>
      <c r="Q14" t="str">
        <f t="shared" si="4"/>
        <v xml:space="preserve"> 175324 ms </v>
      </c>
      <c r="R14" t="str">
        <f t="shared" si="4"/>
        <v xml:space="preserve"> 174652 ms </v>
      </c>
      <c r="S14" t="str">
        <f t="shared" si="4"/>
        <v xml:space="preserve"> 170688 ms </v>
      </c>
      <c r="T14" t="str">
        <f t="shared" si="4"/>
        <v xml:space="preserve"> 170640 ms </v>
      </c>
      <c r="U14" t="str">
        <f t="shared" si="4"/>
        <v xml:space="preserve"> 169541 ms </v>
      </c>
    </row>
    <row r="15" spans="1:21" x14ac:dyDescent="0.3">
      <c r="B15" t="str">
        <f t="shared" ref="B15:B23" si="5">RIGHT(B3, LEN(B3)-7)</f>
        <v xml:space="preserve"> 38722 ms </v>
      </c>
      <c r="C15" t="str">
        <f t="shared" ref="C15:J23" si="6">RIGHT(C3, LEN(C3)-8)</f>
        <v xml:space="preserve"> 38678 ms </v>
      </c>
      <c r="D15" t="str">
        <f t="shared" si="6"/>
        <v xml:space="preserve"> 38672 ms </v>
      </c>
      <c r="E15" t="str">
        <f t="shared" si="6"/>
        <v xml:space="preserve"> 38681 ms </v>
      </c>
      <c r="F15" t="str">
        <f t="shared" si="6"/>
        <v xml:space="preserve"> 38969 ms </v>
      </c>
      <c r="G15" t="str">
        <f t="shared" si="6"/>
        <v xml:space="preserve"> 38839 ms </v>
      </c>
      <c r="H15" t="str">
        <f t="shared" si="6"/>
        <v xml:space="preserve"> 38855 ms </v>
      </c>
      <c r="I15" t="str">
        <f t="shared" si="6"/>
        <v xml:space="preserve"> 38731 ms </v>
      </c>
      <c r="J15" t="str">
        <f t="shared" si="6"/>
        <v xml:space="preserve"> 38724 ms </v>
      </c>
      <c r="K15" t="str">
        <f t="shared" ref="K15:U15" si="7">RIGHT(K3, LEN(K3)-9)</f>
        <v xml:space="preserve"> 38702 ms </v>
      </c>
      <c r="L15" t="str">
        <f t="shared" si="7"/>
        <v xml:space="preserve"> 39230 ms </v>
      </c>
      <c r="M15" t="str">
        <f t="shared" si="7"/>
        <v xml:space="preserve"> 38758 ms </v>
      </c>
      <c r="N15" t="str">
        <f t="shared" si="7"/>
        <v xml:space="preserve"> 38830 ms </v>
      </c>
      <c r="O15" t="str">
        <f t="shared" si="7"/>
        <v xml:space="preserve"> 39310 ms </v>
      </c>
      <c r="P15" t="str">
        <f t="shared" si="7"/>
        <v xml:space="preserve"> 38859 ms </v>
      </c>
      <c r="Q15" t="str">
        <f t="shared" si="7"/>
        <v xml:space="preserve"> 38649 ms </v>
      </c>
      <c r="R15" t="str">
        <f t="shared" si="7"/>
        <v xml:space="preserve"> 38846 ms </v>
      </c>
      <c r="S15" t="str">
        <f t="shared" si="7"/>
        <v xml:space="preserve"> 39254 ms </v>
      </c>
      <c r="T15" t="str">
        <f t="shared" si="7"/>
        <v xml:space="preserve"> 38704 ms </v>
      </c>
      <c r="U15" t="str">
        <f t="shared" si="7"/>
        <v xml:space="preserve"> 39013 ms </v>
      </c>
    </row>
    <row r="16" spans="1:21" x14ac:dyDescent="0.3">
      <c r="B16" t="str">
        <f t="shared" si="5"/>
        <v xml:space="preserve"> 9543 ms </v>
      </c>
      <c r="C16" t="str">
        <f t="shared" si="6"/>
        <v xml:space="preserve"> 9482 ms </v>
      </c>
      <c r="D16" t="str">
        <f t="shared" si="6"/>
        <v xml:space="preserve"> 9479 ms </v>
      </c>
      <c r="E16" t="str">
        <f t="shared" si="6"/>
        <v xml:space="preserve"> 9530 ms </v>
      </c>
      <c r="F16" t="str">
        <f t="shared" si="6"/>
        <v xml:space="preserve"> 9504 ms </v>
      </c>
      <c r="G16" t="str">
        <f t="shared" si="6"/>
        <v xml:space="preserve"> 9545 ms </v>
      </c>
      <c r="H16" t="str">
        <f t="shared" si="6"/>
        <v xml:space="preserve"> 9542 ms </v>
      </c>
      <c r="I16" t="str">
        <f t="shared" si="6"/>
        <v xml:space="preserve"> 9402 ms </v>
      </c>
      <c r="J16" t="str">
        <f t="shared" si="6"/>
        <v xml:space="preserve"> 9472 ms </v>
      </c>
      <c r="K16" t="str">
        <f t="shared" ref="K16:U16" si="8">RIGHT(K4, LEN(K4)-9)</f>
        <v xml:space="preserve"> 9556 ms </v>
      </c>
      <c r="L16" t="str">
        <f t="shared" si="8"/>
        <v xml:space="preserve"> 9426 ms </v>
      </c>
      <c r="M16" t="str">
        <f t="shared" si="8"/>
        <v xml:space="preserve"> 9555 ms </v>
      </c>
      <c r="N16" t="str">
        <f t="shared" si="8"/>
        <v xml:space="preserve"> 9493 ms </v>
      </c>
      <c r="O16" t="str">
        <f t="shared" si="8"/>
        <v xml:space="preserve"> 9492 ms </v>
      </c>
      <c r="P16" t="str">
        <f t="shared" si="8"/>
        <v xml:space="preserve"> 9450 ms </v>
      </c>
      <c r="Q16" t="str">
        <f t="shared" si="8"/>
        <v xml:space="preserve"> 9468 ms </v>
      </c>
      <c r="R16" t="str">
        <f t="shared" si="8"/>
        <v xml:space="preserve"> 9480 ms </v>
      </c>
      <c r="S16" t="str">
        <f t="shared" si="8"/>
        <v xml:space="preserve"> 9527 ms </v>
      </c>
      <c r="T16" t="str">
        <f t="shared" si="8"/>
        <v xml:space="preserve"> 9415 ms </v>
      </c>
      <c r="U16" t="str">
        <f t="shared" si="8"/>
        <v xml:space="preserve"> 9506 ms </v>
      </c>
    </row>
    <row r="17" spans="2:21" x14ac:dyDescent="0.3">
      <c r="B17" t="str">
        <f t="shared" si="5"/>
        <v xml:space="preserve"> 2777 ms </v>
      </c>
      <c r="C17" t="str">
        <f t="shared" si="6"/>
        <v xml:space="preserve"> 2822 ms </v>
      </c>
      <c r="D17" t="str">
        <f t="shared" si="6"/>
        <v xml:space="preserve"> 2765 ms </v>
      </c>
      <c r="E17" t="str">
        <f t="shared" si="6"/>
        <v xml:space="preserve"> 2806 ms </v>
      </c>
      <c r="F17" t="str">
        <f t="shared" si="6"/>
        <v xml:space="preserve"> 2749 ms </v>
      </c>
      <c r="G17" t="str">
        <f t="shared" si="6"/>
        <v xml:space="preserve"> 2870 ms </v>
      </c>
      <c r="H17" t="str">
        <f t="shared" si="6"/>
        <v xml:space="preserve"> 2749 ms </v>
      </c>
      <c r="I17" t="str">
        <f t="shared" si="6"/>
        <v xml:space="preserve"> 2810 ms </v>
      </c>
      <c r="J17" t="str">
        <f t="shared" si="6"/>
        <v xml:space="preserve"> 2824 ms </v>
      </c>
      <c r="K17" t="str">
        <f t="shared" ref="K17:U17" si="9">RIGHT(K5, LEN(K5)-9)</f>
        <v xml:space="preserve"> 2772 ms </v>
      </c>
      <c r="L17" t="str">
        <f t="shared" si="9"/>
        <v xml:space="preserve"> 2810 ms </v>
      </c>
      <c r="M17" t="str">
        <f t="shared" si="9"/>
        <v xml:space="preserve"> 2824 ms </v>
      </c>
      <c r="N17" t="str">
        <f t="shared" si="9"/>
        <v xml:space="preserve"> 2788 ms </v>
      </c>
      <c r="O17" t="str">
        <f t="shared" si="9"/>
        <v xml:space="preserve"> 2761 ms </v>
      </c>
      <c r="P17" t="str">
        <f t="shared" si="9"/>
        <v xml:space="preserve"> 2787 ms </v>
      </c>
      <c r="Q17" t="str">
        <f t="shared" si="9"/>
        <v xml:space="preserve"> 2793 ms </v>
      </c>
      <c r="R17" t="str">
        <f t="shared" si="9"/>
        <v xml:space="preserve"> 2835 ms </v>
      </c>
      <c r="S17" t="str">
        <f t="shared" si="9"/>
        <v xml:space="preserve"> 2737 ms </v>
      </c>
      <c r="T17" t="str">
        <f t="shared" si="9"/>
        <v xml:space="preserve"> 2835 ms </v>
      </c>
      <c r="U17" t="str">
        <f t="shared" si="9"/>
        <v xml:space="preserve"> 2807 ms </v>
      </c>
    </row>
    <row r="18" spans="2:21" x14ac:dyDescent="0.3">
      <c r="B18" t="str">
        <f t="shared" si="5"/>
        <v xml:space="preserve"> 1180 ms </v>
      </c>
      <c r="C18" t="str">
        <f t="shared" si="6"/>
        <v xml:space="preserve"> 1203 ms </v>
      </c>
      <c r="D18" t="str">
        <f t="shared" si="6"/>
        <v xml:space="preserve"> 1154 ms </v>
      </c>
      <c r="E18" t="str">
        <f t="shared" si="6"/>
        <v xml:space="preserve"> 1167 ms </v>
      </c>
      <c r="F18" t="str">
        <f t="shared" si="6"/>
        <v xml:space="preserve"> 1169 ms </v>
      </c>
      <c r="G18" t="str">
        <f t="shared" si="6"/>
        <v xml:space="preserve"> 1149 ms </v>
      </c>
      <c r="H18" t="str">
        <f t="shared" si="6"/>
        <v xml:space="preserve"> 1170 ms </v>
      </c>
      <c r="I18" t="str">
        <f t="shared" si="6"/>
        <v xml:space="preserve"> 1176 ms </v>
      </c>
      <c r="J18" t="str">
        <f t="shared" si="6"/>
        <v xml:space="preserve"> 1157 ms </v>
      </c>
      <c r="K18" t="str">
        <f t="shared" ref="K18:U18" si="10">RIGHT(K6, LEN(K6)-9)</f>
        <v xml:space="preserve"> 1169 ms </v>
      </c>
      <c r="L18" t="str">
        <f t="shared" si="10"/>
        <v xml:space="preserve"> 1165 ms </v>
      </c>
      <c r="M18" t="str">
        <f t="shared" si="10"/>
        <v xml:space="preserve"> 1172 ms </v>
      </c>
      <c r="N18" t="str">
        <f t="shared" si="10"/>
        <v xml:space="preserve"> 1185 ms </v>
      </c>
      <c r="O18" t="str">
        <f t="shared" si="10"/>
        <v xml:space="preserve"> 1194 ms </v>
      </c>
      <c r="P18" t="str">
        <f t="shared" si="10"/>
        <v xml:space="preserve"> 1192 ms </v>
      </c>
      <c r="Q18" t="str">
        <f t="shared" si="10"/>
        <v xml:space="preserve"> 1155 ms </v>
      </c>
      <c r="R18" t="str">
        <f t="shared" si="10"/>
        <v xml:space="preserve"> 1176 ms </v>
      </c>
      <c r="S18" t="str">
        <f t="shared" si="10"/>
        <v xml:space="preserve"> 1173 ms </v>
      </c>
      <c r="T18" t="str">
        <f t="shared" si="10"/>
        <v xml:space="preserve"> 1166 ms </v>
      </c>
      <c r="U18" t="str">
        <f t="shared" si="10"/>
        <v xml:space="preserve"> 1182 ms </v>
      </c>
    </row>
    <row r="19" spans="2:21" x14ac:dyDescent="0.3">
      <c r="B19" t="str">
        <f t="shared" si="5"/>
        <v xml:space="preserve"> 704 ms </v>
      </c>
      <c r="C19" t="str">
        <f t="shared" si="6"/>
        <v xml:space="preserve"> 703 ms </v>
      </c>
      <c r="D19" t="str">
        <f t="shared" si="6"/>
        <v xml:space="preserve"> 733 ms </v>
      </c>
      <c r="E19" t="str">
        <f t="shared" si="6"/>
        <v xml:space="preserve"> 760 ms </v>
      </c>
      <c r="F19" t="str">
        <f t="shared" si="6"/>
        <v xml:space="preserve"> 690 ms </v>
      </c>
      <c r="G19" t="str">
        <f t="shared" si="6"/>
        <v xml:space="preserve"> 703 ms </v>
      </c>
      <c r="H19" t="str">
        <f t="shared" si="6"/>
        <v xml:space="preserve"> 762 ms </v>
      </c>
      <c r="I19" t="str">
        <f t="shared" si="6"/>
        <v xml:space="preserve"> 703 ms </v>
      </c>
      <c r="J19" t="str">
        <f t="shared" si="6"/>
        <v xml:space="preserve"> 713 ms </v>
      </c>
      <c r="K19" t="str">
        <f t="shared" ref="K19:U19" si="11">RIGHT(K7, LEN(K7)-9)</f>
        <v xml:space="preserve"> 762 ms </v>
      </c>
      <c r="L19" t="str">
        <f t="shared" si="11"/>
        <v xml:space="preserve"> 713 ms </v>
      </c>
      <c r="M19" t="str">
        <f t="shared" si="11"/>
        <v xml:space="preserve"> 718 ms </v>
      </c>
      <c r="N19" t="str">
        <f t="shared" si="11"/>
        <v xml:space="preserve"> 745 ms </v>
      </c>
      <c r="O19" t="str">
        <f t="shared" si="11"/>
        <v xml:space="preserve"> 718 ms </v>
      </c>
      <c r="P19" t="str">
        <f t="shared" si="11"/>
        <v xml:space="preserve"> 694 ms </v>
      </c>
      <c r="Q19" t="str">
        <f t="shared" si="11"/>
        <v xml:space="preserve"> 746 ms </v>
      </c>
      <c r="R19" t="str">
        <f t="shared" si="11"/>
        <v xml:space="preserve"> 717 ms </v>
      </c>
      <c r="S19" t="str">
        <f t="shared" si="11"/>
        <v xml:space="preserve"> 718 ms </v>
      </c>
      <c r="T19" t="str">
        <f t="shared" si="11"/>
        <v xml:space="preserve"> 760 ms </v>
      </c>
      <c r="U19" t="str">
        <f t="shared" si="11"/>
        <v xml:space="preserve"> 703 ms </v>
      </c>
    </row>
    <row r="20" spans="2:21" x14ac:dyDescent="0.3">
      <c r="B20" t="str">
        <f t="shared" si="5"/>
        <v xml:space="preserve"> 643 ms </v>
      </c>
      <c r="C20" t="str">
        <f t="shared" si="6"/>
        <v xml:space="preserve"> 656 ms </v>
      </c>
      <c r="D20" t="str">
        <f t="shared" si="6"/>
        <v xml:space="preserve"> 644 ms </v>
      </c>
      <c r="E20" t="str">
        <f t="shared" si="6"/>
        <v xml:space="preserve"> 656 ms </v>
      </c>
      <c r="F20" t="str">
        <f t="shared" si="6"/>
        <v xml:space="preserve"> 645 ms </v>
      </c>
      <c r="G20" t="str">
        <f t="shared" si="6"/>
        <v xml:space="preserve"> 656 ms </v>
      </c>
      <c r="H20" t="str">
        <f t="shared" si="6"/>
        <v xml:space="preserve"> 646 ms </v>
      </c>
      <c r="I20" t="str">
        <f t="shared" si="6"/>
        <v xml:space="preserve"> 641 ms </v>
      </c>
      <c r="J20" t="str">
        <f t="shared" si="6"/>
        <v xml:space="preserve"> 656 ms </v>
      </c>
      <c r="K20" t="str">
        <f t="shared" ref="K20:U20" si="12">RIGHT(K8, LEN(K8)-9)</f>
        <v xml:space="preserve"> 656 ms </v>
      </c>
      <c r="L20" t="str">
        <f t="shared" si="12"/>
        <v xml:space="preserve"> 725 ms </v>
      </c>
      <c r="M20" t="str">
        <f t="shared" si="12"/>
        <v xml:space="preserve"> 656 ms </v>
      </c>
      <c r="N20" t="str">
        <f t="shared" si="12"/>
        <v xml:space="preserve"> 643 ms </v>
      </c>
      <c r="O20" t="str">
        <f t="shared" si="12"/>
        <v xml:space="preserve"> 641 ms </v>
      </c>
      <c r="P20" t="str">
        <f t="shared" si="12"/>
        <v xml:space="preserve"> 653 ms </v>
      </c>
      <c r="Q20" t="str">
        <f t="shared" si="12"/>
        <v xml:space="preserve"> 640 ms </v>
      </c>
      <c r="R20" t="str">
        <f t="shared" si="12"/>
        <v xml:space="preserve"> 648 ms </v>
      </c>
      <c r="S20" t="str">
        <f t="shared" si="12"/>
        <v xml:space="preserve"> 641 ms </v>
      </c>
      <c r="T20" t="str">
        <f t="shared" si="12"/>
        <v xml:space="preserve"> 694 ms </v>
      </c>
      <c r="U20" t="str">
        <f t="shared" si="12"/>
        <v xml:space="preserve"> 640 ms </v>
      </c>
    </row>
    <row r="21" spans="2:21" x14ac:dyDescent="0.3">
      <c r="B21" t="str">
        <f t="shared" si="5"/>
        <v xml:space="preserve"> 618 ms </v>
      </c>
      <c r="C21" t="str">
        <f t="shared" si="6"/>
        <v xml:space="preserve"> 625 ms </v>
      </c>
      <c r="D21" t="str">
        <f t="shared" si="6"/>
        <v xml:space="preserve"> 622 ms </v>
      </c>
      <c r="E21" t="str">
        <f t="shared" si="6"/>
        <v xml:space="preserve"> 635 ms </v>
      </c>
      <c r="F21" t="str">
        <f t="shared" si="6"/>
        <v xml:space="preserve"> 620 ms </v>
      </c>
      <c r="G21" t="str">
        <f t="shared" si="6"/>
        <v xml:space="preserve"> 625 ms </v>
      </c>
      <c r="H21" t="str">
        <f t="shared" si="6"/>
        <v xml:space="preserve"> 629 ms </v>
      </c>
      <c r="I21" t="str">
        <f t="shared" si="6"/>
        <v xml:space="preserve"> 625 ms </v>
      </c>
      <c r="J21" t="str">
        <f t="shared" si="6"/>
        <v xml:space="preserve"> 615 ms </v>
      </c>
      <c r="K21" t="str">
        <f t="shared" ref="K21:U21" si="13">RIGHT(K9, LEN(K9)-9)</f>
        <v xml:space="preserve"> 651 ms </v>
      </c>
      <c r="L21" t="str">
        <f t="shared" si="13"/>
        <v xml:space="preserve"> 613 ms </v>
      </c>
      <c r="M21" t="str">
        <f t="shared" si="13"/>
        <v xml:space="preserve"> 625 ms </v>
      </c>
      <c r="N21" t="str">
        <f t="shared" si="13"/>
        <v xml:space="preserve"> 617 ms </v>
      </c>
      <c r="O21" t="str">
        <f t="shared" si="13"/>
        <v xml:space="preserve"> 625 ms </v>
      </c>
      <c r="P21" t="str">
        <f t="shared" si="13"/>
        <v xml:space="preserve"> 637 ms </v>
      </c>
      <c r="Q21" t="str">
        <f t="shared" si="13"/>
        <v xml:space="preserve"> 636 ms </v>
      </c>
      <c r="R21" t="str">
        <f t="shared" si="13"/>
        <v xml:space="preserve"> 617 ms </v>
      </c>
      <c r="S21" t="str">
        <f t="shared" si="13"/>
        <v xml:space="preserve"> 640 ms </v>
      </c>
      <c r="T21" t="str">
        <f t="shared" si="13"/>
        <v xml:space="preserve"> 615 ms </v>
      </c>
      <c r="U21" t="str">
        <f t="shared" si="13"/>
        <v xml:space="preserve"> 609 ms </v>
      </c>
    </row>
    <row r="22" spans="2:21" x14ac:dyDescent="0.3">
      <c r="B22" t="str">
        <f t="shared" si="5"/>
        <v xml:space="preserve"> 781 ms </v>
      </c>
      <c r="C22" t="str">
        <f t="shared" si="6"/>
        <v xml:space="preserve"> 766 ms </v>
      </c>
      <c r="D22" t="str">
        <f t="shared" si="6"/>
        <v xml:space="preserve"> 753 ms </v>
      </c>
      <c r="E22" t="str">
        <f t="shared" si="6"/>
        <v xml:space="preserve"> 765 ms </v>
      </c>
      <c r="F22" t="str">
        <f t="shared" si="6"/>
        <v xml:space="preserve"> 765 ms </v>
      </c>
      <c r="G22" t="str">
        <f t="shared" si="6"/>
        <v xml:space="preserve"> 766 ms </v>
      </c>
      <c r="H22" t="str">
        <f t="shared" si="6"/>
        <v xml:space="preserve"> 778 ms </v>
      </c>
      <c r="I22" t="str">
        <f t="shared" si="6"/>
        <v xml:space="preserve"> 777 ms </v>
      </c>
      <c r="J22" t="str">
        <f t="shared" si="6"/>
        <v xml:space="preserve"> 758 ms </v>
      </c>
      <c r="K22" t="str">
        <f t="shared" ref="K22:U22" si="14">RIGHT(K10, LEN(K10)-9)</f>
        <v xml:space="preserve"> 781 ms </v>
      </c>
      <c r="L22" t="str">
        <f t="shared" si="14"/>
        <v xml:space="preserve"> 770 ms </v>
      </c>
      <c r="M22" t="str">
        <f t="shared" si="14"/>
        <v xml:space="preserve"> 765 ms </v>
      </c>
      <c r="N22" t="str">
        <f t="shared" si="14"/>
        <v xml:space="preserve"> 791 ms </v>
      </c>
      <c r="O22" t="str">
        <f t="shared" si="14"/>
        <v xml:space="preserve"> 777 ms </v>
      </c>
      <c r="P22" t="str">
        <f t="shared" si="14"/>
        <v xml:space="preserve"> 888 ms </v>
      </c>
      <c r="Q22" t="str">
        <f t="shared" si="14"/>
        <v xml:space="preserve"> 1000 ms </v>
      </c>
      <c r="R22" t="str">
        <f t="shared" si="14"/>
        <v xml:space="preserve"> 841 ms </v>
      </c>
      <c r="S22" t="str">
        <f t="shared" si="14"/>
        <v xml:space="preserve"> 781 ms </v>
      </c>
      <c r="T22" t="str">
        <f t="shared" si="14"/>
        <v xml:space="preserve"> 869 ms </v>
      </c>
      <c r="U22" t="str">
        <f t="shared" si="14"/>
        <v xml:space="preserve"> 781 ms </v>
      </c>
    </row>
    <row r="23" spans="2:21" x14ac:dyDescent="0.3">
      <c r="B23" t="str">
        <f t="shared" si="5"/>
        <v xml:space="preserve"> 1182 ms </v>
      </c>
      <c r="C23" t="str">
        <f t="shared" si="6"/>
        <v xml:space="preserve"> 1168 ms </v>
      </c>
      <c r="D23" t="str">
        <f t="shared" si="6"/>
        <v xml:space="preserve"> 1116 ms </v>
      </c>
      <c r="E23" t="str">
        <f t="shared" si="6"/>
        <v xml:space="preserve"> 1146 ms </v>
      </c>
      <c r="F23" t="str">
        <f t="shared" si="6"/>
        <v xml:space="preserve"> 1228 ms </v>
      </c>
      <c r="G23" t="str">
        <f t="shared" si="6"/>
        <v xml:space="preserve"> 1332 ms </v>
      </c>
      <c r="H23" t="str">
        <f t="shared" si="6"/>
        <v xml:space="preserve"> 1298 ms </v>
      </c>
      <c r="I23" t="str">
        <f t="shared" si="6"/>
        <v xml:space="preserve"> 1131 ms </v>
      </c>
      <c r="J23" t="str">
        <f t="shared" si="6"/>
        <v xml:space="preserve"> 1210 ms </v>
      </c>
      <c r="K23" t="str">
        <f t="shared" ref="K23:U23" si="15">RIGHT(K11, LEN(K11)-9)</f>
        <v xml:space="preserve"> 1151 ms </v>
      </c>
      <c r="L23" t="str">
        <f t="shared" si="15"/>
        <v xml:space="preserve"> 1164 ms </v>
      </c>
      <c r="M23" t="str">
        <f t="shared" si="15"/>
        <v xml:space="preserve"> 1197 ms </v>
      </c>
      <c r="N23" t="str">
        <f t="shared" si="15"/>
        <v xml:space="preserve"> 1242 ms </v>
      </c>
      <c r="O23" t="str">
        <f t="shared" si="15"/>
        <v xml:space="preserve"> 1298 ms </v>
      </c>
      <c r="P23" t="str">
        <f t="shared" si="15"/>
        <v xml:space="preserve"> 1215 ms </v>
      </c>
      <c r="Q23" t="str">
        <f t="shared" si="15"/>
        <v xml:space="preserve"> 1301 ms </v>
      </c>
      <c r="R23" t="str">
        <f t="shared" si="15"/>
        <v xml:space="preserve"> 1130 ms </v>
      </c>
      <c r="S23" t="str">
        <f t="shared" si="15"/>
        <v xml:space="preserve"> 1141 ms </v>
      </c>
      <c r="T23" t="str">
        <f t="shared" si="15"/>
        <v xml:space="preserve"> 1262 ms </v>
      </c>
      <c r="U23" t="str">
        <f t="shared" si="15"/>
        <v xml:space="preserve"> 1300 ms </v>
      </c>
    </row>
    <row r="25" spans="2:21" x14ac:dyDescent="0.3">
      <c r="B25" t="str">
        <f t="shared" ref="B25:U25" si="16">LEFT(B13, LEN(B13)-3)</f>
        <v xml:space="preserve"> 1690 </v>
      </c>
      <c r="C25" t="str">
        <f t="shared" si="16"/>
        <v xml:space="preserve"> 3000 </v>
      </c>
      <c r="D25" t="str">
        <f t="shared" si="16"/>
        <v xml:space="preserve"> 3867 </v>
      </c>
      <c r="E25" t="str">
        <f t="shared" si="16"/>
        <v xml:space="preserve"> 3795 </v>
      </c>
      <c r="F25" t="str">
        <f t="shared" si="16"/>
        <v xml:space="preserve"> 3625 </v>
      </c>
      <c r="G25" t="str">
        <f t="shared" si="16"/>
        <v xml:space="preserve"> 4055 </v>
      </c>
      <c r="H25" t="str">
        <f t="shared" si="16"/>
        <v xml:space="preserve"> 3989 </v>
      </c>
      <c r="I25" t="str">
        <f t="shared" si="16"/>
        <v xml:space="preserve"> 3810 </v>
      </c>
      <c r="J25" t="str">
        <f t="shared" si="16"/>
        <v xml:space="preserve"> 3963 </v>
      </c>
      <c r="K25" t="str">
        <f t="shared" si="16"/>
        <v xml:space="preserve"> 3674 </v>
      </c>
      <c r="L25" t="str">
        <f t="shared" si="16"/>
        <v xml:space="preserve"> 2367 </v>
      </c>
      <c r="M25" t="str">
        <f t="shared" si="16"/>
        <v xml:space="preserve"> 2470 </v>
      </c>
      <c r="N25" t="str">
        <f t="shared" si="16"/>
        <v xml:space="preserve"> 2742 </v>
      </c>
      <c r="O25" t="str">
        <f t="shared" si="16"/>
        <v xml:space="preserve"> 2164 </v>
      </c>
      <c r="P25" t="str">
        <f t="shared" si="16"/>
        <v xml:space="preserve"> 2296 </v>
      </c>
      <c r="Q25" t="str">
        <f t="shared" si="16"/>
        <v xml:space="preserve"> 2100 </v>
      </c>
      <c r="R25" t="str">
        <f t="shared" si="16"/>
        <v xml:space="preserve"> 2588 </v>
      </c>
      <c r="S25" t="str">
        <f t="shared" si="16"/>
        <v xml:space="preserve"> 2720 </v>
      </c>
      <c r="T25" t="str">
        <f t="shared" si="16"/>
        <v xml:space="preserve"> 2264 </v>
      </c>
      <c r="U25" t="str">
        <f t="shared" si="16"/>
        <v xml:space="preserve"> 2787 </v>
      </c>
    </row>
    <row r="26" spans="2:21" x14ac:dyDescent="0.3">
      <c r="B26" t="str">
        <f t="shared" ref="B26:U26" si="17">LEFT(B14, LEN(B14)-3)</f>
        <v xml:space="preserve"> 163843 </v>
      </c>
      <c r="C26" t="str">
        <f t="shared" si="17"/>
        <v xml:space="preserve"> 170955 </v>
      </c>
      <c r="D26" t="str">
        <f t="shared" si="17"/>
        <v xml:space="preserve"> 169705 </v>
      </c>
      <c r="E26" t="str">
        <f t="shared" si="17"/>
        <v xml:space="preserve"> 171618 </v>
      </c>
      <c r="F26" t="str">
        <f t="shared" si="17"/>
        <v xml:space="preserve"> 169901 </v>
      </c>
      <c r="G26" t="str">
        <f t="shared" si="17"/>
        <v xml:space="preserve"> 171581 </v>
      </c>
      <c r="H26" t="str">
        <f t="shared" si="17"/>
        <v xml:space="preserve"> 173354 </v>
      </c>
      <c r="I26" t="str">
        <f t="shared" si="17"/>
        <v xml:space="preserve"> 173132 </v>
      </c>
      <c r="J26" t="str">
        <f t="shared" si="17"/>
        <v xml:space="preserve"> 172154 </v>
      </c>
      <c r="K26" t="str">
        <f t="shared" si="17"/>
        <v xml:space="preserve"> 172675 </v>
      </c>
      <c r="L26" t="str">
        <f t="shared" si="17"/>
        <v xml:space="preserve"> 174018 </v>
      </c>
      <c r="M26" t="str">
        <f t="shared" si="17"/>
        <v xml:space="preserve"> 174810 </v>
      </c>
      <c r="N26" t="str">
        <f t="shared" si="17"/>
        <v xml:space="preserve"> 173736 </v>
      </c>
      <c r="O26" t="str">
        <f t="shared" si="17"/>
        <v xml:space="preserve"> 173558 </v>
      </c>
      <c r="P26" t="str">
        <f t="shared" si="17"/>
        <v xml:space="preserve"> 175372 </v>
      </c>
      <c r="Q26" t="str">
        <f t="shared" si="17"/>
        <v xml:space="preserve"> 175324 </v>
      </c>
      <c r="R26" t="str">
        <f t="shared" si="17"/>
        <v xml:space="preserve"> 174652 </v>
      </c>
      <c r="S26" t="str">
        <f t="shared" si="17"/>
        <v xml:space="preserve"> 170688 </v>
      </c>
      <c r="T26" t="str">
        <f t="shared" si="17"/>
        <v xml:space="preserve"> 170640 </v>
      </c>
      <c r="U26" t="str">
        <f t="shared" si="17"/>
        <v xml:space="preserve"> 169541 </v>
      </c>
    </row>
    <row r="27" spans="2:21" x14ac:dyDescent="0.3">
      <c r="B27" t="str">
        <f t="shared" ref="B27:U27" si="18">LEFT(B15, LEN(B15)-3)</f>
        <v xml:space="preserve"> 38722 </v>
      </c>
      <c r="C27" t="str">
        <f t="shared" si="18"/>
        <v xml:space="preserve"> 38678 </v>
      </c>
      <c r="D27" t="str">
        <f t="shared" si="18"/>
        <v xml:space="preserve"> 38672 </v>
      </c>
      <c r="E27" t="str">
        <f t="shared" si="18"/>
        <v xml:space="preserve"> 38681 </v>
      </c>
      <c r="F27" t="str">
        <f t="shared" si="18"/>
        <v xml:space="preserve"> 38969 </v>
      </c>
      <c r="G27" t="str">
        <f t="shared" si="18"/>
        <v xml:space="preserve"> 38839 </v>
      </c>
      <c r="H27" t="str">
        <f t="shared" si="18"/>
        <v xml:space="preserve"> 38855 </v>
      </c>
      <c r="I27" t="str">
        <f t="shared" si="18"/>
        <v xml:space="preserve"> 38731 </v>
      </c>
      <c r="J27" t="str">
        <f t="shared" si="18"/>
        <v xml:space="preserve"> 38724 </v>
      </c>
      <c r="K27" t="str">
        <f t="shared" si="18"/>
        <v xml:space="preserve"> 38702 </v>
      </c>
      <c r="L27" t="str">
        <f t="shared" si="18"/>
        <v xml:space="preserve"> 39230 </v>
      </c>
      <c r="M27" t="str">
        <f t="shared" si="18"/>
        <v xml:space="preserve"> 38758 </v>
      </c>
      <c r="N27" t="str">
        <f t="shared" si="18"/>
        <v xml:space="preserve"> 38830 </v>
      </c>
      <c r="O27" t="str">
        <f t="shared" si="18"/>
        <v xml:space="preserve"> 39310 </v>
      </c>
      <c r="P27" t="str">
        <f t="shared" si="18"/>
        <v xml:space="preserve"> 38859 </v>
      </c>
      <c r="Q27" t="str">
        <f t="shared" si="18"/>
        <v xml:space="preserve"> 38649 </v>
      </c>
      <c r="R27" t="str">
        <f t="shared" si="18"/>
        <v xml:space="preserve"> 38846 </v>
      </c>
      <c r="S27" t="str">
        <f t="shared" si="18"/>
        <v xml:space="preserve"> 39254 </v>
      </c>
      <c r="T27" t="str">
        <f t="shared" si="18"/>
        <v xml:space="preserve"> 38704 </v>
      </c>
      <c r="U27" t="str">
        <f t="shared" si="18"/>
        <v xml:space="preserve"> 39013 </v>
      </c>
    </row>
    <row r="28" spans="2:21" x14ac:dyDescent="0.3">
      <c r="B28" t="str">
        <f t="shared" ref="B28:U28" si="19">LEFT(B16, LEN(B16)-3)</f>
        <v xml:space="preserve"> 9543 </v>
      </c>
      <c r="C28" t="str">
        <f t="shared" si="19"/>
        <v xml:space="preserve"> 9482 </v>
      </c>
      <c r="D28" t="str">
        <f t="shared" si="19"/>
        <v xml:space="preserve"> 9479 </v>
      </c>
      <c r="E28" t="str">
        <f t="shared" si="19"/>
        <v xml:space="preserve"> 9530 </v>
      </c>
      <c r="F28" t="str">
        <f t="shared" si="19"/>
        <v xml:space="preserve"> 9504 </v>
      </c>
      <c r="G28" t="str">
        <f t="shared" si="19"/>
        <v xml:space="preserve"> 9545 </v>
      </c>
      <c r="H28" t="str">
        <f t="shared" si="19"/>
        <v xml:space="preserve"> 9542 </v>
      </c>
      <c r="I28" t="str">
        <f t="shared" si="19"/>
        <v xml:space="preserve"> 9402 </v>
      </c>
      <c r="J28" t="str">
        <f t="shared" si="19"/>
        <v xml:space="preserve"> 9472 </v>
      </c>
      <c r="K28" t="str">
        <f t="shared" si="19"/>
        <v xml:space="preserve"> 9556 </v>
      </c>
      <c r="L28" t="str">
        <f t="shared" si="19"/>
        <v xml:space="preserve"> 9426 </v>
      </c>
      <c r="M28" t="str">
        <f t="shared" si="19"/>
        <v xml:space="preserve"> 9555 </v>
      </c>
      <c r="N28" t="str">
        <f t="shared" si="19"/>
        <v xml:space="preserve"> 9493 </v>
      </c>
      <c r="O28" t="str">
        <f t="shared" si="19"/>
        <v xml:space="preserve"> 9492 </v>
      </c>
      <c r="P28" t="str">
        <f t="shared" si="19"/>
        <v xml:space="preserve"> 9450 </v>
      </c>
      <c r="Q28" t="str">
        <f t="shared" si="19"/>
        <v xml:space="preserve"> 9468 </v>
      </c>
      <c r="R28" t="str">
        <f t="shared" si="19"/>
        <v xml:space="preserve"> 9480 </v>
      </c>
      <c r="S28" t="str">
        <f t="shared" si="19"/>
        <v xml:space="preserve"> 9527 </v>
      </c>
      <c r="T28" t="str">
        <f t="shared" si="19"/>
        <v xml:space="preserve"> 9415 </v>
      </c>
      <c r="U28" t="str">
        <f t="shared" si="19"/>
        <v xml:space="preserve"> 9506 </v>
      </c>
    </row>
    <row r="29" spans="2:21" x14ac:dyDescent="0.3">
      <c r="B29" t="str">
        <f t="shared" ref="B29:U29" si="20">LEFT(B17, LEN(B17)-3)</f>
        <v xml:space="preserve"> 2777 </v>
      </c>
      <c r="C29" t="str">
        <f t="shared" si="20"/>
        <v xml:space="preserve"> 2822 </v>
      </c>
      <c r="D29" t="str">
        <f t="shared" si="20"/>
        <v xml:space="preserve"> 2765 </v>
      </c>
      <c r="E29" t="str">
        <f t="shared" si="20"/>
        <v xml:space="preserve"> 2806 </v>
      </c>
      <c r="F29" t="str">
        <f t="shared" si="20"/>
        <v xml:space="preserve"> 2749 </v>
      </c>
      <c r="G29" t="str">
        <f t="shared" si="20"/>
        <v xml:space="preserve"> 2870 </v>
      </c>
      <c r="H29" t="str">
        <f t="shared" si="20"/>
        <v xml:space="preserve"> 2749 </v>
      </c>
      <c r="I29" t="str">
        <f t="shared" si="20"/>
        <v xml:space="preserve"> 2810 </v>
      </c>
      <c r="J29" t="str">
        <f t="shared" si="20"/>
        <v xml:space="preserve"> 2824 </v>
      </c>
      <c r="K29" t="str">
        <f t="shared" si="20"/>
        <v xml:space="preserve"> 2772 </v>
      </c>
      <c r="L29" t="str">
        <f t="shared" si="20"/>
        <v xml:space="preserve"> 2810 </v>
      </c>
      <c r="M29" t="str">
        <f t="shared" si="20"/>
        <v xml:space="preserve"> 2824 </v>
      </c>
      <c r="N29" t="str">
        <f t="shared" si="20"/>
        <v xml:space="preserve"> 2788 </v>
      </c>
      <c r="O29" t="str">
        <f t="shared" si="20"/>
        <v xml:space="preserve"> 2761 </v>
      </c>
      <c r="P29" t="str">
        <f t="shared" si="20"/>
        <v xml:space="preserve"> 2787 </v>
      </c>
      <c r="Q29" t="str">
        <f t="shared" si="20"/>
        <v xml:space="preserve"> 2793 </v>
      </c>
      <c r="R29" t="str">
        <f t="shared" si="20"/>
        <v xml:space="preserve"> 2835 </v>
      </c>
      <c r="S29" t="str">
        <f t="shared" si="20"/>
        <v xml:space="preserve"> 2737 </v>
      </c>
      <c r="T29" t="str">
        <f t="shared" si="20"/>
        <v xml:space="preserve"> 2835 </v>
      </c>
      <c r="U29" t="str">
        <f t="shared" si="20"/>
        <v xml:space="preserve"> 2807 </v>
      </c>
    </row>
    <row r="30" spans="2:21" x14ac:dyDescent="0.3">
      <c r="B30" t="str">
        <f t="shared" ref="B30:U30" si="21">LEFT(B18, LEN(B18)-3)</f>
        <v xml:space="preserve"> 1180 </v>
      </c>
      <c r="C30" t="str">
        <f t="shared" si="21"/>
        <v xml:space="preserve"> 1203 </v>
      </c>
      <c r="D30" t="str">
        <f t="shared" si="21"/>
        <v xml:space="preserve"> 1154 </v>
      </c>
      <c r="E30" t="str">
        <f t="shared" si="21"/>
        <v xml:space="preserve"> 1167 </v>
      </c>
      <c r="F30" t="str">
        <f t="shared" si="21"/>
        <v xml:space="preserve"> 1169 </v>
      </c>
      <c r="G30" t="str">
        <f t="shared" si="21"/>
        <v xml:space="preserve"> 1149 </v>
      </c>
      <c r="H30" t="str">
        <f t="shared" si="21"/>
        <v xml:space="preserve"> 1170 </v>
      </c>
      <c r="I30" t="str">
        <f t="shared" si="21"/>
        <v xml:space="preserve"> 1176 </v>
      </c>
      <c r="J30" t="str">
        <f t="shared" si="21"/>
        <v xml:space="preserve"> 1157 </v>
      </c>
      <c r="K30" t="str">
        <f t="shared" si="21"/>
        <v xml:space="preserve"> 1169 </v>
      </c>
      <c r="L30" t="str">
        <f t="shared" si="21"/>
        <v xml:space="preserve"> 1165 </v>
      </c>
      <c r="M30" t="str">
        <f t="shared" si="21"/>
        <v xml:space="preserve"> 1172 </v>
      </c>
      <c r="N30" t="str">
        <f t="shared" si="21"/>
        <v xml:space="preserve"> 1185 </v>
      </c>
      <c r="O30" t="str">
        <f t="shared" si="21"/>
        <v xml:space="preserve"> 1194 </v>
      </c>
      <c r="P30" t="str">
        <f t="shared" si="21"/>
        <v xml:space="preserve"> 1192 </v>
      </c>
      <c r="Q30" t="str">
        <f t="shared" si="21"/>
        <v xml:space="preserve"> 1155 </v>
      </c>
      <c r="R30" t="str">
        <f t="shared" si="21"/>
        <v xml:space="preserve"> 1176 </v>
      </c>
      <c r="S30" t="str">
        <f t="shared" si="21"/>
        <v xml:space="preserve"> 1173 </v>
      </c>
      <c r="T30" t="str">
        <f t="shared" si="21"/>
        <v xml:space="preserve"> 1166 </v>
      </c>
      <c r="U30" t="str">
        <f t="shared" si="21"/>
        <v xml:space="preserve"> 1182 </v>
      </c>
    </row>
    <row r="31" spans="2:21" x14ac:dyDescent="0.3">
      <c r="B31" t="str">
        <f t="shared" ref="B31:U31" si="22">LEFT(B19, LEN(B19)-3)</f>
        <v xml:space="preserve"> 704 </v>
      </c>
      <c r="C31" t="str">
        <f t="shared" si="22"/>
        <v xml:space="preserve"> 703 </v>
      </c>
      <c r="D31" t="str">
        <f t="shared" si="22"/>
        <v xml:space="preserve"> 733 </v>
      </c>
      <c r="E31" t="str">
        <f t="shared" si="22"/>
        <v xml:space="preserve"> 760 </v>
      </c>
      <c r="F31" t="str">
        <f t="shared" si="22"/>
        <v xml:space="preserve"> 690 </v>
      </c>
      <c r="G31" t="str">
        <f t="shared" si="22"/>
        <v xml:space="preserve"> 703 </v>
      </c>
      <c r="H31" t="str">
        <f t="shared" si="22"/>
        <v xml:space="preserve"> 762 </v>
      </c>
      <c r="I31" t="str">
        <f t="shared" si="22"/>
        <v xml:space="preserve"> 703 </v>
      </c>
      <c r="J31" t="str">
        <f t="shared" si="22"/>
        <v xml:space="preserve"> 713 </v>
      </c>
      <c r="K31" t="str">
        <f t="shared" si="22"/>
        <v xml:space="preserve"> 762 </v>
      </c>
      <c r="L31" t="str">
        <f t="shared" si="22"/>
        <v xml:space="preserve"> 713 </v>
      </c>
      <c r="M31" t="str">
        <f t="shared" si="22"/>
        <v xml:space="preserve"> 718 </v>
      </c>
      <c r="N31" t="str">
        <f t="shared" si="22"/>
        <v xml:space="preserve"> 745 </v>
      </c>
      <c r="O31" t="str">
        <f t="shared" si="22"/>
        <v xml:space="preserve"> 718 </v>
      </c>
      <c r="P31" t="str">
        <f t="shared" si="22"/>
        <v xml:space="preserve"> 694 </v>
      </c>
      <c r="Q31" t="str">
        <f t="shared" si="22"/>
        <v xml:space="preserve"> 746 </v>
      </c>
      <c r="R31" t="str">
        <f t="shared" si="22"/>
        <v xml:space="preserve"> 717 </v>
      </c>
      <c r="S31" t="str">
        <f t="shared" si="22"/>
        <v xml:space="preserve"> 718 </v>
      </c>
      <c r="T31" t="str">
        <f t="shared" si="22"/>
        <v xml:space="preserve"> 760 </v>
      </c>
      <c r="U31" t="str">
        <f t="shared" si="22"/>
        <v xml:space="preserve"> 703 </v>
      </c>
    </row>
    <row r="32" spans="2:21" x14ac:dyDescent="0.3">
      <c r="B32" t="str">
        <f t="shared" ref="B32:U32" si="23">LEFT(B20, LEN(B20)-3)</f>
        <v xml:space="preserve"> 643 </v>
      </c>
      <c r="C32" t="str">
        <f t="shared" si="23"/>
        <v xml:space="preserve"> 656 </v>
      </c>
      <c r="D32" t="str">
        <f t="shared" si="23"/>
        <v xml:space="preserve"> 644 </v>
      </c>
      <c r="E32" t="str">
        <f t="shared" si="23"/>
        <v xml:space="preserve"> 656 </v>
      </c>
      <c r="F32" t="str">
        <f t="shared" si="23"/>
        <v xml:space="preserve"> 645 </v>
      </c>
      <c r="G32" t="str">
        <f t="shared" si="23"/>
        <v xml:space="preserve"> 656 </v>
      </c>
      <c r="H32" t="str">
        <f t="shared" si="23"/>
        <v xml:space="preserve"> 646 </v>
      </c>
      <c r="I32" t="str">
        <f t="shared" si="23"/>
        <v xml:space="preserve"> 641 </v>
      </c>
      <c r="J32" t="str">
        <f t="shared" si="23"/>
        <v xml:space="preserve"> 656 </v>
      </c>
      <c r="K32" t="str">
        <f t="shared" si="23"/>
        <v xml:space="preserve"> 656 </v>
      </c>
      <c r="L32" t="str">
        <f t="shared" si="23"/>
        <v xml:space="preserve"> 725 </v>
      </c>
      <c r="M32" t="str">
        <f t="shared" si="23"/>
        <v xml:space="preserve"> 656 </v>
      </c>
      <c r="N32" t="str">
        <f t="shared" si="23"/>
        <v xml:space="preserve"> 643 </v>
      </c>
      <c r="O32" t="str">
        <f t="shared" si="23"/>
        <v xml:space="preserve"> 641 </v>
      </c>
      <c r="P32" t="str">
        <f t="shared" si="23"/>
        <v xml:space="preserve"> 653 </v>
      </c>
      <c r="Q32" t="str">
        <f t="shared" si="23"/>
        <v xml:space="preserve"> 640 </v>
      </c>
      <c r="R32" t="str">
        <f t="shared" si="23"/>
        <v xml:space="preserve"> 648 </v>
      </c>
      <c r="S32" t="str">
        <f t="shared" si="23"/>
        <v xml:space="preserve"> 641 </v>
      </c>
      <c r="T32" t="str">
        <f t="shared" si="23"/>
        <v xml:space="preserve"> 694 </v>
      </c>
      <c r="U32" t="str">
        <f t="shared" si="23"/>
        <v xml:space="preserve"> 640 </v>
      </c>
    </row>
    <row r="33" spans="1:21" x14ac:dyDescent="0.3">
      <c r="B33" t="str">
        <f t="shared" ref="B33:U33" si="24">LEFT(B21, LEN(B21)-3)</f>
        <v xml:space="preserve"> 618 </v>
      </c>
      <c r="C33" t="str">
        <f t="shared" si="24"/>
        <v xml:space="preserve"> 625 </v>
      </c>
      <c r="D33" t="str">
        <f t="shared" si="24"/>
        <v xml:space="preserve"> 622 </v>
      </c>
      <c r="E33" t="str">
        <f t="shared" si="24"/>
        <v xml:space="preserve"> 635 </v>
      </c>
      <c r="F33" t="str">
        <f t="shared" si="24"/>
        <v xml:space="preserve"> 620 </v>
      </c>
      <c r="G33" t="str">
        <f t="shared" si="24"/>
        <v xml:space="preserve"> 625 </v>
      </c>
      <c r="H33" t="str">
        <f t="shared" si="24"/>
        <v xml:space="preserve"> 629 </v>
      </c>
      <c r="I33" t="str">
        <f t="shared" si="24"/>
        <v xml:space="preserve"> 625 </v>
      </c>
      <c r="J33" t="str">
        <f t="shared" si="24"/>
        <v xml:space="preserve"> 615 </v>
      </c>
      <c r="K33" t="str">
        <f t="shared" si="24"/>
        <v xml:space="preserve"> 651 </v>
      </c>
      <c r="L33" t="str">
        <f t="shared" si="24"/>
        <v xml:space="preserve"> 613 </v>
      </c>
      <c r="M33" t="str">
        <f t="shared" si="24"/>
        <v xml:space="preserve"> 625 </v>
      </c>
      <c r="N33" t="str">
        <f t="shared" si="24"/>
        <v xml:space="preserve"> 617 </v>
      </c>
      <c r="O33" t="str">
        <f t="shared" si="24"/>
        <v xml:space="preserve"> 625 </v>
      </c>
      <c r="P33" t="str">
        <f t="shared" si="24"/>
        <v xml:space="preserve"> 637 </v>
      </c>
      <c r="Q33" t="str">
        <f t="shared" si="24"/>
        <v xml:space="preserve"> 636 </v>
      </c>
      <c r="R33" t="str">
        <f t="shared" si="24"/>
        <v xml:space="preserve"> 617 </v>
      </c>
      <c r="S33" t="str">
        <f t="shared" si="24"/>
        <v xml:space="preserve"> 640 </v>
      </c>
      <c r="T33" t="str">
        <f t="shared" si="24"/>
        <v xml:space="preserve"> 615 </v>
      </c>
      <c r="U33" t="str">
        <f t="shared" si="24"/>
        <v xml:space="preserve"> 609 </v>
      </c>
    </row>
    <row r="34" spans="1:21" x14ac:dyDescent="0.3">
      <c r="B34" t="str">
        <f t="shared" ref="B34:U34" si="25">LEFT(B22, LEN(B22)-3)</f>
        <v xml:space="preserve"> 781 </v>
      </c>
      <c r="C34" t="str">
        <f t="shared" si="25"/>
        <v xml:space="preserve"> 766 </v>
      </c>
      <c r="D34" t="str">
        <f t="shared" si="25"/>
        <v xml:space="preserve"> 753 </v>
      </c>
      <c r="E34" t="str">
        <f t="shared" si="25"/>
        <v xml:space="preserve"> 765 </v>
      </c>
      <c r="F34" t="str">
        <f t="shared" si="25"/>
        <v xml:space="preserve"> 765 </v>
      </c>
      <c r="G34" t="str">
        <f t="shared" si="25"/>
        <v xml:space="preserve"> 766 </v>
      </c>
      <c r="H34" t="str">
        <f t="shared" si="25"/>
        <v xml:space="preserve"> 778 </v>
      </c>
      <c r="I34" t="str">
        <f t="shared" si="25"/>
        <v xml:space="preserve"> 777 </v>
      </c>
      <c r="J34" t="str">
        <f t="shared" si="25"/>
        <v xml:space="preserve"> 758 </v>
      </c>
      <c r="K34" t="str">
        <f t="shared" si="25"/>
        <v xml:space="preserve"> 781 </v>
      </c>
      <c r="L34" t="str">
        <f t="shared" si="25"/>
        <v xml:space="preserve"> 770 </v>
      </c>
      <c r="M34" t="str">
        <f t="shared" si="25"/>
        <v xml:space="preserve"> 765 </v>
      </c>
      <c r="N34" t="str">
        <f t="shared" si="25"/>
        <v xml:space="preserve"> 791 </v>
      </c>
      <c r="O34" t="str">
        <f t="shared" si="25"/>
        <v xml:space="preserve"> 777 </v>
      </c>
      <c r="P34" t="str">
        <f t="shared" si="25"/>
        <v xml:space="preserve"> 888 </v>
      </c>
      <c r="Q34" t="str">
        <f t="shared" si="25"/>
        <v xml:space="preserve"> 1000 </v>
      </c>
      <c r="R34" t="str">
        <f t="shared" si="25"/>
        <v xml:space="preserve"> 841 </v>
      </c>
      <c r="S34" t="str">
        <f t="shared" si="25"/>
        <v xml:space="preserve"> 781 </v>
      </c>
      <c r="T34" t="str">
        <f t="shared" si="25"/>
        <v xml:space="preserve"> 869 </v>
      </c>
      <c r="U34" t="str">
        <f t="shared" si="25"/>
        <v xml:space="preserve"> 781 </v>
      </c>
    </row>
    <row r="35" spans="1:21" x14ac:dyDescent="0.3">
      <c r="B35" t="str">
        <f t="shared" ref="B35:U35" si="26">LEFT(B23, LEN(B23)-3)</f>
        <v xml:space="preserve"> 1182 </v>
      </c>
      <c r="C35" t="str">
        <f t="shared" si="26"/>
        <v xml:space="preserve"> 1168 </v>
      </c>
      <c r="D35" t="str">
        <f t="shared" si="26"/>
        <v xml:space="preserve"> 1116 </v>
      </c>
      <c r="E35" t="str">
        <f t="shared" si="26"/>
        <v xml:space="preserve"> 1146 </v>
      </c>
      <c r="F35" t="str">
        <f t="shared" si="26"/>
        <v xml:space="preserve"> 1228 </v>
      </c>
      <c r="G35" t="str">
        <f t="shared" si="26"/>
        <v xml:space="preserve"> 1332 </v>
      </c>
      <c r="H35" t="str">
        <f t="shared" si="26"/>
        <v xml:space="preserve"> 1298 </v>
      </c>
      <c r="I35" t="str">
        <f t="shared" si="26"/>
        <v xml:space="preserve"> 1131 </v>
      </c>
      <c r="J35" t="str">
        <f t="shared" si="26"/>
        <v xml:space="preserve"> 1210 </v>
      </c>
      <c r="K35" t="str">
        <f t="shared" si="26"/>
        <v xml:space="preserve"> 1151 </v>
      </c>
      <c r="L35" t="str">
        <f t="shared" si="26"/>
        <v xml:space="preserve"> 1164 </v>
      </c>
      <c r="M35" t="str">
        <f t="shared" si="26"/>
        <v xml:space="preserve"> 1197 </v>
      </c>
      <c r="N35" t="str">
        <f t="shared" si="26"/>
        <v xml:space="preserve"> 1242 </v>
      </c>
      <c r="O35" t="str">
        <f t="shared" si="26"/>
        <v xml:space="preserve"> 1298 </v>
      </c>
      <c r="P35" t="str">
        <f t="shared" si="26"/>
        <v xml:space="preserve"> 1215 </v>
      </c>
      <c r="Q35" t="str">
        <f t="shared" si="26"/>
        <v xml:space="preserve"> 1301 </v>
      </c>
      <c r="R35" t="str">
        <f t="shared" si="26"/>
        <v xml:space="preserve"> 1130 </v>
      </c>
      <c r="S35" t="str">
        <f t="shared" si="26"/>
        <v xml:space="preserve"> 1141 </v>
      </c>
      <c r="T35" t="str">
        <f t="shared" si="26"/>
        <v xml:space="preserve"> 1262 </v>
      </c>
      <c r="U35" t="str">
        <f t="shared" si="26"/>
        <v xml:space="preserve"> 1300 </v>
      </c>
    </row>
    <row r="37" spans="1:21" x14ac:dyDescent="0.3">
      <c r="A37" t="s">
        <v>226</v>
      </c>
    </row>
    <row r="38" spans="1:21" x14ac:dyDescent="0.3">
      <c r="B38" s="1">
        <v>1690</v>
      </c>
      <c r="C38" s="1">
        <v>3000</v>
      </c>
      <c r="D38" s="1">
        <v>3867</v>
      </c>
      <c r="E38" s="1">
        <v>3795</v>
      </c>
      <c r="F38" s="1">
        <v>3625</v>
      </c>
      <c r="G38" s="1">
        <v>4055</v>
      </c>
      <c r="H38" s="1">
        <v>3989</v>
      </c>
      <c r="I38" s="1">
        <v>3810</v>
      </c>
      <c r="J38" s="1">
        <v>3963</v>
      </c>
      <c r="K38" s="1">
        <v>3674</v>
      </c>
      <c r="L38" s="1">
        <v>2367</v>
      </c>
      <c r="M38" s="1">
        <v>2470</v>
      </c>
      <c r="N38" s="1">
        <v>2742</v>
      </c>
      <c r="O38" s="1">
        <v>2164</v>
      </c>
      <c r="P38" s="1">
        <v>2296</v>
      </c>
      <c r="Q38" s="1">
        <v>2100</v>
      </c>
      <c r="R38" s="1">
        <v>2588</v>
      </c>
      <c r="S38" s="1">
        <v>2720</v>
      </c>
      <c r="T38" s="1">
        <v>2264</v>
      </c>
      <c r="U38" s="1">
        <v>2787</v>
      </c>
    </row>
    <row r="39" spans="1:21" x14ac:dyDescent="0.3">
      <c r="B39" s="1">
        <v>163843</v>
      </c>
      <c r="C39" s="1">
        <v>170955</v>
      </c>
      <c r="D39" s="1">
        <v>169705</v>
      </c>
      <c r="E39" s="1">
        <v>171618</v>
      </c>
      <c r="F39" s="1">
        <v>169901</v>
      </c>
      <c r="G39" s="1">
        <v>171581</v>
      </c>
      <c r="H39" s="1">
        <v>173354</v>
      </c>
      <c r="I39" s="1">
        <v>173132</v>
      </c>
      <c r="J39" s="1">
        <v>172154</v>
      </c>
      <c r="K39" s="1">
        <v>172675</v>
      </c>
      <c r="L39" s="1">
        <v>174018</v>
      </c>
      <c r="M39" s="1">
        <v>174810</v>
      </c>
      <c r="N39" s="1">
        <v>173736</v>
      </c>
      <c r="O39" s="1">
        <v>173558</v>
      </c>
      <c r="P39" s="1">
        <v>175372</v>
      </c>
      <c r="Q39" s="1">
        <v>175324</v>
      </c>
      <c r="R39" s="1">
        <v>174652</v>
      </c>
      <c r="S39" s="1">
        <v>170688</v>
      </c>
      <c r="T39" s="1">
        <v>170640</v>
      </c>
      <c r="U39" s="1">
        <v>169541</v>
      </c>
    </row>
    <row r="40" spans="1:21" x14ac:dyDescent="0.3">
      <c r="B40" s="1">
        <v>38722</v>
      </c>
      <c r="C40" s="1">
        <v>38678</v>
      </c>
      <c r="D40" s="1">
        <v>38672</v>
      </c>
      <c r="E40" s="1">
        <v>38681</v>
      </c>
      <c r="F40" s="1">
        <v>38969</v>
      </c>
      <c r="G40" s="1">
        <v>38839</v>
      </c>
      <c r="H40" s="1">
        <v>38855</v>
      </c>
      <c r="I40" s="1">
        <v>38731</v>
      </c>
      <c r="J40" s="1">
        <v>38724</v>
      </c>
      <c r="K40" s="1">
        <v>38702</v>
      </c>
      <c r="L40" s="1">
        <v>39230</v>
      </c>
      <c r="M40" s="1">
        <v>38758</v>
      </c>
      <c r="N40" s="1">
        <v>38830</v>
      </c>
      <c r="O40" s="1">
        <v>39310</v>
      </c>
      <c r="P40" s="1">
        <v>38859</v>
      </c>
      <c r="Q40" s="1">
        <v>38649</v>
      </c>
      <c r="R40" s="1">
        <v>38846</v>
      </c>
      <c r="S40" s="1">
        <v>39254</v>
      </c>
      <c r="T40" s="1">
        <v>38704</v>
      </c>
      <c r="U40" s="1">
        <v>39013</v>
      </c>
    </row>
    <row r="41" spans="1:21" x14ac:dyDescent="0.3">
      <c r="B41" s="1">
        <v>9543</v>
      </c>
      <c r="C41" s="1">
        <v>9482</v>
      </c>
      <c r="D41" s="1">
        <v>9479</v>
      </c>
      <c r="E41" s="1">
        <v>9530</v>
      </c>
      <c r="F41" s="1">
        <v>9504</v>
      </c>
      <c r="G41" s="1">
        <v>9545</v>
      </c>
      <c r="H41" s="1">
        <v>9542</v>
      </c>
      <c r="I41" s="1">
        <v>9402</v>
      </c>
      <c r="J41" s="1">
        <v>9472</v>
      </c>
      <c r="K41" s="1">
        <v>9556</v>
      </c>
      <c r="L41" s="1">
        <v>9426</v>
      </c>
      <c r="M41" s="1">
        <v>9555</v>
      </c>
      <c r="N41" s="1">
        <v>9493</v>
      </c>
      <c r="O41" s="1">
        <v>9492</v>
      </c>
      <c r="P41" s="1">
        <v>9450</v>
      </c>
      <c r="Q41" s="1">
        <v>9468</v>
      </c>
      <c r="R41" s="1">
        <v>9480</v>
      </c>
      <c r="S41" s="1">
        <v>9527</v>
      </c>
      <c r="T41" s="1">
        <v>9415</v>
      </c>
      <c r="U41" s="1">
        <v>9506</v>
      </c>
    </row>
    <row r="42" spans="1:21" x14ac:dyDescent="0.3">
      <c r="B42" s="1">
        <v>2777</v>
      </c>
      <c r="C42" s="1">
        <v>2822</v>
      </c>
      <c r="D42" s="1">
        <v>2765</v>
      </c>
      <c r="E42" s="1">
        <v>2806</v>
      </c>
      <c r="F42" s="1">
        <v>2749</v>
      </c>
      <c r="G42" s="1">
        <v>2870</v>
      </c>
      <c r="H42" s="1">
        <v>2749</v>
      </c>
      <c r="I42" s="1">
        <v>2810</v>
      </c>
      <c r="J42" s="1">
        <v>2824</v>
      </c>
      <c r="K42" s="1">
        <v>2772</v>
      </c>
      <c r="L42" s="1">
        <v>2810</v>
      </c>
      <c r="M42" s="1">
        <v>2824</v>
      </c>
      <c r="N42" s="1">
        <v>2788</v>
      </c>
      <c r="O42" s="1">
        <v>2761</v>
      </c>
      <c r="P42" s="1">
        <v>2787</v>
      </c>
      <c r="Q42" s="1">
        <v>2793</v>
      </c>
      <c r="R42" s="1">
        <v>2835</v>
      </c>
      <c r="S42" s="1">
        <v>2737</v>
      </c>
      <c r="T42" s="1">
        <v>2835</v>
      </c>
      <c r="U42" s="1">
        <v>2807</v>
      </c>
    </row>
    <row r="43" spans="1:21" x14ac:dyDescent="0.3">
      <c r="B43" s="1">
        <v>1180</v>
      </c>
      <c r="C43" s="1">
        <v>1203</v>
      </c>
      <c r="D43" s="1">
        <v>1154</v>
      </c>
      <c r="E43" s="1">
        <v>1167</v>
      </c>
      <c r="F43" s="1">
        <v>1169</v>
      </c>
      <c r="G43" s="1">
        <v>1149</v>
      </c>
      <c r="H43" s="1">
        <v>1170</v>
      </c>
      <c r="I43" s="1">
        <v>1176</v>
      </c>
      <c r="J43" s="1">
        <v>1157</v>
      </c>
      <c r="K43" s="1">
        <v>1169</v>
      </c>
      <c r="L43" s="1">
        <v>1165</v>
      </c>
      <c r="M43" s="1">
        <v>1172</v>
      </c>
      <c r="N43" s="1">
        <v>1185</v>
      </c>
      <c r="O43" s="1">
        <v>1194</v>
      </c>
      <c r="P43" s="1">
        <v>1192</v>
      </c>
      <c r="Q43" s="1">
        <v>1155</v>
      </c>
      <c r="R43" s="1">
        <v>1176</v>
      </c>
      <c r="S43" s="1">
        <v>1173</v>
      </c>
      <c r="T43" s="1">
        <v>1166</v>
      </c>
      <c r="U43" s="1">
        <v>1182</v>
      </c>
    </row>
    <row r="44" spans="1:21" x14ac:dyDescent="0.3">
      <c r="B44" s="1">
        <v>704</v>
      </c>
      <c r="C44" s="1">
        <v>703</v>
      </c>
      <c r="D44" s="1">
        <v>733</v>
      </c>
      <c r="E44" s="1">
        <v>760</v>
      </c>
      <c r="F44" s="1">
        <v>690</v>
      </c>
      <c r="G44" s="1">
        <v>703</v>
      </c>
      <c r="H44" s="1">
        <v>762</v>
      </c>
      <c r="I44" s="1">
        <v>703</v>
      </c>
      <c r="J44" s="1">
        <v>713</v>
      </c>
      <c r="K44" s="1">
        <v>762</v>
      </c>
      <c r="L44" s="1">
        <v>713</v>
      </c>
      <c r="M44" s="1">
        <v>718</v>
      </c>
      <c r="N44" s="1">
        <v>745</v>
      </c>
      <c r="O44" s="1">
        <v>718</v>
      </c>
      <c r="P44" s="1">
        <v>694</v>
      </c>
      <c r="Q44" s="1">
        <v>746</v>
      </c>
      <c r="R44" s="1">
        <v>717</v>
      </c>
      <c r="S44" s="1">
        <v>718</v>
      </c>
      <c r="T44" s="1">
        <v>760</v>
      </c>
      <c r="U44" s="1">
        <v>703</v>
      </c>
    </row>
    <row r="45" spans="1:21" x14ac:dyDescent="0.3">
      <c r="B45" s="1">
        <v>643</v>
      </c>
      <c r="C45" s="1">
        <v>656</v>
      </c>
      <c r="D45" s="1">
        <v>644</v>
      </c>
      <c r="E45" s="1">
        <v>656</v>
      </c>
      <c r="F45" s="1">
        <v>645</v>
      </c>
      <c r="G45" s="1">
        <v>656</v>
      </c>
      <c r="H45" s="1">
        <v>646</v>
      </c>
      <c r="I45" s="1">
        <v>641</v>
      </c>
      <c r="J45" s="1">
        <v>656</v>
      </c>
      <c r="K45" s="1">
        <v>656</v>
      </c>
      <c r="L45" s="1">
        <v>725</v>
      </c>
      <c r="M45" s="1">
        <v>656</v>
      </c>
      <c r="N45" s="1">
        <v>643</v>
      </c>
      <c r="O45" s="1">
        <v>641</v>
      </c>
      <c r="P45" s="1">
        <v>653</v>
      </c>
      <c r="Q45" s="1">
        <v>640</v>
      </c>
      <c r="R45" s="1">
        <v>648</v>
      </c>
      <c r="S45" s="1">
        <v>641</v>
      </c>
      <c r="T45" s="1">
        <v>694</v>
      </c>
      <c r="U45" s="1">
        <v>640</v>
      </c>
    </row>
    <row r="46" spans="1:21" x14ac:dyDescent="0.3">
      <c r="B46" s="1">
        <v>618</v>
      </c>
      <c r="C46" s="1">
        <v>625</v>
      </c>
      <c r="D46" s="1">
        <v>622</v>
      </c>
      <c r="E46" s="1">
        <v>635</v>
      </c>
      <c r="F46" s="1">
        <v>620</v>
      </c>
      <c r="G46" s="1">
        <v>625</v>
      </c>
      <c r="H46" s="1">
        <v>629</v>
      </c>
      <c r="I46" s="1">
        <v>625</v>
      </c>
      <c r="J46" s="1">
        <v>615</v>
      </c>
      <c r="K46" s="1">
        <v>651</v>
      </c>
      <c r="L46" s="1">
        <v>613</v>
      </c>
      <c r="M46" s="1">
        <v>625</v>
      </c>
      <c r="N46" s="1">
        <v>617</v>
      </c>
      <c r="O46" s="1">
        <v>625</v>
      </c>
      <c r="P46" s="1">
        <v>637</v>
      </c>
      <c r="Q46" s="1">
        <v>636</v>
      </c>
      <c r="R46" s="1">
        <v>617</v>
      </c>
      <c r="S46" s="1">
        <v>640</v>
      </c>
      <c r="T46" s="1">
        <v>615</v>
      </c>
      <c r="U46" s="1">
        <v>609</v>
      </c>
    </row>
    <row r="47" spans="1:21" x14ac:dyDescent="0.3">
      <c r="B47" s="1">
        <v>781</v>
      </c>
      <c r="C47" s="1">
        <v>766</v>
      </c>
      <c r="D47" s="1">
        <v>753</v>
      </c>
      <c r="E47" s="1">
        <v>765</v>
      </c>
      <c r="F47" s="1">
        <v>765</v>
      </c>
      <c r="G47" s="1">
        <v>766</v>
      </c>
      <c r="H47" s="1">
        <v>778</v>
      </c>
      <c r="I47" s="1">
        <v>777</v>
      </c>
      <c r="J47" s="1">
        <v>758</v>
      </c>
      <c r="K47" s="1">
        <v>781</v>
      </c>
      <c r="L47" s="1">
        <v>770</v>
      </c>
      <c r="M47" s="1">
        <v>765</v>
      </c>
      <c r="N47" s="1">
        <v>791</v>
      </c>
      <c r="O47" s="1">
        <v>777</v>
      </c>
      <c r="P47" s="1">
        <v>888</v>
      </c>
      <c r="Q47" s="1">
        <v>1000</v>
      </c>
      <c r="R47" s="1">
        <v>841</v>
      </c>
      <c r="S47" s="1">
        <v>781</v>
      </c>
      <c r="T47" s="1">
        <v>869</v>
      </c>
      <c r="U47" s="1">
        <v>781</v>
      </c>
    </row>
    <row r="48" spans="1:21" x14ac:dyDescent="0.3">
      <c r="B48" s="1">
        <v>1182</v>
      </c>
      <c r="C48" s="1">
        <v>1168</v>
      </c>
      <c r="D48" s="1">
        <v>1116</v>
      </c>
      <c r="E48" s="1">
        <v>1146</v>
      </c>
      <c r="F48" s="1">
        <v>1228</v>
      </c>
      <c r="G48" s="1">
        <v>1332</v>
      </c>
      <c r="H48" s="1">
        <v>1298</v>
      </c>
      <c r="I48" s="1">
        <v>1131</v>
      </c>
      <c r="J48" s="1">
        <v>1210</v>
      </c>
      <c r="K48" s="1">
        <v>1151</v>
      </c>
      <c r="L48" s="1">
        <v>1164</v>
      </c>
      <c r="M48" s="1">
        <v>1197</v>
      </c>
      <c r="N48" s="1">
        <v>1242</v>
      </c>
      <c r="O48" s="1">
        <v>1298</v>
      </c>
      <c r="P48" s="1">
        <v>1215</v>
      </c>
      <c r="Q48" s="1">
        <v>1301</v>
      </c>
      <c r="R48" s="1">
        <v>1130</v>
      </c>
      <c r="S48" s="1">
        <v>1141</v>
      </c>
      <c r="T48" s="1">
        <v>1262</v>
      </c>
      <c r="U48" s="1">
        <v>1300</v>
      </c>
    </row>
    <row r="52" spans="2:22" x14ac:dyDescent="0.3">
      <c r="B52" t="s">
        <v>227</v>
      </c>
      <c r="C52" t="s">
        <v>228</v>
      </c>
      <c r="D52" t="s">
        <v>229</v>
      </c>
      <c r="E52" t="s">
        <v>230</v>
      </c>
      <c r="F52" t="s">
        <v>231</v>
      </c>
      <c r="G52" t="s">
        <v>232</v>
      </c>
      <c r="H52" t="s">
        <v>233</v>
      </c>
      <c r="I52" t="s">
        <v>234</v>
      </c>
      <c r="J52" t="s">
        <v>235</v>
      </c>
      <c r="K52" t="s">
        <v>236</v>
      </c>
      <c r="L52" t="s">
        <v>237</v>
      </c>
      <c r="M52" t="s">
        <v>238</v>
      </c>
      <c r="N52" t="s">
        <v>239</v>
      </c>
      <c r="O52" t="s">
        <v>240</v>
      </c>
      <c r="P52" t="s">
        <v>241</v>
      </c>
      <c r="Q52" t="s">
        <v>242</v>
      </c>
      <c r="R52" t="s">
        <v>243</v>
      </c>
      <c r="S52" t="s">
        <v>244</v>
      </c>
      <c r="T52" t="s">
        <v>245</v>
      </c>
      <c r="U52" t="s">
        <v>246</v>
      </c>
      <c r="V52" t="s">
        <v>1</v>
      </c>
    </row>
    <row r="53" spans="2:22" x14ac:dyDescent="0.3">
      <c r="B53" t="s">
        <v>247</v>
      </c>
      <c r="C53" t="s">
        <v>248</v>
      </c>
      <c r="D53" t="s">
        <v>249</v>
      </c>
      <c r="E53" t="s">
        <v>250</v>
      </c>
      <c r="F53" t="s">
        <v>251</v>
      </c>
      <c r="G53" t="s">
        <v>252</v>
      </c>
      <c r="H53" t="s">
        <v>253</v>
      </c>
      <c r="I53" t="s">
        <v>254</v>
      </c>
      <c r="J53" t="s">
        <v>255</v>
      </c>
      <c r="K53" t="s">
        <v>256</v>
      </c>
      <c r="L53" t="s">
        <v>257</v>
      </c>
      <c r="M53" t="s">
        <v>258</v>
      </c>
      <c r="N53" t="s">
        <v>259</v>
      </c>
      <c r="O53" t="s">
        <v>260</v>
      </c>
      <c r="P53" t="s">
        <v>261</v>
      </c>
      <c r="Q53" t="s">
        <v>262</v>
      </c>
      <c r="R53" t="s">
        <v>263</v>
      </c>
      <c r="S53" t="s">
        <v>264</v>
      </c>
      <c r="T53" t="s">
        <v>265</v>
      </c>
      <c r="U53" t="s">
        <v>266</v>
      </c>
    </row>
    <row r="55" spans="2:22" x14ac:dyDescent="0.3">
      <c r="V55" t="s">
        <v>1</v>
      </c>
    </row>
    <row r="56" spans="2:22" x14ac:dyDescent="0.3">
      <c r="V56"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Reported Results</vt:lpstr>
      <vt:lpstr>Data Parsing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AdamH</dc:creator>
  <cp:lastModifiedBy>AdamH</cp:lastModifiedBy>
  <dcterms:created xsi:type="dcterms:W3CDTF">2021-05-02T19:51:37Z</dcterms:created>
  <dcterms:modified xsi:type="dcterms:W3CDTF">2021-05-03T23:14:42Z</dcterms:modified>
</cp:coreProperties>
</file>