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C:\Users\adhun\Downloads\oneshotgenerator\"/>
    </mc:Choice>
  </mc:AlternateContent>
  <xr:revisionPtr revIDLastSave="0" documentId="13_ncr:1_{F6E75D40-80B1-4B41-918D-D9E569853EAA}" xr6:coauthVersionLast="45" xr6:coauthVersionMax="45" xr10:uidLastSave="{00000000-0000-0000-0000-000000000000}"/>
  <bookViews>
    <workbookView xWindow="-120" yWindow="-120" windowWidth="20730" windowHeight="11760" activeTab="1" xr2:uid="{4580BA3C-FC4A-4E16-8E85-2870D0B6BBBC}"/>
  </bookViews>
  <sheets>
    <sheet name="Pitches" sheetId="1" r:id="rId1"/>
    <sheet name="Pitch List Generator" sheetId="4" r:id="rId2"/>
    <sheet name="StatFinder" sheetId="3" r:id="rId3"/>
  </sheets>
  <definedNames>
    <definedName name="ExternalData_1" localSheetId="1" hidden="1">'Pitch List Generator'!$A$1:$G$5</definedName>
  </definedName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1" i="4" l="1"/>
  <c r="I20" i="4"/>
  <c r="I19" i="4"/>
  <c r="I18" i="4"/>
  <c r="I15" i="4"/>
  <c r="I14" i="4"/>
  <c r="I12" i="4"/>
  <c r="I11" i="4"/>
  <c r="I10" i="4"/>
  <c r="I9" i="4"/>
  <c r="I8" i="4"/>
  <c r="I5" i="4"/>
  <c r="I6" i="4"/>
  <c r="I13" i="4"/>
  <c r="I7" i="4"/>
  <c r="I4" i="4"/>
  <c r="H5" i="1" l="1"/>
  <c r="H6" i="1"/>
  <c r="H7" i="1"/>
  <c r="H8" i="1"/>
  <c r="H9" i="1"/>
  <c r="H10" i="1"/>
  <c r="H11" i="1"/>
  <c r="H12" i="1"/>
  <c r="H13" i="1"/>
  <c r="H14" i="1"/>
  <c r="H15" i="1"/>
  <c r="H16" i="1"/>
  <c r="H17" i="1"/>
  <c r="H18" i="1"/>
  <c r="H1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E4D80F7-8EAC-41F1-812B-64A1F5A881B0}" keepAlive="1" name="Query - Table1" description="Connection to the 'Table1' query in the workbook." type="5" refreshedVersion="6"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<sst xmlns="http://schemas.openxmlformats.org/spreadsheetml/2006/main" count="174" uniqueCount="85">
  <si>
    <t>One-Stop Tabletop One-Shot Shop</t>
  </si>
  <si>
    <t>Ed's one-shot idea storage</t>
  </si>
  <si>
    <t>Title</t>
  </si>
  <si>
    <t>Pitch</t>
  </si>
  <si>
    <t>Game</t>
  </si>
  <si>
    <t>Previous Votes</t>
  </si>
  <si>
    <t>Wizards and Wagons</t>
  </si>
  <si>
    <t>Run, Nun, Run! What Have You Done?</t>
  </si>
  <si>
    <t>You are nuns. You have committed a heinous crime. You cannot go to jail or Hell.</t>
  </si>
  <si>
    <t>None</t>
  </si>
  <si>
    <t>Traverse the desert in three days as cowboy wizards.</t>
  </si>
  <si>
    <t>The Tyriad</t>
  </si>
  <si>
    <t>15th-level characters</t>
  </si>
  <si>
    <t>Player Prep</t>
  </si>
  <si>
    <t>GM Prep</t>
  </si>
  <si>
    <t>Notes</t>
  </si>
  <si>
    <t>7/02/2020: 2</t>
  </si>
  <si>
    <t>Played?</t>
  </si>
  <si>
    <t>Evergreen</t>
  </si>
  <si>
    <t>No</t>
  </si>
  <si>
    <t>Clue of Cthulhu</t>
  </si>
  <si>
    <t>7/02/2020: 1</t>
  </si>
  <si>
    <t>Served Cold</t>
  </si>
  <si>
    <t>What Time Near Dawn Did They Climb Up To The Other Shore, Drying Their Wings?</t>
  </si>
  <si>
    <t>8/20/2020: 1</t>
  </si>
  <si>
    <t>The Blancmange and Thistle</t>
  </si>
  <si>
    <t>Pre-Written</t>
  </si>
  <si>
    <t>Troika!</t>
  </si>
  <si>
    <t>Characters</t>
  </si>
  <si>
    <t>8/20/2020: 2, 9/11/2020: 1</t>
  </si>
  <si>
    <t>2/28/20: 3 (unanimous), 9/11/2020: 1</t>
  </si>
  <si>
    <t>7/02/2020: 3 (unanimous), 9/11/2020: 1</t>
  </si>
  <si>
    <t>Roomates and Rogues</t>
  </si>
  <si>
    <t>Team Baked Beans is getting into trouble at Seasta. It’s only fair that the roomies get up to some trouble of their own while they’re away. Follow Team Roomies on a mockumentary adventure in the Royal Academy.</t>
  </si>
  <si>
    <t>Behind the Magic</t>
  </si>
  <si>
    <t>9/20/2020: 3</t>
  </si>
  <si>
    <t>Pyramidic Archaeosophy</t>
  </si>
  <si>
    <t>Think about your favorite Blue Lions from the hit game Fire Emblem: Three Houses. Now strip them of the game’s context and put them in the modern era as childhood friends and cryptozoology hobbyists and throw them into a horror comedy.</t>
  </si>
  <si>
    <t>A Game in Which the Faerghus Four Hunt a Monster</t>
  </si>
  <si>
    <t>9/20/2020: 0</t>
  </si>
  <si>
    <t>The Carrow Cookbook</t>
  </si>
  <si>
    <t>The Carrow Cookbook is not a real cookbook. It is a dice-based dish-building game you can play with your friends. In this game, you and your friends have somehow found your way into the Towers Carrow, a mysterious hotel in Virginia. You are informed that you must make a dish for one Lucius Carrow, or face the consequences: being eaten alive.</t>
  </si>
  <si>
    <t>Dungeons and Dragons</t>
  </si>
  <si>
    <t>Call of Cthulhu</t>
  </si>
  <si>
    <t>12/30/2020: 1</t>
  </si>
  <si>
    <t>So You've Been Thrown Down a Well</t>
  </si>
  <si>
    <t>Let's See Paul Allen's Character Sheet</t>
  </si>
  <si>
    <t>Centuries into the future, Intraea still holds adventure for those who seek it. The new frontier: the office. The treasure: a promotion.</t>
  </si>
  <si>
    <t>5th-level characters</t>
  </si>
  <si>
    <t>Blue Skies, Black Smoke: Pirates!</t>
  </si>
  <si>
    <t>8th-level characters</t>
  </si>
  <si>
    <t>The Blue Rose</t>
  </si>
  <si>
    <t>Freakseekers</t>
  </si>
  <si>
    <t>The Sam Whitstone Traveling Circus doesn't have much competition. So when a new circus opens up and starts poaching audiences nearby, your unscrupulous ringleader Asden Ashfoot sends you - a handful of his newest performers - undercover to investigate.</t>
  </si>
  <si>
    <t>Showbiz has taken the coastal area of Rephraim by storm, and none better than The Newcomers, the multi-day dating competition! But something is afoot, and as members of the Rogue's Guild, you're going to find out what it is - no matter the cost.</t>
  </si>
  <si>
    <t>Mr. Graves is dead, but who killed him? May or may not be a ripoff of the board game Clue.</t>
  </si>
  <si>
    <t>Our unlikely heroes have only one chance to stop the Dreadchest from opening - or do they? Based on the Greek myth of Pandora's Box.</t>
  </si>
  <si>
    <t>Count of Title</t>
  </si>
  <si>
    <t>Random Value</t>
  </si>
  <si>
    <t>Control Group</t>
  </si>
  <si>
    <t>Yes</t>
  </si>
  <si>
    <t>Markdown</t>
  </si>
  <si>
    <t>You and your unlucky fellows have been, justifiably, thrown down the Well. You acknowledge your infraction and regret being caught, at the very least. Unbound, you have each been thrown. One after the other. Head(s) first. Down the well.</t>
  </si>
  <si>
    <t>Game.</t>
  </si>
  <si>
    <t>Wizards and Wagons.</t>
  </si>
  <si>
    <t>Dungeons and Dragons.</t>
  </si>
  <si>
    <t>Call of Cthulhu.</t>
  </si>
  <si>
    <t>Behind the Magic.</t>
  </si>
  <si>
    <t>A Game in Which the Faerghus Four Hunt a Monster.</t>
  </si>
  <si>
    <t>The Carrow Cookbook.</t>
  </si>
  <si>
    <t>**__Pitches:__**</t>
  </si>
  <si>
    <t>**__Voting:__**</t>
  </si>
  <si>
    <t>The Blancmange and Thistle is an extravagant hotel cast in gold and chrome. Chandeliers, ironwork, thick colorful mismatched carpets, paintings of every style, taste, and era, guests in nooks buried in deep chairs seemingly built for them, mandrills everywhere, the smell of brass polish and artificial cherry in the air. Your objective: to get to your rooms at the sixth floor. The catch: the unbearable decorum of the other hotel guests.</t>
  </si>
  <si>
    <t>With the first of Mendranyss's Three Generals defeated in the Elemental Plane of Chance, the majority of the crew returns to the Piercer Caelorum. Now, they find themselves hot on the trail of a new foe: the pirates what captured Maria Kos. Yarrr!</t>
  </si>
  <si>
    <t>Instructions</t>
  </si>
  <si>
    <t>1. Paste into a Markdown file in Sublime Text or the text editor of your choice.</t>
  </si>
  <si>
    <t>2. Remove all stray apostrophes.</t>
  </si>
  <si>
    <r>
      <rPr>
        <sz val="11"/>
        <color theme="1"/>
        <rFont val="Calibri"/>
        <family val="2"/>
      </rPr>
      <t>ʺ</t>
    </r>
    <r>
      <rPr>
        <sz val="11"/>
        <color theme="1"/>
        <rFont val="Calibri"/>
        <family val="2"/>
        <scheme val="minor"/>
      </rPr>
      <t>To whom it may concern...ʺ You got the raw end of the deal. Kicked out from your career, robbed of your livelihood, deprived of your pride and joy. You're faded glory and mothballs. What do you have to show for it? Knives, poisons - what you have is what you've had to take to survive. The scars will fade, but the pit of anger in your stomach won't. And that's it for you, or it was - until the letter crossed your desk. A heist. The ultimate party-crash. A chance to show up everyone who ever did you wrong. ʺHow bad do you want revenge?ʺ</t>
    </r>
  </si>
  <si>
    <t>3. Remove all empty lines.</t>
  </si>
  <si>
    <t>4. Replace any variables in square brackets ([DATE], [EMOJI], etc.) with their proper values.</t>
  </si>
  <si>
    <t>5. Paste the header into Discord and send.</t>
  </si>
  <si>
    <t>6. Paste the Pitches block into Discord and send.</t>
  </si>
  <si>
    <t>7. Paste the Voting block into Discord and send.</t>
  </si>
  <si>
    <t>*Votes will be counted after everyone has voted for at least one option, or on [CUTOFF] evening, whichever comes first. You can vote for more than one option.*</t>
  </si>
  <si>
    <t>**__VOTING FOR [DATE]__**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</si>
</sst>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2"/>
      <color theme="1"/>
      <name val="Calibri"/>
      <family val="2"/>
      <scheme val="minor"/>
    </font>
    <font>
      <sz val="24"/>
      <color theme="1"/>
      <name val="Calibri"/>
      <family val="2"/>
      <scheme val="minor"/>
    </font>
    <font>
      <sz val="11"/>
      <name val="Calibri"/>
      <family val="2"/>
      <scheme val="minor"/>
    </font>
    <font>
      <b/>
      <sz val="11"/>
      <color theme="0"/>
      <name val="Calibri"/>
      <family val="2"/>
      <scheme val="minor"/>
    </font>
    <font>
      <sz val="11"/>
      <color theme="1"/>
      <name val="Calibri"/>
      <family val="2"/>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4">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style="thin">
        <color theme="9" tint="0.39997558519241921"/>
      </left>
      <right/>
      <top/>
      <bottom/>
      <diagonal/>
    </border>
  </borders>
  <cellStyleXfs count="1">
    <xf numFmtId="0" fontId="0" fillId="0" borderId="0"/>
  </cellStyleXfs>
  <cellXfs count="15">
    <xf numFmtId="0" fontId="0" fillId="0" borderId="0" xfId="0"/>
    <xf numFmtId="0" fontId="1" fillId="0" borderId="0" xfId="0" applyFont="1"/>
    <xf numFmtId="0" fontId="2" fillId="0" borderId="0" xfId="0" applyFont="1"/>
    <xf numFmtId="0" fontId="3" fillId="0" borderId="0" xfId="0" applyFont="1"/>
    <xf numFmtId="0" fontId="0" fillId="0" borderId="0" xfId="0" pivotButton="1"/>
    <xf numFmtId="0" fontId="0" fillId="0" borderId="0" xfId="0" applyNumberFormat="1"/>
    <xf numFmtId="0" fontId="0" fillId="3" borderId="1" xfId="0" applyNumberFormat="1" applyFont="1" applyFill="1" applyBorder="1" applyAlignment="1">
      <alignment horizontal="left"/>
    </xf>
    <xf numFmtId="0" fontId="0" fillId="3" borderId="2" xfId="0" applyNumberFormat="1" applyFont="1" applyFill="1" applyBorder="1" applyAlignment="1">
      <alignment horizontal="left"/>
    </xf>
    <xf numFmtId="0" fontId="4" fillId="2" borderId="3" xfId="0" applyFont="1" applyFill="1" applyBorder="1" applyAlignment="1">
      <alignment horizontal="left"/>
    </xf>
    <xf numFmtId="0" fontId="4" fillId="2" borderId="0" xfId="0" applyFont="1" applyFill="1" applyBorder="1" applyAlignment="1">
      <alignment horizontal="left"/>
    </xf>
    <xf numFmtId="0" fontId="0" fillId="0" borderId="1" xfId="0" applyNumberFormat="1" applyFont="1" applyBorder="1" applyAlignment="1">
      <alignment horizontal="left"/>
    </xf>
    <xf numFmtId="0" fontId="0" fillId="0" borderId="2" xfId="0" applyNumberFormat="1" applyFont="1" applyBorder="1" applyAlignment="1">
      <alignment horizontal="left"/>
    </xf>
    <xf numFmtId="0" fontId="0" fillId="3" borderId="1" xfId="0" applyNumberFormat="1" applyFont="1" applyFill="1" applyBorder="1" applyAlignment="1">
      <alignment vertical="top" wrapText="1"/>
    </xf>
    <xf numFmtId="0" fontId="0" fillId="0" borderId="1" xfId="0" applyNumberFormat="1" applyFont="1" applyBorder="1" applyAlignment="1">
      <alignment vertical="top" wrapText="1"/>
    </xf>
    <xf numFmtId="0" fontId="4" fillId="2" borderId="1" xfId="0" applyFont="1" applyFill="1" applyBorder="1" applyAlignment="1"/>
  </cellXfs>
  <cellStyles count="1">
    <cellStyle name="Normal" xfId="0" builtinId="0"/>
  </cellStyles>
  <dxfs count="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[oneshots.xlsx]StatFinder!PivotTable6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Pitches</a:t>
            </a:r>
            <a:r>
              <a:rPr lang="en-US" baseline="0"/>
              <a:t> per Game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StatFinder!$B$1</c:f>
              <c:strCache>
                <c:ptCount val="1"/>
                <c:pt idx="0">
                  <c:v>Total</c:v>
                </c:pt>
              </c:strCache>
            </c:strRef>
          </c:tx>
          <c:spPr>
            <a:solidFill>
              <a:schemeClr val="accent1"/>
            </a:solidFill>
            <a:ln>
              <a:noFill/>
            </a:ln>
            <a:effectLst/>
          </c:spPr>
          <c:invertIfNegative val="0"/>
          <c:cat>
            <c:strRef>
              <c:f>StatFinder!$A$2:$A$10</c:f>
              <c:strCache>
                <c:ptCount val="9"/>
                <c:pt idx="0">
                  <c:v>A Game in Which the Faerghus Four Hunt a Monster</c:v>
                </c:pt>
                <c:pt idx="1">
                  <c:v>Behind the Magic</c:v>
                </c:pt>
                <c:pt idx="2">
                  <c:v>Call of Cthulhu</c:v>
                </c:pt>
                <c:pt idx="3">
                  <c:v>Dungeons and Dragons</c:v>
                </c:pt>
                <c:pt idx="4">
                  <c:v>Run, Nun, Run! What Have You Done?</c:v>
                </c:pt>
                <c:pt idx="5">
                  <c:v>The Carrow Cookbook</c:v>
                </c:pt>
                <c:pt idx="6">
                  <c:v>Troika!</c:v>
                </c:pt>
                <c:pt idx="7">
                  <c:v>What Time Near Dawn Did They Climb Up To The Other Shore, Drying Their Wings?</c:v>
                </c:pt>
                <c:pt idx="8">
                  <c:v>Wizards and Wagons</c:v>
                </c:pt>
              </c:strCache>
            </c:strRef>
          </c:cat>
          <c:val>
            <c:numRef>
              <c:f>StatFinder!$B$2:$B$10</c:f>
              <c:numCache>
                <c:formatCode>General</c:formatCode>
                <c:ptCount val="9"/>
                <c:pt idx="0">
                  <c:v>1</c:v>
                </c:pt>
                <c:pt idx="1">
                  <c:v>1</c:v>
                </c:pt>
                <c:pt idx="2">
                  <c:v>1</c:v>
                </c:pt>
                <c:pt idx="3">
                  <c:v>4</c:v>
                </c:pt>
                <c:pt idx="4">
                  <c:v>1</c:v>
                </c:pt>
                <c:pt idx="5">
                  <c:v>1</c:v>
                </c:pt>
                <c:pt idx="6">
                  <c:v>3</c:v>
                </c:pt>
                <c:pt idx="7">
                  <c:v>1</c:v>
                </c:pt>
                <c:pt idx="8">
                  <c:v>1</c:v>
                </c:pt>
              </c:numCache>
            </c:numRef>
          </c:val>
          <c:extLst>
            <c:ext xmlns:c16="http://schemas.microsoft.com/office/drawing/2014/chart" uri="{C3380CC4-5D6E-409C-BE32-E72D297353CC}">
              <c16:uniqueId val="{00000000-F45E-411E-8DF7-B0CDDC1792AA}"/>
            </c:ext>
          </c:extLst>
        </c:ser>
        <c:dLbls>
          <c:showLegendKey val="0"/>
          <c:showVal val="0"/>
          <c:showCatName val="0"/>
          <c:showSerName val="0"/>
          <c:showPercent val="0"/>
          <c:showBubbleSize val="0"/>
        </c:dLbls>
        <c:gapWidth val="182"/>
        <c:axId val="309800664"/>
        <c:axId val="405952000"/>
      </c:barChart>
      <c:catAx>
        <c:axId val="309800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952000"/>
        <c:crosses val="autoZero"/>
        <c:auto val="1"/>
        <c:lblAlgn val="ctr"/>
        <c:lblOffset val="100"/>
        <c:noMultiLvlLbl val="0"/>
      </c:catAx>
      <c:valAx>
        <c:axId val="405952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800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180975</xdr:colOff>
      <xdr:row>0</xdr:row>
      <xdr:rowOff>0</xdr:rowOff>
    </xdr:from>
    <xdr:to>
      <xdr:col>9</xdr:col>
      <xdr:colOff>485775</xdr:colOff>
      <xdr:row>12</xdr:row>
      <xdr:rowOff>180975</xdr:rowOff>
    </xdr:to>
    <xdr:graphicFrame macro="">
      <xdr:nvGraphicFramePr>
        <xdr:cNvPr id="2" name="Chart 1">
          <a:extLst>
            <a:ext uri="{FF2B5EF4-FFF2-40B4-BE49-F238E27FC236}">
              <a16:creationId xmlns:a16="http://schemas.microsoft.com/office/drawing/2014/main" id="{12F8BA65-0360-455B-9643-E4B47B51A9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m Hungerford" refreshedDate="44318.041689004633" createdVersion="6" refreshedVersion="6" minRefreshableVersion="3" recordCount="14" xr:uid="{E52E8AC6-1DE4-4515-9518-003EEC6EFA2F}">
  <cacheSource type="worksheet">
    <worksheetSource name="Table1"/>
  </cacheSource>
  <cacheFields count="7">
    <cacheField name="Title" numFmtId="0">
      <sharedItems/>
    </cacheField>
    <cacheField name="Pitch" numFmtId="0">
      <sharedItems longText="1"/>
    </cacheField>
    <cacheField name="Game" numFmtId="0">
      <sharedItems count="9">
        <s v="Run, Nun, Run! What Have You Done?"/>
        <s v="Wizards and Wagons"/>
        <s v="Dungeons and Dragons"/>
        <s v="Call of Cthulhu"/>
        <s v="What Time Near Dawn Did They Climb Up To The Other Shore, Drying Their Wings?"/>
        <s v="Troika!"/>
        <s v="Behind the Magic"/>
        <s v="A Game in Which the Faerghus Four Hunt a Monster"/>
        <s v="The Carrow Cookbook"/>
      </sharedItems>
    </cacheField>
    <cacheField name="Player Prep" numFmtId="0">
      <sharedItems count="5">
        <s v="None"/>
        <s v="15th-level characters"/>
        <s v="Characters"/>
        <s v="5th-level characters"/>
        <s v="8th-level characters"/>
      </sharedItems>
    </cacheField>
    <cacheField name="GM Prep" numFmtId="0">
      <sharedItems/>
    </cacheField>
    <cacheField name="Previous Votes" numFmtId="0">
      <sharedItems/>
    </cacheField>
    <cacheField name="Played?"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s v="Run, Nun, Run! What Have You Done?"/>
    <s v="You are nuns. You have committed a heinous crime. You cannot go to jail or Hell."/>
    <x v="0"/>
    <x v="0"/>
    <s v="None"/>
    <s v="2/28/20: 3 (unanimous), 9/11/2020: 1"/>
    <s v="Evergreen"/>
  </r>
  <r>
    <s v="Wizards and Wagons"/>
    <s v="Traverse the desert in three days as cowboy wizards."/>
    <x v="1"/>
    <x v="0"/>
    <s v="None"/>
    <s v="7/02/2020: 3 (unanimous), 9/11/2020: 1"/>
    <s v="Evergreen"/>
  </r>
  <r>
    <s v="The Tyriad"/>
    <s v="Our unlikely heroes have only one chance to stop the Dreadchest from opening - or do they? Based on the Greek myth of Pandora's Box."/>
    <x v="2"/>
    <x v="1"/>
    <s v="Notes"/>
    <s v="7/02/2020: 2"/>
    <s v="No"/>
  </r>
  <r>
    <s v="Clue of Cthulhu"/>
    <s v="Mr. Graves is dead, but who killed him? May or may not be a ripoff of the board game Clue."/>
    <x v="3"/>
    <x v="0"/>
    <s v="Pre-Written"/>
    <s v="7/02/2020: 1"/>
    <s v="No"/>
  </r>
  <r>
    <s v="Served Cold"/>
    <s v="&quot;To whom it may concern...&quot; You got the raw end of the deal. Kicked out from your career, robbed of your livelihood, deprived of your pride and joy. You're faded glory and mothballs. What do you have to show for it? Knives, poisons - what you have is what you've had to take to survive. The scars will fade, but the pit of anger in your stomach won't. And that's it for you, or it was - until the letter crossed your desk. A heist. The ultimate party-crash. A chance to show up everyone who ever did you wrong. &quot;How bad do you want revenge?&quot;"/>
    <x v="4"/>
    <x v="2"/>
    <s v="Notes"/>
    <s v="8/20/2020: 1"/>
    <s v="No"/>
  </r>
  <r>
    <s v="The Blancmange and Thistle"/>
    <s v="The Blancmange and Thistle is an extravagant hotel cast in gold and chrome. Chandeliers, ironwork, thick colorful mismatched carpets, paintings of every style, taste, and era, guests in nooks buried in deep chairs seemingly built for them, mandrills everywhere, the smell of brass polish and artificial cherry in the air. Your objective: to get to your rooms at the sixth floor. The catch: the unbearable decorum of the other hotel guests. "/>
    <x v="5"/>
    <x v="2"/>
    <s v="Pre-Written"/>
    <s v="8/20/2020: 2, 9/11/2020: 1"/>
    <s v="No"/>
  </r>
  <r>
    <s v="Roomates and Rogues"/>
    <s v="Team Baked Beans is getting into trouble at Seasta. It’s only fair that the roomies get up to some trouble of their own while they’re away. Follow Team Roomies on a mockumentary adventure in the Royal Academy."/>
    <x v="6"/>
    <x v="0"/>
    <s v="None"/>
    <s v="9/20/2020: 3"/>
    <s v="No"/>
  </r>
  <r>
    <s v="Pyramidic Archaeosophy"/>
    <s v="Think about your favorite Blue Lions from the hit game Fire Emblem: Three Houses. Now strip them of the game’s context and put them in the modern era as childhood friends and cryptozoology hobbyists and throw them into a horror comedy."/>
    <x v="7"/>
    <x v="2"/>
    <s v="Notes"/>
    <s v="9/20/2020: 0"/>
    <s v="No"/>
  </r>
  <r>
    <s v="The Carrow Cookbook"/>
    <s v="The Carrow Cookbook is not a real cookbook. It is a dice-based dish-building game you can play with your friends. In this game, you and your friends have somehow found your way into the Towers Carrow, a mysterious hotel in Virginia. You are informed that you must make a dish for one Lucius Carrow, or face the consequences: being eaten alive."/>
    <x v="8"/>
    <x v="0"/>
    <s v="Pre-Written"/>
    <s v="12/30/2020: 1"/>
    <s v="Evergreen"/>
  </r>
  <r>
    <s v="So You've Been Thrown Down a Well"/>
    <s v="You and your unlucky fellows have been, justifiably, thrown down the Well. You acknowledge your infraction and regret being caught, at the very least. Unbound, you have each been thrown. One after the other. Head(s) first. Down the well. "/>
    <x v="5"/>
    <x v="2"/>
    <s v="Pre-Written"/>
    <s v="None"/>
    <s v="No"/>
  </r>
  <r>
    <s v="Let's See Paul Allen's Character Sheet"/>
    <s v="Centuries into the future, Intraea still holds adventure for those who seek it. The new frontier: the office. The treasure: a promotion."/>
    <x v="2"/>
    <x v="3"/>
    <s v="Notes"/>
    <s v="None"/>
    <s v="No"/>
  </r>
  <r>
    <s v="Blue Skies, Black Smoke: Pirates!"/>
    <s v="With the first of Mendranyss's Three Generals defeated in the Elemental Plane of Chance, the majority of the crew returns to the Piercer Caelorum. Now, they find themselves hot on the trail of a new foe: the pirates what captured Maria Kos. Yarrr! "/>
    <x v="2"/>
    <x v="4"/>
    <s v="Notes"/>
    <s v="None"/>
    <s v="No"/>
  </r>
  <r>
    <s v="The Blue Rose"/>
    <s v="Showbiz has taken the coastal area of Rephraim by storm, and none better than The Newcomers, the multi-day dating competition! But something is afoot, and as members of the Rogue's Guild, you're going to find out what it is - no matter the cost."/>
    <x v="2"/>
    <x v="3"/>
    <s v="Notes"/>
    <s v="None"/>
    <s v="No"/>
  </r>
  <r>
    <s v="Freakseekers"/>
    <s v="The Sam Whitstone Traveling Circus doesn't have much competition. So when a new circus opens up and starts poaching audiences nearby, your unscrupulous ringleader Asden Ashfoot sends you - a handful of his newest performers - undercover to investigate."/>
    <x v="5"/>
    <x v="2"/>
    <s v="Notes"/>
    <s v="None"/>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D3BD9A-17D1-457A-BCAD-761CB6BBD808}" name="PivotTable6"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1:B10" firstHeaderRow="1" firstDataRow="1" firstDataCol="1"/>
  <pivotFields count="7">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9">
        <item x="7"/>
        <item x="6"/>
        <item x="3"/>
        <item x="2"/>
        <item x="0"/>
        <item x="8"/>
        <item x="5"/>
        <item x="4"/>
        <item x="1"/>
      </items>
      <extLst>
        <ext xmlns:x14="http://schemas.microsoft.com/office/spreadsheetml/2009/9/main" uri="{2946ED86-A175-432a-8AC1-64E0C546D7DE}">
          <x14:pivotField fillDownLabels="1"/>
        </ext>
      </extLst>
    </pivotField>
    <pivotField compact="0" outline="0" showAll="0" defaultSubtotal="0">
      <items count="5">
        <item x="1"/>
        <item x="3"/>
        <item x="4"/>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
  </rowFields>
  <rowItems count="9">
    <i>
      <x/>
    </i>
    <i>
      <x v="1"/>
    </i>
    <i>
      <x v="2"/>
    </i>
    <i>
      <x v="3"/>
    </i>
    <i>
      <x v="4"/>
    </i>
    <i>
      <x v="5"/>
    </i>
    <i>
      <x v="6"/>
    </i>
    <i>
      <x v="7"/>
    </i>
    <i>
      <x v="8"/>
    </i>
  </rowItems>
  <colItems count="1">
    <i/>
  </colItems>
  <dataFields count="1">
    <dataField name="Count of Titl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D2EFF8F-446A-4811-A971-DDDB98721023}" autoFormatId="16" applyNumberFormats="0" applyBorderFormats="0" applyFontFormats="0" applyPatternFormats="0" applyAlignmentFormats="0" applyWidthHeightFormats="0">
  <queryTableRefresh nextId="9">
    <queryTableFields count="7">
      <queryTableField id="1" name="Title" tableColumnId="1"/>
      <queryTableField id="2" name="Pitch" tableColumnId="2"/>
      <queryTableField id="3" name="Game" tableColumnId="3"/>
      <queryTableField id="4" name="Player Prep" tableColumnId="4"/>
      <queryTableField id="5" name="GM Prep" tableColumnId="5"/>
      <queryTableField id="6" name="Previous Votes" tableColumnId="6"/>
      <queryTableField id="7" name="Played?" tableColumnId="7"/>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C5090A-9C5F-40CB-8018-16CC14026A03}" name="Table1" displayName="Table1" ref="A4:H19" totalsRowShown="0">
  <autoFilter ref="A4:H19" xr:uid="{230988AD-E9B8-4167-952F-E9B3C5FAD837}"/>
  <tableColumns count="8">
    <tableColumn id="1" xr3:uid="{6AA589A8-5F5C-4669-8184-FBBC09A1CDDD}" name="Title"/>
    <tableColumn id="2" xr3:uid="{3A8A1D36-1E63-4407-B950-D3BFE1726091}" name="Pitch"/>
    <tableColumn id="3" xr3:uid="{930E4708-B816-4560-BADB-A070AB64A3C7}" name="Game"/>
    <tableColumn id="4" xr3:uid="{8A40CFE5-2F00-4BB6-BCE6-6A4FDF69BA3F}" name="Player Prep"/>
    <tableColumn id="5" xr3:uid="{A625D073-7156-47A0-A137-A45F95552776}" name="GM Prep"/>
    <tableColumn id="6" xr3:uid="{9B146F5D-2A90-4C6B-88F8-A827DCF225D4}" name="Previous Votes"/>
    <tableColumn id="7" xr3:uid="{D9389BDC-A0A2-4985-A00B-CDD03267C35B}" name="Played?"/>
    <tableColumn id="9" xr3:uid="{AFD99889-9CD8-4EFE-B35D-A9733BEF9901}" name="Random Value" dataDxfId="7">
      <calculatedColumnFormula>_xlfn.CEILING.MATH(RAND()*100)+_xlfn.CEILING.MATH(RAND()*10)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DE75EF9-4B10-45A3-AC4E-A0415D3E2139}" name="Table1_2" displayName="Table1_2" ref="A1:G5" tableType="queryTable" totalsRowShown="0">
  <autoFilter ref="A1:G5" xr:uid="{91194235-68A6-4E7C-B448-8ABE5854748C}"/>
  <tableColumns count="7">
    <tableColumn id="1" xr3:uid="{A82D9F08-6B08-44E2-8F93-327C8688AD08}" uniqueName="1" name="Title" queryTableFieldId="1" dataDxfId="6"/>
    <tableColumn id="2" xr3:uid="{A8F0B6BB-9184-4CFF-A0E3-8D90EE0A42F3}" uniqueName="2" name="Pitch" queryTableFieldId="2" dataDxfId="5"/>
    <tableColumn id="3" xr3:uid="{F4224CA7-AC53-4A7C-A7E7-F0765189F27F}" uniqueName="3" name="Game" queryTableFieldId="3" dataDxfId="4"/>
    <tableColumn id="4" xr3:uid="{81ECBB33-17DC-4643-AA88-07A9326C2FF5}" uniqueName="4" name="Player Prep" queryTableFieldId="4" dataDxfId="3"/>
    <tableColumn id="5" xr3:uid="{336C378E-528E-4075-A05A-E3B63D89383C}" uniqueName="5" name="GM Prep" queryTableFieldId="5" dataDxfId="2"/>
    <tableColumn id="6" xr3:uid="{87510CCC-C0E6-440D-8149-361BAC16F72C}" uniqueName="6" name="Previous Votes" queryTableFieldId="6" dataDxfId="1"/>
    <tableColumn id="7" xr3:uid="{3EBED170-5D3D-4540-AA7C-75C850105FC5}" uniqueName="7" name="Played?" queryTableFieldId="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55627-EA40-4EE8-ACBB-15B4AC230221}">
  <dimension ref="A1:H19"/>
  <sheetViews>
    <sheetView workbookViewId="0">
      <selection activeCell="C21" sqref="C21:D21"/>
    </sheetView>
  </sheetViews>
  <sheetFormatPr defaultRowHeight="15" x14ac:dyDescent="0.25"/>
  <cols>
    <col min="1" max="1" width="26.7109375" customWidth="1"/>
    <col min="2" max="2" width="11.5703125" customWidth="1"/>
    <col min="3" max="3" width="33.42578125" customWidth="1"/>
    <col min="4" max="4" width="19.7109375" bestFit="1" customWidth="1"/>
    <col min="5" max="5" width="11.5703125" bestFit="1" customWidth="1"/>
    <col min="6" max="6" width="16.42578125" customWidth="1"/>
    <col min="7" max="7" width="10.28515625" bestFit="1" customWidth="1"/>
  </cols>
  <sheetData>
    <row r="1" spans="1:8" ht="31.5" x14ac:dyDescent="0.5">
      <c r="A1" s="2" t="s">
        <v>0</v>
      </c>
      <c r="B1" s="2"/>
    </row>
    <row r="2" spans="1:8" ht="15.75" x14ac:dyDescent="0.25">
      <c r="A2" s="1" t="s">
        <v>1</v>
      </c>
      <c r="B2" s="1"/>
    </row>
    <row r="4" spans="1:8" x14ac:dyDescent="0.25">
      <c r="A4" t="s">
        <v>2</v>
      </c>
      <c r="B4" t="s">
        <v>3</v>
      </c>
      <c r="C4" t="s">
        <v>4</v>
      </c>
      <c r="D4" t="s">
        <v>13</v>
      </c>
      <c r="E4" t="s">
        <v>14</v>
      </c>
      <c r="F4" t="s">
        <v>5</v>
      </c>
      <c r="G4" t="s">
        <v>17</v>
      </c>
      <c r="H4" t="s">
        <v>58</v>
      </c>
    </row>
    <row r="5" spans="1:8" x14ac:dyDescent="0.25">
      <c r="A5" t="s">
        <v>59</v>
      </c>
      <c r="B5" t="s">
        <v>3</v>
      </c>
      <c r="C5" t="s">
        <v>63</v>
      </c>
      <c r="D5" t="s">
        <v>9</v>
      </c>
      <c r="E5" t="s">
        <v>9</v>
      </c>
      <c r="F5" t="s">
        <v>9</v>
      </c>
      <c r="G5" t="s">
        <v>60</v>
      </c>
      <c r="H5" s="5">
        <f ca="1">_xlfn.CEILING.MATH(RAND()*100)+_xlfn.CEILING.MATH(RAND()*10)</f>
        <v>17</v>
      </c>
    </row>
    <row r="6" spans="1:8" x14ac:dyDescent="0.25">
      <c r="A6" t="s">
        <v>7</v>
      </c>
      <c r="B6" t="s">
        <v>8</v>
      </c>
      <c r="C6" t="s">
        <v>7</v>
      </c>
      <c r="D6" t="s">
        <v>9</v>
      </c>
      <c r="E6" t="s">
        <v>9</v>
      </c>
      <c r="F6" t="s">
        <v>30</v>
      </c>
      <c r="G6" t="s">
        <v>18</v>
      </c>
      <c r="H6">
        <f t="shared" ref="H6:H19" ca="1" si="0">_xlfn.CEILING.MATH(RAND()*100)+_xlfn.CEILING.MATH(RAND()*10)</f>
        <v>60</v>
      </c>
    </row>
    <row r="7" spans="1:8" x14ac:dyDescent="0.25">
      <c r="A7" t="s">
        <v>6</v>
      </c>
      <c r="B7" t="s">
        <v>10</v>
      </c>
      <c r="C7" t="s">
        <v>64</v>
      </c>
      <c r="D7" t="s">
        <v>9</v>
      </c>
      <c r="E7" t="s">
        <v>9</v>
      </c>
      <c r="F7" t="s">
        <v>31</v>
      </c>
      <c r="G7" t="s">
        <v>18</v>
      </c>
      <c r="H7">
        <f t="shared" ca="1" si="0"/>
        <v>63</v>
      </c>
    </row>
    <row r="8" spans="1:8" x14ac:dyDescent="0.25">
      <c r="A8" t="s">
        <v>11</v>
      </c>
      <c r="B8" s="3" t="s">
        <v>56</v>
      </c>
      <c r="C8" t="s">
        <v>65</v>
      </c>
      <c r="D8" t="s">
        <v>12</v>
      </c>
      <c r="E8" t="s">
        <v>15</v>
      </c>
      <c r="F8" t="s">
        <v>16</v>
      </c>
      <c r="G8" t="s">
        <v>19</v>
      </c>
      <c r="H8">
        <f t="shared" ca="1" si="0"/>
        <v>47</v>
      </c>
    </row>
    <row r="9" spans="1:8" x14ac:dyDescent="0.25">
      <c r="A9" t="s">
        <v>20</v>
      </c>
      <c r="B9" t="s">
        <v>55</v>
      </c>
      <c r="C9" t="s">
        <v>66</v>
      </c>
      <c r="D9" t="s">
        <v>9</v>
      </c>
      <c r="E9" t="s">
        <v>26</v>
      </c>
      <c r="F9" t="s">
        <v>21</v>
      </c>
      <c r="G9" t="s">
        <v>19</v>
      </c>
      <c r="H9">
        <f t="shared" ca="1" si="0"/>
        <v>53</v>
      </c>
    </row>
    <row r="10" spans="1:8" x14ac:dyDescent="0.25">
      <c r="A10" t="s">
        <v>22</v>
      </c>
      <c r="B10" t="s">
        <v>77</v>
      </c>
      <c r="C10" t="s">
        <v>23</v>
      </c>
      <c r="D10" t="s">
        <v>28</v>
      </c>
      <c r="E10" t="s">
        <v>15</v>
      </c>
      <c r="F10" t="s">
        <v>24</v>
      </c>
      <c r="G10" t="s">
        <v>19</v>
      </c>
      <c r="H10">
        <f t="shared" ca="1" si="0"/>
        <v>55</v>
      </c>
    </row>
    <row r="11" spans="1:8" x14ac:dyDescent="0.25">
      <c r="A11" t="s">
        <v>25</v>
      </c>
      <c r="B11" t="s">
        <v>72</v>
      </c>
      <c r="C11" t="s">
        <v>27</v>
      </c>
      <c r="D11" t="s">
        <v>28</v>
      </c>
      <c r="E11" t="s">
        <v>26</v>
      </c>
      <c r="F11" t="s">
        <v>29</v>
      </c>
      <c r="G11" t="s">
        <v>19</v>
      </c>
      <c r="H11">
        <f t="shared" ca="1" si="0"/>
        <v>44</v>
      </c>
    </row>
    <row r="12" spans="1:8" x14ac:dyDescent="0.25">
      <c r="A12" t="s">
        <v>32</v>
      </c>
      <c r="B12" t="s">
        <v>33</v>
      </c>
      <c r="C12" t="s">
        <v>67</v>
      </c>
      <c r="D12" t="s">
        <v>9</v>
      </c>
      <c r="E12" t="s">
        <v>9</v>
      </c>
      <c r="F12" t="s">
        <v>35</v>
      </c>
      <c r="G12" t="s">
        <v>19</v>
      </c>
      <c r="H12">
        <f t="shared" ca="1" si="0"/>
        <v>67</v>
      </c>
    </row>
    <row r="13" spans="1:8" x14ac:dyDescent="0.25">
      <c r="A13" t="s">
        <v>36</v>
      </c>
      <c r="B13" t="s">
        <v>37</v>
      </c>
      <c r="C13" t="s">
        <v>68</v>
      </c>
      <c r="D13" t="s">
        <v>28</v>
      </c>
      <c r="E13" t="s">
        <v>15</v>
      </c>
      <c r="F13" t="s">
        <v>39</v>
      </c>
      <c r="G13" t="s">
        <v>19</v>
      </c>
      <c r="H13">
        <f t="shared" ca="1" si="0"/>
        <v>15</v>
      </c>
    </row>
    <row r="14" spans="1:8" x14ac:dyDescent="0.25">
      <c r="A14" t="s">
        <v>40</v>
      </c>
      <c r="B14" t="s">
        <v>41</v>
      </c>
      <c r="C14" t="s">
        <v>69</v>
      </c>
      <c r="D14" t="s">
        <v>9</v>
      </c>
      <c r="E14" t="s">
        <v>26</v>
      </c>
      <c r="F14" t="s">
        <v>44</v>
      </c>
      <c r="G14" t="s">
        <v>18</v>
      </c>
      <c r="H14">
        <f t="shared" ca="1" si="0"/>
        <v>59</v>
      </c>
    </row>
    <row r="15" spans="1:8" x14ac:dyDescent="0.25">
      <c r="A15" t="s">
        <v>45</v>
      </c>
      <c r="B15" t="s">
        <v>62</v>
      </c>
      <c r="C15" t="s">
        <v>27</v>
      </c>
      <c r="D15" t="s">
        <v>28</v>
      </c>
      <c r="E15" t="s">
        <v>26</v>
      </c>
      <c r="F15" t="s">
        <v>9</v>
      </c>
      <c r="G15" t="s">
        <v>19</v>
      </c>
      <c r="H15">
        <f t="shared" ca="1" si="0"/>
        <v>40</v>
      </c>
    </row>
    <row r="16" spans="1:8" x14ac:dyDescent="0.25">
      <c r="A16" t="s">
        <v>46</v>
      </c>
      <c r="B16" t="s">
        <v>47</v>
      </c>
      <c r="C16" t="s">
        <v>65</v>
      </c>
      <c r="D16" t="s">
        <v>48</v>
      </c>
      <c r="E16" t="s">
        <v>15</v>
      </c>
      <c r="F16" t="s">
        <v>9</v>
      </c>
      <c r="G16" t="s">
        <v>19</v>
      </c>
      <c r="H16">
        <f t="shared" ca="1" si="0"/>
        <v>37</v>
      </c>
    </row>
    <row r="17" spans="1:8" x14ac:dyDescent="0.25">
      <c r="A17" t="s">
        <v>49</v>
      </c>
      <c r="B17" t="s">
        <v>73</v>
      </c>
      <c r="C17" t="s">
        <v>65</v>
      </c>
      <c r="D17" t="s">
        <v>50</v>
      </c>
      <c r="E17" t="s">
        <v>15</v>
      </c>
      <c r="F17" t="s">
        <v>9</v>
      </c>
      <c r="G17" t="s">
        <v>19</v>
      </c>
      <c r="H17">
        <f t="shared" ca="1" si="0"/>
        <v>12</v>
      </c>
    </row>
    <row r="18" spans="1:8" x14ac:dyDescent="0.25">
      <c r="A18" t="s">
        <v>51</v>
      </c>
      <c r="B18" t="s">
        <v>54</v>
      </c>
      <c r="C18" t="s">
        <v>65</v>
      </c>
      <c r="D18" t="s">
        <v>48</v>
      </c>
      <c r="E18" t="s">
        <v>15</v>
      </c>
      <c r="F18" t="s">
        <v>9</v>
      </c>
      <c r="G18" t="s">
        <v>19</v>
      </c>
      <c r="H18">
        <f t="shared" ca="1" si="0"/>
        <v>53</v>
      </c>
    </row>
    <row r="19" spans="1:8" x14ac:dyDescent="0.25">
      <c r="A19" t="s">
        <v>52</v>
      </c>
      <c r="B19" t="s">
        <v>53</v>
      </c>
      <c r="C19" t="s">
        <v>27</v>
      </c>
      <c r="D19" t="s">
        <v>28</v>
      </c>
      <c r="E19" t="s">
        <v>15</v>
      </c>
      <c r="F19" t="s">
        <v>9</v>
      </c>
      <c r="G19" t="s">
        <v>19</v>
      </c>
      <c r="H19">
        <f t="shared" ca="1" si="0"/>
        <v>29</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DCAA2-A496-4A98-B18F-5C65296922E1}">
  <dimension ref="A1:M23"/>
  <sheetViews>
    <sheetView tabSelected="1" zoomScaleNormal="100" workbookViewId="0">
      <selection activeCell="A2" sqref="A2"/>
    </sheetView>
  </sheetViews>
  <sheetFormatPr defaultRowHeight="15" x14ac:dyDescent="0.25"/>
  <cols>
    <col min="1" max="1" width="35" bestFit="1" customWidth="1"/>
    <col min="2" max="2" width="81.140625" bestFit="1" customWidth="1"/>
    <col min="3" max="3" width="48.140625" bestFit="1" customWidth="1"/>
    <col min="4" max="4" width="13.42578125" bestFit="1" customWidth="1"/>
    <col min="5" max="5" width="11.140625" bestFit="1" customWidth="1"/>
    <col min="6" max="6" width="36" bestFit="1" customWidth="1"/>
    <col min="7" max="7" width="10.28515625" bestFit="1" customWidth="1"/>
    <col min="8" max="8" width="7.7109375" customWidth="1"/>
    <col min="13" max="13" width="41.7109375" customWidth="1"/>
  </cols>
  <sheetData>
    <row r="1" spans="1:13" x14ac:dyDescent="0.25">
      <c r="A1" t="s">
        <v>2</v>
      </c>
      <c r="B1" t="s">
        <v>3</v>
      </c>
      <c r="C1" t="s">
        <v>4</v>
      </c>
      <c r="D1" t="s">
        <v>13</v>
      </c>
      <c r="E1" t="s">
        <v>14</v>
      </c>
      <c r="F1" t="s">
        <v>5</v>
      </c>
      <c r="G1" t="s">
        <v>17</v>
      </c>
      <c r="I1" s="8" t="s">
        <v>61</v>
      </c>
      <c r="J1" s="9"/>
      <c r="K1" s="9"/>
      <c r="M1" s="14" t="s">
        <v>74</v>
      </c>
    </row>
    <row r="2" spans="1:13" ht="30" x14ac:dyDescent="0.25">
      <c r="A2" s="5" t="s">
        <v>6</v>
      </c>
      <c r="B2" s="5" t="s">
        <v>10</v>
      </c>
      <c r="C2" s="5" t="s">
        <v>64</v>
      </c>
      <c r="D2" s="5" t="s">
        <v>9</v>
      </c>
      <c r="E2" s="5" t="s">
        <v>9</v>
      </c>
      <c r="F2" s="5" t="s">
        <v>31</v>
      </c>
      <c r="G2" s="5" t="s">
        <v>18</v>
      </c>
      <c r="I2" s="6" t="s">
        <v>84</v>
      </c>
      <c r="J2" s="7"/>
      <c r="K2" s="7"/>
      <c r="M2" s="12" t="s">
        <v>75</v>
      </c>
    </row>
    <row r="3" spans="1:13" x14ac:dyDescent="0.25">
      <c r="A3" s="5" t="s">
        <v>7</v>
      </c>
      <c r="B3" s="5" t="s">
        <v>8</v>
      </c>
      <c r="C3" s="5" t="s">
        <v>7</v>
      </c>
      <c r="D3" s="5" t="s">
        <v>9</v>
      </c>
      <c r="E3" s="5" t="s">
        <v>9</v>
      </c>
      <c r="F3" s="5" t="s">
        <v>30</v>
      </c>
      <c r="G3" s="5" t="s">
        <v>18</v>
      </c>
      <c r="I3" s="6" t="s">
        <v>70</v>
      </c>
      <c r="J3" s="7"/>
      <c r="K3" s="7"/>
      <c r="M3" s="13" t="s">
        <v>76</v>
      </c>
    </row>
    <row r="4" spans="1:13" x14ac:dyDescent="0.25">
      <c r="A4" s="5" t="s">
        <v>52</v>
      </c>
      <c r="B4" s="5" t="s">
        <v>53</v>
      </c>
      <c r="C4" s="5" t="s">
        <v>27</v>
      </c>
      <c r="D4" s="5" t="s">
        <v>28</v>
      </c>
      <c r="E4" s="5" t="s">
        <v>15</v>
      </c>
      <c r="F4" s="5" t="s">
        <v>9</v>
      </c>
      <c r="G4" s="5" t="s">
        <v>19</v>
      </c>
      <c r="I4" s="6" t="str">
        <f>_xlfn.CONCAT("**1. ",A2,"**")</f>
        <v>**1. Wizards and Wagons**</v>
      </c>
      <c r="J4" s="7"/>
      <c r="K4" s="7"/>
      <c r="M4" s="12" t="s">
        <v>78</v>
      </c>
    </row>
    <row r="5" spans="1:13" ht="45" x14ac:dyDescent="0.25">
      <c r="A5" s="5" t="s">
        <v>36</v>
      </c>
      <c r="B5" s="5" t="s">
        <v>37</v>
      </c>
      <c r="C5" s="5" t="s">
        <v>68</v>
      </c>
      <c r="D5" s="5" t="s">
        <v>28</v>
      </c>
      <c r="E5" s="5" t="s">
        <v>15</v>
      </c>
      <c r="F5" s="5" t="s">
        <v>39</v>
      </c>
      <c r="G5" s="5" t="s">
        <v>19</v>
      </c>
      <c r="I5" s="6" t="str">
        <f>_xlfn.CONCAT("&gt; *",B2,"*@")</f>
        <v>&gt; *Traverse the desert in three days as cowboy wizards.*@</v>
      </c>
      <c r="J5" s="7"/>
      <c r="K5" s="7"/>
      <c r="M5" s="13" t="s">
        <v>79</v>
      </c>
    </row>
    <row r="6" spans="1:13" x14ac:dyDescent="0.25">
      <c r="A6" s="5"/>
      <c r="B6" s="5"/>
      <c r="C6" s="5"/>
      <c r="D6" s="5"/>
      <c r="E6" s="5"/>
      <c r="F6" s="5"/>
      <c r="G6" s="5"/>
      <c r="I6" s="6" t="str">
        <f>_xlfn.CONCAT("&gt; A scenario for ",C2," Prep: ",D2,".@")</f>
        <v>&gt; A scenario for Wizards and Wagons. Prep: None.@</v>
      </c>
      <c r="J6" s="7"/>
      <c r="K6" s="7"/>
      <c r="M6" s="12" t="s">
        <v>80</v>
      </c>
    </row>
    <row r="7" spans="1:13" ht="30" x14ac:dyDescent="0.25">
      <c r="I7" s="6" t="str">
        <f>_xlfn.CONCAT("**2. ",A3,"**")</f>
        <v>**2. Run, Nun, Run! What Have You Done?**</v>
      </c>
      <c r="J7" s="7"/>
      <c r="K7" s="7"/>
      <c r="M7" s="13" t="s">
        <v>81</v>
      </c>
    </row>
    <row r="8" spans="1:13" ht="30" x14ac:dyDescent="0.25">
      <c r="I8" s="6" t="str">
        <f>_xlfn.CONCAT("&gt; *",B3,"*@")</f>
        <v>&gt; *You are nuns. You have committed a heinous crime. You cannot go to jail or Hell.*@</v>
      </c>
      <c r="J8" s="7"/>
      <c r="K8" s="7"/>
      <c r="M8" s="12" t="s">
        <v>82</v>
      </c>
    </row>
    <row r="9" spans="1:13" ht="15" customHeight="1" x14ac:dyDescent="0.25">
      <c r="I9" s="6" t="str">
        <f>_xlfn.CONCAT("&gt; A scenario for ",C3," Prep: ",D3,".@")</f>
        <v>&gt; A scenario for Run, Nun, Run! What Have You Done? Prep: None.@</v>
      </c>
      <c r="J9" s="7"/>
      <c r="K9" s="7"/>
    </row>
    <row r="10" spans="1:13" ht="15" customHeight="1" x14ac:dyDescent="0.25">
      <c r="I10" s="6" t="str">
        <f>_xlfn.CONCAT("**2. ",A4,"**")</f>
        <v>**2. Freakseekers**</v>
      </c>
      <c r="J10" s="7"/>
      <c r="K10" s="7"/>
    </row>
    <row r="11" spans="1:13" ht="15" customHeight="1" x14ac:dyDescent="0.25">
      <c r="I11" s="6" t="str">
        <f>_xlfn.CONCAT("&gt; *",B4,"*@")</f>
        <v>&gt; *The Sam Whitstone Traveling Circus doesn't have much competition. So when a new circus opens up and starts poaching audiences nearby, your unscrupulous ringleader Asden Ashfoot sends you - a handful of his newest performers - undercover to investigate.*@</v>
      </c>
      <c r="J11" s="7"/>
      <c r="K11" s="7"/>
    </row>
    <row r="12" spans="1:13" ht="15" customHeight="1" x14ac:dyDescent="0.25">
      <c r="I12" s="6" t="str">
        <f>_xlfn.CONCAT("&gt; A scenario for ",C4," Prep: ",D4,".@")</f>
        <v>&gt; A scenario for Troika! Prep: Characters.@</v>
      </c>
      <c r="J12" s="7"/>
      <c r="K12" s="7"/>
    </row>
    <row r="13" spans="1:13" ht="15" customHeight="1" x14ac:dyDescent="0.25">
      <c r="I13" s="6" t="str">
        <f>_xlfn.CONCAT("**2. ",A5,"**")</f>
        <v>**2. Pyramidic Archaeosophy**</v>
      </c>
      <c r="J13" s="7"/>
      <c r="K13" s="7"/>
    </row>
    <row r="14" spans="1:13" ht="15" customHeight="1" x14ac:dyDescent="0.25">
      <c r="I14" s="6" t="str">
        <f>_xlfn.CONCAT("&gt; *",B5,"*@")</f>
        <v>&gt; *Think about your favorite Blue Lions from the hit game Fire Emblem: Three Houses. Now strip them of the game’s context and put them in the modern era as childhood friends and cryptozoology hobbyists and throw them into a horror comedy.*@</v>
      </c>
      <c r="J14" s="7"/>
      <c r="K14" s="7"/>
    </row>
    <row r="15" spans="1:13" ht="15" customHeight="1" x14ac:dyDescent="0.25">
      <c r="I15" s="6" t="str">
        <f>_xlfn.CONCAT("&gt; A scenario for ",C5," Prep: ",D5,".@")</f>
        <v>&gt; A scenario for A Game in Which the Faerghus Four Hunt a Monster. Prep: Characters.@</v>
      </c>
      <c r="J15" s="7"/>
      <c r="K15" s="7"/>
    </row>
    <row r="16" spans="1:13" ht="15" customHeight="1" x14ac:dyDescent="0.25">
      <c r="I16" s="6" t="s">
        <v>71</v>
      </c>
      <c r="J16" s="7"/>
      <c r="K16" s="7"/>
    </row>
    <row r="17" spans="9:11" ht="15" customHeight="1" x14ac:dyDescent="0.25">
      <c r="I17" s="10" t="s">
        <v>83</v>
      </c>
      <c r="J17" s="11"/>
      <c r="K17" s="11"/>
    </row>
    <row r="18" spans="9:11" ht="15" customHeight="1" x14ac:dyDescent="0.25">
      <c r="I18" s="6" t="str">
        <f>_xlfn.CONCAT("&gt; To vote for *",A2,"*, react to this message with [EMOJI].@")</f>
        <v>&gt; To vote for *Wizards and Wagons*, react to this message with [EMOJI].@</v>
      </c>
      <c r="J18" s="7"/>
      <c r="K18" s="7"/>
    </row>
    <row r="19" spans="9:11" ht="15" customHeight="1" x14ac:dyDescent="0.25">
      <c r="I19" s="6" t="str">
        <f>_xlfn.CONCAT("&gt; To vote for *",A3,"*, react to this message with [EMOJI].@")</f>
        <v>&gt; To vote for *Run, Nun, Run! What Have You Done?*, react to this message with [EMOJI].@</v>
      </c>
      <c r="J19" s="7"/>
      <c r="K19" s="7"/>
    </row>
    <row r="20" spans="9:11" ht="15" customHeight="1" x14ac:dyDescent="0.25">
      <c r="I20" s="6" t="str">
        <f>_xlfn.CONCAT("&gt; To vote for *",A4,"*, react to this message with [EMOJI].@")</f>
        <v>&gt; To vote for *Freakseekers*, react to this message with [EMOJI].@</v>
      </c>
      <c r="J20" s="7"/>
      <c r="K20" s="7"/>
    </row>
    <row r="21" spans="9:11" ht="15" customHeight="1" x14ac:dyDescent="0.25">
      <c r="I21" s="6" t="str">
        <f>_xlfn.CONCAT("&gt; To vote for *",A5,"*, react to this message with [EMOJI].@")</f>
        <v>&gt; To vote for *Pyramidic Archaeosophy*, react to this message with [EMOJI].@</v>
      </c>
      <c r="J21" s="7"/>
      <c r="K21" s="7"/>
    </row>
    <row r="22" spans="9:11" ht="15" customHeight="1" x14ac:dyDescent="0.25"/>
    <row r="23" spans="9:11" ht="15" customHeight="1" x14ac:dyDescent="0.25"/>
  </sheetData>
  <mergeCells count="21">
    <mergeCell ref="I19:K19"/>
    <mergeCell ref="I20:K20"/>
    <mergeCell ref="I21:K21"/>
    <mergeCell ref="I4:K4"/>
    <mergeCell ref="I13:K13"/>
    <mergeCell ref="I14:K14"/>
    <mergeCell ref="I15:K15"/>
    <mergeCell ref="I17:K17"/>
    <mergeCell ref="I18:K18"/>
    <mergeCell ref="I16:K16"/>
    <mergeCell ref="I1:K1"/>
    <mergeCell ref="I2:K2"/>
    <mergeCell ref="I3:K3"/>
    <mergeCell ref="I5:K5"/>
    <mergeCell ref="I6:K6"/>
    <mergeCell ref="I7:K7"/>
    <mergeCell ref="I8:K8"/>
    <mergeCell ref="I9:K9"/>
    <mergeCell ref="I10:K10"/>
    <mergeCell ref="I11:K11"/>
    <mergeCell ref="I12:K12"/>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161A0-8887-453F-B923-8DC828663817}">
  <dimension ref="A1:B10"/>
  <sheetViews>
    <sheetView workbookViewId="0">
      <selection activeCell="A13" sqref="A13"/>
    </sheetView>
  </sheetViews>
  <sheetFormatPr defaultRowHeight="15" x14ac:dyDescent="0.25"/>
  <cols>
    <col min="1" max="1" width="45.7109375" customWidth="1"/>
    <col min="2" max="2" width="13.140625" bestFit="1" customWidth="1"/>
  </cols>
  <sheetData>
    <row r="1" spans="1:2" x14ac:dyDescent="0.25">
      <c r="A1" s="4" t="s">
        <v>4</v>
      </c>
      <c r="B1" t="s">
        <v>57</v>
      </c>
    </row>
    <row r="2" spans="1:2" x14ac:dyDescent="0.25">
      <c r="A2" t="s">
        <v>38</v>
      </c>
      <c r="B2" s="5">
        <v>1</v>
      </c>
    </row>
    <row r="3" spans="1:2" x14ac:dyDescent="0.25">
      <c r="A3" t="s">
        <v>34</v>
      </c>
      <c r="B3" s="5">
        <v>1</v>
      </c>
    </row>
    <row r="4" spans="1:2" x14ac:dyDescent="0.25">
      <c r="A4" t="s">
        <v>43</v>
      </c>
      <c r="B4" s="5">
        <v>1</v>
      </c>
    </row>
    <row r="5" spans="1:2" x14ac:dyDescent="0.25">
      <c r="A5" t="s">
        <v>42</v>
      </c>
      <c r="B5" s="5">
        <v>4</v>
      </c>
    </row>
    <row r="6" spans="1:2" x14ac:dyDescent="0.25">
      <c r="A6" t="s">
        <v>7</v>
      </c>
      <c r="B6" s="5">
        <v>1</v>
      </c>
    </row>
    <row r="7" spans="1:2" x14ac:dyDescent="0.25">
      <c r="A7" t="s">
        <v>40</v>
      </c>
      <c r="B7" s="5">
        <v>1</v>
      </c>
    </row>
    <row r="8" spans="1:2" x14ac:dyDescent="0.25">
      <c r="A8" t="s">
        <v>27</v>
      </c>
      <c r="B8" s="5">
        <v>3</v>
      </c>
    </row>
    <row r="9" spans="1:2" x14ac:dyDescent="0.25">
      <c r="A9" t="s">
        <v>23</v>
      </c>
      <c r="B9" s="5">
        <v>1</v>
      </c>
    </row>
    <row r="10" spans="1:2" x14ac:dyDescent="0.25">
      <c r="A10" t="s">
        <v>6</v>
      </c>
      <c r="B10" s="5">
        <v>1</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6 9 c 6 3 6 e - b f 2 c - 4 9 5 c - b 3 f 5 - 5 1 8 b 1 0 d b 2 0 d f "   x m l n s = " h t t p : / / s c h e m a s . m i c r o s o f t . c o m / D a t a M a s h u p " > A A A A A F I E A A B Q S w M E F A A C A A g A d 7 + i U i o e J 9 O j A A A A 9 Q A A A B I A H A B D b 2 5 m a W c v U G F j a 2 F n Z S 5 4 b W w g o h g A K K A U A A A A A A A A A A A A A A A A A A A A A A A A A A A A h Y + x D o I w G I R f h X S n L e h A y E 8 Z X C U x I R r X p l R s h B 9 D i + X d H H w k X 0 G M o m 6 O d 9 9 d c n e / 3 i A f 2 y a 4 6 N 6 a D j M S U U 4 C j a q r D N Y Z G d w h T E g u Y C P V S d Y 6 m M J o 0 9 G a j B y d O 6 e M e e + p X 9 C u r 1 n M e c T 2 x b p U R 9 3 K 0 K B 1 E p U m n 1 b 1 v 0 U E 7 F 5 j R E y T J U 3 4 N A n Y 7 E F h 8 M v j i T 3 p j w m r o X F D r 4 X G c F s C m y W w 9 w X x A F B L A w Q U A A I A C A B 3 v 6 J 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7 + i U r V f U s 5 N A Q A A y g I A A B M A H A B G b 3 J t d W x h c y 9 T Z W N 0 a W 9 u M S 5 t I K I Y A C i g F A A A A A A A A A A A A A A A A A A A A A A A A A A A A H W R X 2 v C M B T F 3 w v 9 D p f 4 0 k I p C L I X 9 4 d R 5 h h j T q w 4 h v g Q 2 z s b T B N J U q e U f v e l d q h r X V 4 C v 3 v v O S c 3 G h P D p I C 4 u f t D 1 3 E d n V G F K c z o i m M f 7 o C j c R 2 w J 5 a F S t C S p 3 2 C P I w K p V C Y D 6 k 2 K y k 3 n l 8 u x j T H O 9 J M k m W 1 i K Q w t m U Z N A I 9 E m V U r G v x w x a J V T q 2 h j N F h f 6 S K o 8 k L 3 J R F 7 X X u A V l S W b M c C Q B G M v B 4 N 5 U A Z R k w k y S d e i z T d B t 5 f S A C i Y K t 9 2 B t + v c w h 2 T h Y a 5 N K i v S 6 Y P H T 6 l I p U 5 z C k v 6 h w v w t w M w v p B V e W f t j B i 3 G C 9 4 6 n 8 1 u c 1 x M j t P 9 T M a 2 0 q A K R J B t 6 i d z J e w u 0 9 k E 8 b z T 8 L x 1 K Z r q y F X t u 0 3 m s r 6 7 t K U Y W P O k G R M r G + D P y K W w M j p r R p a R / Z 2 P v r H A z O k 1 P M 5 c 4 W m p + 9 m G w K v 9 j r W g S t f J X v O k z 8 J z v 8 A V B L A Q I t A B Q A A g A I A H e / o l I q H i f T o w A A A P U A A A A S A A A A A A A A A A A A A A A A A A A A A A B D b 2 5 m a W c v U G F j a 2 F n Z S 5 4 b W x Q S w E C L Q A U A A I A C A B 3 v 6 J S D 8 r p q 6 Q A A A D p A A A A E w A A A A A A A A A A A A A A A A D v A A A A W 0 N v b n R l b n R f V H l w Z X N d L n h t b F B L A Q I t A B Q A A g A I A H e / o l K 1 X 1 L O T Q E A A M o C A A A T A A A A A A A A A A A A A A A A A O A B A A B G b 3 J t d W x h c y 9 T Z W N 0 a W 9 u M S 5 t U E s F B g A A A A A D A A M A w g A A A H o 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U N A A A A A A A A c w 0 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M i I g L z 4 8 R W 5 0 c n k g V H l w Z T 0 i R m l s b G V k Q 2 9 t c G x l d G V S Z X N 1 b H R U b 1 d v c m t z a G V l d C I g V m F s d W U 9 I m w x I i A v P j x F b n R y e S B U e X B l P S J G a W x s U 3 R h d H V z I i B W Y W x 1 Z T 0 i c 0 N v b X B s Z X R l I i A v P j x F b n R y e S B U e X B l P S J G a W x s Q 2 9 s d W 1 u T m F t Z X M i I F Z h b H V l P S J z W y Z x d W 9 0 O 1 R p d G x l J n F 1 b 3 Q 7 L C Z x d W 9 0 O 1 B p d G N o J n F 1 b 3 Q 7 L C Z x d W 9 0 O 0 d h b W U m c X V v d D s s J n F 1 b 3 Q 7 U G x h e W V y I F B y Z X A m c X V v d D s s J n F 1 b 3 Q 7 R 0 0 g U H J l c C Z x d W 9 0 O y w m c X V v d D t Q c m V 2 a W 9 1 c y B W b 3 R l c y Z x d W 9 0 O y w m c X V v d D t Q b G F 5 Z W Q / J n F 1 b 3 Q 7 X S I g L z 4 8 R W 5 0 c n k g V H l w Z T 0 i R m l s b E N v b H V t b l R 5 c G V z I i B W Y W x 1 Z T 0 i c 0 J n W U d C Z 1 l H Q m c 9 P S I g L z 4 8 R W 5 0 c n k g V H l w Z T 0 i R m l s b E x h c 3 R V c G R h d G V k I i B W Y W x 1 Z T 0 i Z D I w M j E t M D U t M D N U M D M 6 N T k 6 N D U u O T k z O T E y O V o i I C 8 + P E V u d H J 5 I F R 5 c G U 9 I k Z p b G x F c n J v c k N v d W 5 0 I i B W Y W x 1 Z T 0 i b D A i I C 8 + P E V u d H J 5 I F R 5 c G U 9 I k Z p b G x F c n J v c k N v Z G U i I F Z h b H V l P S J z V W 5 r b m 9 3 b i I g L z 4 8 R W 5 0 c n k g V H l w Z T 0 i R m l s b E N v d W 5 0 I i B W Y W x 1 Z T 0 i b D Q i I C 8 + P E V u d H J 5 I F R 5 c G U 9 I k F k Z G V k V G 9 E Y X R h T W 9 k Z W w i I F Z h b H V l P S J s M C I g L z 4 8 R W 5 0 c n k g V H l w Z T 0 i U X V l c n l J R C I g V m F s d W U 9 I n M 0 Z T A 0 Y W J i O S 0 2 O D d i L T R j N j g t Y m Q x M C 1 j M T E 5 N 2 I w M D d h Y 2 Y i I C 8 + P E V u d H J 5 I F R 5 c G U 9 I l J l b G F 0 a W 9 u c 2 h p c E l u Z m 9 D b 2 5 0 Y W l u Z X I i I F Z h b H V l P S J z e y Z x d W 9 0 O 2 N v b H V t b k N v d W 5 0 J n F 1 b 3 Q 7 O j c s J n F 1 b 3 Q 7 a 2 V 5 Q 2 9 s d W 1 u T m F t Z X M m c X V v d D s 6 W 1 0 s J n F 1 b 3 Q 7 c X V l c n l S Z W x h d G l v b n N o a X B z J n F 1 b 3 Q 7 O l t d L C Z x d W 9 0 O 2 N v b H V t b k l k Z W 5 0 a X R p Z X M m c X V v d D s 6 W y Z x d W 9 0 O 1 N l Y 3 R p b 2 4 x L 1 R h Y m x l M S 9 D a G F u Z 2 V k I F R 5 c G U u e 1 R p d G x l L D B 9 J n F 1 b 3 Q 7 L C Z x d W 9 0 O 1 N l Y 3 R p b 2 4 x L 1 R h Y m x l M S 9 D a G F u Z 2 V k I F R 5 c G U u e 1 B p d G N o L D F 9 J n F 1 b 3 Q 7 L C Z x d W 9 0 O 1 N l Y 3 R p b 2 4 x L 1 R h Y m x l M S 9 D a G F u Z 2 V k I F R 5 c G U u e 0 d h b W U s M n 0 m c X V v d D s s J n F 1 b 3 Q 7 U 2 V j d G l v b j E v V G F i b G U x L 0 N o Y W 5 n Z W Q g V H l w Z S 5 7 U G x h e W V y I F B y Z X A s M 3 0 m c X V v d D s s J n F 1 b 3 Q 7 U 2 V j d G l v b j E v V G F i b G U x L 0 N o Y W 5 n Z W Q g V H l w Z S 5 7 R 0 0 g U H J l c C w 0 f S Z x d W 9 0 O y w m c X V v d D t T Z W N 0 a W 9 u M S 9 U Y W J s Z T E v Q 2 h h b m d l Z C B U e X B l L n t Q c m V 2 a W 9 1 c y B W b 3 R l c y w 1 f S Z x d W 9 0 O y w m c X V v d D t T Z W N 0 a W 9 u M S 9 U Y W J s Z T E v Q 2 h h b m d l Z C B U e X B l L n t Q b G F 5 Z W Q / L D Z 9 J n F 1 b 3 Q 7 X S w m c X V v d D t D b 2 x 1 b W 5 D b 3 V u d C Z x d W 9 0 O z o 3 L C Z x d W 9 0 O 0 t l e U N v b H V t b k 5 h b W V z J n F 1 b 3 Q 7 O l t d L C Z x d W 9 0 O 0 N v b H V t b k l k Z W 5 0 a X R p Z X M m c X V v d D s 6 W y Z x d W 9 0 O 1 N l Y 3 R p b 2 4 x L 1 R h Y m x l M S 9 D a G F u Z 2 V k I F R 5 c G U u e 1 R p d G x l L D B 9 J n F 1 b 3 Q 7 L C Z x d W 9 0 O 1 N l Y 3 R p b 2 4 x L 1 R h Y m x l M S 9 D a G F u Z 2 V k I F R 5 c G U u e 1 B p d G N o L D F 9 J n F 1 b 3 Q 7 L C Z x d W 9 0 O 1 N l Y 3 R p b 2 4 x L 1 R h Y m x l M S 9 D a G F u Z 2 V k I F R 5 c G U u e 0 d h b W U s M n 0 m c X V v d D s s J n F 1 b 3 Q 7 U 2 V j d G l v b j E v V G F i b G U x L 0 N o Y W 5 n Z W Q g V H l w Z S 5 7 U G x h e W V y I F B y Z X A s M 3 0 m c X V v d D s s J n F 1 b 3 Q 7 U 2 V j d G l v b j E v V G F i b G U x L 0 N o Y W 5 n Z W Q g V H l w Z S 5 7 R 0 0 g U H J l c C w 0 f S Z x d W 9 0 O y w m c X V v d D t T Z W N 0 a W 9 u M S 9 U Y W J s Z T E v Q 2 h h b m d l Z C B U e X B l L n t Q c m V 2 a W 9 1 c y B W b 3 R l c y w 1 f S Z x d W 9 0 O y w m c X V v d D t T Z W N 0 a W 9 u M S 9 U Y W J s Z T E v Q 2 h h b m d l Z C B U e X B l L n t Q b G F 5 Z W Q / L D Z 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0 Z p b H R l c m V k J T I w U m 9 3 c z w v S X R l b V B h d G g + P C 9 J d G V t T G 9 j Y X R p b 2 4 + P F N 0 Y W J s Z U V u d H J p Z X M g L z 4 8 L 0 l 0 Z W 0 + P E l 0 Z W 0 + P E l 0 Z W 1 M b 2 N h d G l v b j 4 8 S X R l b V R 5 c G U + R m 9 y b X V s Y T w v S X R l b V R 5 c G U + P E l 0 Z W 1 Q Y X R o P l N l Y 3 R p b 2 4 x L 1 R h Y m x l M S 9 T b 3 J 0 Z W Q l M j B S b 3 d z P C 9 J d G V t U G F 0 a D 4 8 L 0 l 0 Z W 1 M b 2 N h d G l v b j 4 8 U 3 R h Y m x l R W 5 0 c m l l c y A v P j w v S X R l b T 4 8 S X R l b T 4 8 S X R l b U x v Y 2 F 0 a W 9 u P j x J d G V t V H l w Z T 5 G b 3 J t d W x h P C 9 J d G V t V H l w Z T 4 8 S X R l b V B h d G g + U 2 V j d G l v b j E v V G F i b G U x L 0 t l c H Q l M j B G a X J z d C U y M F J v d 3 M 8 L 0 l 0 Z W 1 Q Y X R o P j w v S X R l b U x v Y 2 F 0 a W 9 u P j x T d G F i b G V F b n R y a W V z I C 8 + P C 9 J d G V t P j x J d G V t P j x J d G V t T G 9 j Y X R p b 2 4 + P E l 0 Z W 1 U e X B l P k Z v c m 1 1 b G E 8 L 0 l 0 Z W 1 U e X B l P j x J d G V t U G F 0 a D 5 T Z W N 0 a W 9 u M S 9 U Y W J s Z T E v U m V t b 3 Z l Z C U y M E N v b H V t b n M 8 L 0 l 0 Z W 1 Q Y X R o P j w v S X R l b U x v Y 2 F 0 a W 9 u P j x T d G F i b G V F b n R y a W V z I C 8 + P C 9 J d G V t P j w v S X R l b X M + P C 9 M b 2 N h b F B h Y 2 t h Z 2 V N Z X R h Z G F 0 Y U Z p b G U + F g A A A F B L B Q Y A A A A A A A A A A A A A A A A A A A A A A A A m A Q A A A Q A A A N C M n d 8 B F d E R j H o A w E / C l + s B A A A A R J A g K i l d 1 E + l B s r c H w u Z O Q A A A A A C A A A A A A A Q Z g A A A A E A A C A A A A C K Y t v F W w t n 5 A g G 4 / O v w q p / a 9 1 O N G K R S J 3 Z + / G S O 7 1 H s w A A A A A O g A A A A A I A A C A A A A C + u P Q 3 H W a A 6 Q q a e T J N H 4 W k k x D h h p r d A 7 L M E J e R E L x r a F A A A A C s P V i g 5 A Z g J I k S 4 F g H A u c U c U J Y e q Q B 3 P o J L N o f f d Q T + T X 9 0 G z E S D 1 e o D 1 U w P b B T 2 s u 0 e W w t R a / V u o K r 0 9 p v V C r 1 S x J v 4 M M J h J N H D 6 w 1 h / n E 0 A A A A A 7 X z u r n E 2 s k z 8 f L H e G V 3 0 D g d k S 4 g / L g n o S S K Q Z x e Z u 5 6 n O + c y 6 s 4 O H H I I 0 5 r 5 H f m 9 K C V g M C U H z b V Z w k a h + E a t b < / D a t a M a s h u p > 
</file>

<file path=customXml/itemProps1.xml><?xml version="1.0" encoding="utf-8"?>
<ds:datastoreItem xmlns:ds="http://schemas.openxmlformats.org/officeDocument/2006/customXml" ds:itemID="{D17108A1-0219-4D46-80E9-663D05D3B17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Pitches</vt:lpstr>
      <vt:lpstr>Pitch List Generator</vt:lpstr>
      <vt:lpstr>StatFinder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Hungerford</dc:creator>
  <cp:lastModifiedBy>Adam Hungerford</cp:lastModifiedBy>
  <dcterms:created xsi:type="dcterms:W3CDTF">2021-05-02T04:16:43Z</dcterms:created>
  <dcterms:modified xsi:type="dcterms:W3CDTF">2021-05-03T03:59:46Z</dcterms:modified>
</cp:coreProperties>
</file>