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 activeTab="4"/>
  </bookViews>
  <sheets>
    <sheet name="T-SQL" sheetId="2" r:id="rId1"/>
    <sheet name="Data" sheetId="1" r:id="rId2"/>
    <sheet name="Other sources" sheetId="3" r:id="rId3"/>
    <sheet name="uspto-gov" sheetId="4" r:id="rId4"/>
    <sheet name="Final" sheetId="5" r:id="rId5"/>
  </sheets>
  <calcPr calcId="145621"/>
</workbook>
</file>

<file path=xl/calcChain.xml><?xml version="1.0" encoding="utf-8"?>
<calcChain xmlns="http://schemas.openxmlformats.org/spreadsheetml/2006/main">
  <c r="F34" i="5" l="1"/>
  <c r="E34" i="5" s="1"/>
  <c r="G34" i="5"/>
  <c r="F35" i="5"/>
  <c r="E35" i="5" s="1"/>
  <c r="G35" i="5"/>
  <c r="F36" i="5"/>
  <c r="E36" i="5" s="1"/>
  <c r="G36" i="5"/>
  <c r="F37" i="5"/>
  <c r="E37" i="5" s="1"/>
  <c r="G37" i="5"/>
  <c r="F38" i="5"/>
  <c r="E38" i="5" s="1"/>
  <c r="G38" i="5"/>
  <c r="F39" i="5"/>
  <c r="E39" i="5" s="1"/>
  <c r="G39" i="5"/>
  <c r="F40" i="5"/>
  <c r="E40" i="5" s="1"/>
  <c r="G40" i="5"/>
  <c r="F41" i="5"/>
  <c r="E41" i="5" s="1"/>
  <c r="G41" i="5"/>
  <c r="F42" i="5"/>
  <c r="E42" i="5" s="1"/>
  <c r="G42" i="5"/>
  <c r="F43" i="5"/>
  <c r="E43" i="5" s="1"/>
  <c r="G43" i="5"/>
  <c r="F44" i="5"/>
  <c r="E44" i="5" s="1"/>
  <c r="G44" i="5"/>
  <c r="F45" i="5"/>
  <c r="E45" i="5" s="1"/>
  <c r="G45" i="5"/>
  <c r="F46" i="5"/>
  <c r="E46" i="5" s="1"/>
  <c r="G46" i="5"/>
  <c r="F47" i="5"/>
  <c r="E47" i="5" s="1"/>
  <c r="G47" i="5"/>
  <c r="F48" i="5"/>
  <c r="E48" i="5" s="1"/>
  <c r="G48" i="5"/>
  <c r="F49" i="5"/>
  <c r="E49" i="5" s="1"/>
  <c r="G49" i="5"/>
  <c r="F50" i="5"/>
  <c r="E50" i="5" s="1"/>
  <c r="G50" i="5"/>
  <c r="F51" i="5"/>
  <c r="E51" i="5" s="1"/>
  <c r="G51" i="5"/>
  <c r="F52" i="5"/>
  <c r="E52" i="5" s="1"/>
  <c r="G52" i="5"/>
  <c r="F53" i="5"/>
  <c r="E53" i="5" s="1"/>
  <c r="G53" i="5"/>
  <c r="F54" i="5"/>
  <c r="E54" i="5" s="1"/>
  <c r="G54" i="5"/>
  <c r="F55" i="5"/>
  <c r="E55" i="5" s="1"/>
  <c r="G55" i="5"/>
  <c r="F56" i="5"/>
  <c r="E56" i="5" s="1"/>
  <c r="G56" i="5"/>
  <c r="F57" i="5"/>
  <c r="E57" i="5" s="1"/>
  <c r="G57" i="5"/>
  <c r="F58" i="5"/>
  <c r="E58" i="5" s="1"/>
  <c r="G58" i="5"/>
  <c r="F59" i="5"/>
  <c r="E59" i="5" s="1"/>
  <c r="G59" i="5"/>
  <c r="F60" i="5"/>
  <c r="E60" i="5" s="1"/>
  <c r="G60" i="5"/>
  <c r="F61" i="5"/>
  <c r="E61" i="5" s="1"/>
  <c r="G61" i="5"/>
  <c r="F62" i="5"/>
  <c r="E62" i="5" s="1"/>
  <c r="G62" i="5"/>
  <c r="F63" i="5"/>
  <c r="E63" i="5" s="1"/>
  <c r="G63" i="5"/>
  <c r="F64" i="5"/>
  <c r="E64" i="5" s="1"/>
  <c r="G64" i="5"/>
  <c r="F65" i="5"/>
  <c r="E65" i="5" s="1"/>
  <c r="G65" i="5"/>
  <c r="F66" i="5"/>
  <c r="E66" i="5" s="1"/>
  <c r="G66" i="5"/>
  <c r="F67" i="5"/>
  <c r="E67" i="5" s="1"/>
  <c r="G67" i="5"/>
  <c r="F68" i="5"/>
  <c r="E68" i="5" s="1"/>
  <c r="G68" i="5"/>
  <c r="F69" i="5"/>
  <c r="E69" i="5" s="1"/>
  <c r="G69" i="5"/>
  <c r="F70" i="5"/>
  <c r="E70" i="5" s="1"/>
  <c r="G70" i="5"/>
  <c r="F71" i="5"/>
  <c r="E71" i="5" s="1"/>
  <c r="G71" i="5"/>
  <c r="F72" i="5"/>
  <c r="E72" i="5" s="1"/>
  <c r="G72" i="5"/>
  <c r="F73" i="5"/>
  <c r="E73" i="5" s="1"/>
  <c r="G73" i="5"/>
  <c r="F74" i="5"/>
  <c r="E74" i="5" s="1"/>
  <c r="G74" i="5"/>
  <c r="F75" i="5"/>
  <c r="E75" i="5" s="1"/>
  <c r="G75" i="5"/>
  <c r="F76" i="5"/>
  <c r="E76" i="5" s="1"/>
  <c r="G76" i="5"/>
  <c r="F77" i="5"/>
  <c r="E77" i="5" s="1"/>
  <c r="G77" i="5"/>
  <c r="F78" i="5"/>
  <c r="E78" i="5" s="1"/>
  <c r="G78" i="5"/>
  <c r="F79" i="5"/>
  <c r="E79" i="5" s="1"/>
  <c r="G79" i="5"/>
  <c r="F80" i="5"/>
  <c r="E80" i="5" s="1"/>
  <c r="G80" i="5"/>
  <c r="F81" i="5"/>
  <c r="E81" i="5" s="1"/>
  <c r="G81" i="5"/>
  <c r="F82" i="5"/>
  <c r="E82" i="5" s="1"/>
  <c r="G82" i="5"/>
  <c r="F83" i="5"/>
  <c r="E83" i="5" s="1"/>
  <c r="G83" i="5"/>
  <c r="F84" i="5"/>
  <c r="E84" i="5" s="1"/>
  <c r="G84" i="5"/>
  <c r="F85" i="5"/>
  <c r="E85" i="5" s="1"/>
  <c r="G85" i="5"/>
  <c r="F86" i="5"/>
  <c r="E86" i="5" s="1"/>
  <c r="G86" i="5"/>
  <c r="F87" i="5"/>
  <c r="E87" i="5" s="1"/>
  <c r="G87" i="5"/>
  <c r="F88" i="5"/>
  <c r="E88" i="5" s="1"/>
  <c r="G88" i="5"/>
  <c r="F89" i="5"/>
  <c r="E89" i="5" s="1"/>
  <c r="G89" i="5"/>
  <c r="F90" i="5"/>
  <c r="E90" i="5" s="1"/>
  <c r="G90" i="5"/>
  <c r="F91" i="5"/>
  <c r="E91" i="5" s="1"/>
  <c r="G91" i="5"/>
  <c r="F92" i="5"/>
  <c r="E92" i="5" s="1"/>
  <c r="G92" i="5"/>
  <c r="F93" i="5"/>
  <c r="E93" i="5" s="1"/>
  <c r="G93" i="5"/>
  <c r="F94" i="5"/>
  <c r="E94" i="5" s="1"/>
  <c r="G94" i="5"/>
  <c r="F95" i="5"/>
  <c r="E95" i="5" s="1"/>
  <c r="G95" i="5"/>
  <c r="F96" i="5"/>
  <c r="E96" i="5" s="1"/>
  <c r="G96" i="5"/>
  <c r="F97" i="5"/>
  <c r="E97" i="5" s="1"/>
  <c r="G97" i="5"/>
  <c r="F98" i="5"/>
  <c r="E98" i="5" s="1"/>
  <c r="G98" i="5"/>
  <c r="F99" i="5"/>
  <c r="E99" i="5" s="1"/>
  <c r="G99" i="5"/>
  <c r="F100" i="5"/>
  <c r="E100" i="5" s="1"/>
  <c r="G100" i="5"/>
  <c r="F101" i="5"/>
  <c r="E101" i="5" s="1"/>
  <c r="G101" i="5"/>
  <c r="F102" i="5"/>
  <c r="E102" i="5" s="1"/>
  <c r="G102" i="5"/>
  <c r="F103" i="5"/>
  <c r="E103" i="5" s="1"/>
  <c r="G103" i="5"/>
  <c r="F104" i="5"/>
  <c r="E104" i="5" s="1"/>
  <c r="G104" i="5"/>
  <c r="F105" i="5"/>
  <c r="E105" i="5" s="1"/>
  <c r="G105" i="5"/>
  <c r="F106" i="5"/>
  <c r="E106" i="5" s="1"/>
  <c r="G106" i="5"/>
  <c r="F107" i="5"/>
  <c r="E107" i="5" s="1"/>
  <c r="G107" i="5"/>
  <c r="F108" i="5"/>
  <c r="E108" i="5" s="1"/>
  <c r="G108" i="5"/>
  <c r="F109" i="5"/>
  <c r="E109" i="5" s="1"/>
  <c r="G109" i="5"/>
  <c r="F110" i="5"/>
  <c r="E110" i="5" s="1"/>
  <c r="G110" i="5"/>
  <c r="F111" i="5"/>
  <c r="E111" i="5" s="1"/>
  <c r="G111" i="5"/>
  <c r="F112" i="5"/>
  <c r="E112" i="5" s="1"/>
  <c r="G112" i="5"/>
  <c r="F113" i="5"/>
  <c r="E113" i="5" s="1"/>
  <c r="G113" i="5"/>
  <c r="F114" i="5"/>
  <c r="E114" i="5" s="1"/>
  <c r="G114" i="5"/>
  <c r="F115" i="5"/>
  <c r="E115" i="5" s="1"/>
  <c r="G115" i="5"/>
  <c r="F116" i="5"/>
  <c r="E116" i="5" s="1"/>
  <c r="G116" i="5"/>
  <c r="F117" i="5"/>
  <c r="E117" i="5" s="1"/>
  <c r="G117" i="5"/>
  <c r="F118" i="5"/>
  <c r="E118" i="5" s="1"/>
  <c r="G118" i="5"/>
  <c r="F119" i="5"/>
  <c r="E119" i="5" s="1"/>
  <c r="G119" i="5"/>
  <c r="F120" i="5"/>
  <c r="E120" i="5" s="1"/>
  <c r="G120" i="5"/>
  <c r="F121" i="5"/>
  <c r="E121" i="5" s="1"/>
  <c r="G121" i="5"/>
  <c r="F122" i="5"/>
  <c r="E122" i="5" s="1"/>
  <c r="G122" i="5"/>
  <c r="F123" i="5"/>
  <c r="E123" i="5" s="1"/>
  <c r="G123" i="5"/>
  <c r="F124" i="5"/>
  <c r="E124" i="5" s="1"/>
  <c r="G124" i="5"/>
  <c r="F125" i="5"/>
  <c r="E125" i="5" s="1"/>
  <c r="G125" i="5"/>
  <c r="F126" i="5"/>
  <c r="E126" i="5" s="1"/>
  <c r="G126" i="5"/>
  <c r="F127" i="5"/>
  <c r="E127" i="5" s="1"/>
  <c r="G127" i="5"/>
  <c r="F128" i="5"/>
  <c r="E128" i="5" s="1"/>
  <c r="G128" i="5"/>
  <c r="F129" i="5"/>
  <c r="E129" i="5" s="1"/>
  <c r="G129" i="5"/>
  <c r="F130" i="5"/>
  <c r="E130" i="5" s="1"/>
  <c r="G130" i="5"/>
  <c r="F131" i="5"/>
  <c r="E131" i="5" s="1"/>
  <c r="G131" i="5"/>
  <c r="F132" i="5"/>
  <c r="E132" i="5" s="1"/>
  <c r="G132" i="5"/>
  <c r="F133" i="5"/>
  <c r="E133" i="5" s="1"/>
  <c r="G133" i="5"/>
  <c r="F134" i="5"/>
  <c r="E134" i="5" s="1"/>
  <c r="G134" i="5"/>
  <c r="F135" i="5"/>
  <c r="E135" i="5" s="1"/>
  <c r="G135" i="5"/>
  <c r="F136" i="5"/>
  <c r="E136" i="5" s="1"/>
  <c r="G136" i="5"/>
  <c r="F137" i="5"/>
  <c r="E137" i="5" s="1"/>
  <c r="G137" i="5"/>
  <c r="F138" i="5"/>
  <c r="E138" i="5" s="1"/>
  <c r="G138" i="5"/>
  <c r="F139" i="5"/>
  <c r="E139" i="5" s="1"/>
  <c r="G139" i="5"/>
  <c r="F140" i="5"/>
  <c r="E140" i="5" s="1"/>
  <c r="G140" i="5"/>
  <c r="F141" i="5"/>
  <c r="E141" i="5" s="1"/>
  <c r="G141" i="5"/>
  <c r="F142" i="5"/>
  <c r="E142" i="5" s="1"/>
  <c r="G142" i="5"/>
  <c r="F143" i="5"/>
  <c r="E143" i="5" s="1"/>
  <c r="G143" i="5"/>
  <c r="F144" i="5"/>
  <c r="E144" i="5" s="1"/>
  <c r="G144" i="5"/>
  <c r="F145" i="5"/>
  <c r="E145" i="5" s="1"/>
  <c r="G145" i="5"/>
  <c r="F146" i="5"/>
  <c r="E146" i="5" s="1"/>
  <c r="G146" i="5"/>
  <c r="F147" i="5"/>
  <c r="E147" i="5" s="1"/>
  <c r="G147" i="5"/>
  <c r="F148" i="5"/>
  <c r="E148" i="5" s="1"/>
  <c r="G148" i="5"/>
  <c r="F149" i="5"/>
  <c r="E149" i="5" s="1"/>
  <c r="G149" i="5"/>
  <c r="F150" i="5"/>
  <c r="E150" i="5" s="1"/>
  <c r="G150" i="5"/>
  <c r="F151" i="5"/>
  <c r="E151" i="5" s="1"/>
  <c r="G151" i="5"/>
  <c r="F152" i="5"/>
  <c r="E152" i="5" s="1"/>
  <c r="G152" i="5"/>
  <c r="F153" i="5"/>
  <c r="E153" i="5" s="1"/>
  <c r="G153" i="5"/>
  <c r="F154" i="5"/>
  <c r="E154" i="5" s="1"/>
  <c r="G154" i="5"/>
  <c r="F155" i="5"/>
  <c r="E155" i="5" s="1"/>
  <c r="G155" i="5"/>
  <c r="F156" i="5"/>
  <c r="E156" i="5" s="1"/>
  <c r="G156" i="5"/>
  <c r="F157" i="5"/>
  <c r="E157" i="5" s="1"/>
  <c r="G157" i="5"/>
  <c r="F158" i="5"/>
  <c r="E158" i="5" s="1"/>
  <c r="G158" i="5"/>
  <c r="F159" i="5"/>
  <c r="E159" i="5" s="1"/>
  <c r="G159" i="5"/>
  <c r="F160" i="5"/>
  <c r="E160" i="5" s="1"/>
  <c r="G160" i="5"/>
  <c r="F161" i="5"/>
  <c r="E161" i="5" s="1"/>
  <c r="G161" i="5"/>
  <c r="F162" i="5"/>
  <c r="E162" i="5" s="1"/>
  <c r="G162" i="5"/>
  <c r="F163" i="5"/>
  <c r="E163" i="5" s="1"/>
  <c r="G163" i="5"/>
  <c r="F164" i="5"/>
  <c r="E164" i="5" s="1"/>
  <c r="G164" i="5"/>
  <c r="F165" i="5"/>
  <c r="E165" i="5" s="1"/>
  <c r="G165" i="5"/>
  <c r="F166" i="5"/>
  <c r="E166" i="5" s="1"/>
  <c r="G166" i="5"/>
  <c r="F167" i="5"/>
  <c r="E167" i="5" s="1"/>
  <c r="G167" i="5"/>
  <c r="F168" i="5"/>
  <c r="E168" i="5" s="1"/>
  <c r="G168" i="5"/>
  <c r="F169" i="5"/>
  <c r="E169" i="5" s="1"/>
  <c r="G169" i="5"/>
  <c r="F170" i="5"/>
  <c r="E170" i="5" s="1"/>
  <c r="G170" i="5"/>
  <c r="F171" i="5"/>
  <c r="E171" i="5" s="1"/>
  <c r="G171" i="5"/>
  <c r="F172" i="5"/>
  <c r="E172" i="5" s="1"/>
  <c r="G172" i="5"/>
  <c r="F173" i="5"/>
  <c r="E173" i="5" s="1"/>
  <c r="G173" i="5"/>
  <c r="F174" i="5"/>
  <c r="E174" i="5" s="1"/>
  <c r="G174" i="5"/>
  <c r="F175" i="5"/>
  <c r="E175" i="5" s="1"/>
  <c r="G175" i="5"/>
  <c r="F176" i="5"/>
  <c r="E176" i="5" s="1"/>
  <c r="G176" i="5"/>
  <c r="F177" i="5"/>
  <c r="E177" i="5" s="1"/>
  <c r="G177" i="5"/>
  <c r="F178" i="5"/>
  <c r="E178" i="5" s="1"/>
  <c r="G178" i="5"/>
  <c r="F179" i="5"/>
  <c r="E179" i="5" s="1"/>
  <c r="G179" i="5"/>
  <c r="F180" i="5"/>
  <c r="E180" i="5" s="1"/>
  <c r="G180" i="5"/>
  <c r="F181" i="5"/>
  <c r="E181" i="5" s="1"/>
  <c r="G181" i="5"/>
  <c r="F182" i="5"/>
  <c r="E182" i="5" s="1"/>
  <c r="G182" i="5"/>
  <c r="F183" i="5"/>
  <c r="E183" i="5" s="1"/>
  <c r="G183" i="5"/>
  <c r="F184" i="5"/>
  <c r="E184" i="5" s="1"/>
  <c r="G184" i="5"/>
  <c r="F185" i="5"/>
  <c r="E185" i="5" s="1"/>
  <c r="G185" i="5"/>
  <c r="F186" i="5"/>
  <c r="E186" i="5" s="1"/>
  <c r="G186" i="5"/>
  <c r="F187" i="5"/>
  <c r="E187" i="5" s="1"/>
  <c r="G187" i="5"/>
  <c r="F188" i="5"/>
  <c r="E188" i="5" s="1"/>
  <c r="G188" i="5"/>
  <c r="F189" i="5"/>
  <c r="E189" i="5" s="1"/>
  <c r="G189" i="5"/>
  <c r="F190" i="5"/>
  <c r="E190" i="5" s="1"/>
  <c r="G190" i="5"/>
  <c r="F191" i="5"/>
  <c r="E191" i="5" s="1"/>
  <c r="G191" i="5"/>
  <c r="F192" i="5"/>
  <c r="E192" i="5" s="1"/>
  <c r="G192" i="5"/>
  <c r="F193" i="5"/>
  <c r="E193" i="5" s="1"/>
  <c r="G193" i="5"/>
  <c r="F194" i="5"/>
  <c r="E194" i="5" s="1"/>
  <c r="G194" i="5"/>
  <c r="F195" i="5"/>
  <c r="E195" i="5" s="1"/>
  <c r="G195" i="5"/>
  <c r="F196" i="5"/>
  <c r="E196" i="5" s="1"/>
  <c r="G196" i="5"/>
  <c r="F197" i="5"/>
  <c r="E197" i="5" s="1"/>
  <c r="G197" i="5"/>
  <c r="F198" i="5"/>
  <c r="E198" i="5" s="1"/>
  <c r="G198" i="5"/>
  <c r="F199" i="5"/>
  <c r="E199" i="5" s="1"/>
  <c r="G199" i="5"/>
  <c r="F200" i="5"/>
  <c r="E200" i="5" s="1"/>
  <c r="G200" i="5"/>
  <c r="F201" i="5"/>
  <c r="E201" i="5" s="1"/>
  <c r="G201" i="5"/>
  <c r="F202" i="5"/>
  <c r="E202" i="5" s="1"/>
  <c r="G202" i="5"/>
  <c r="F203" i="5"/>
  <c r="G203" i="5"/>
  <c r="E203" i="5" s="1"/>
  <c r="F204" i="5"/>
  <c r="E204" i="5" s="1"/>
  <c r="G204" i="5"/>
  <c r="F205" i="5"/>
  <c r="G205" i="5"/>
  <c r="E205" i="5" s="1"/>
  <c r="F206" i="5"/>
  <c r="E206" i="5" s="1"/>
  <c r="G206" i="5"/>
  <c r="F207" i="5"/>
  <c r="G207" i="5"/>
  <c r="E207" i="5" s="1"/>
  <c r="F208" i="5"/>
  <c r="E208" i="5" s="1"/>
  <c r="G208" i="5"/>
  <c r="F209" i="5"/>
  <c r="G209" i="5"/>
  <c r="E209" i="5" s="1"/>
  <c r="F210" i="5"/>
  <c r="E210" i="5" s="1"/>
  <c r="G210" i="5"/>
  <c r="F211" i="5"/>
  <c r="G211" i="5"/>
  <c r="E211" i="5" s="1"/>
  <c r="F212" i="5"/>
  <c r="E212" i="5" s="1"/>
  <c r="G212" i="5"/>
  <c r="F213" i="5"/>
  <c r="G213" i="5"/>
  <c r="E213" i="5" s="1"/>
  <c r="F214" i="5"/>
  <c r="E214" i="5" s="1"/>
  <c r="G214" i="5"/>
  <c r="F215" i="5"/>
  <c r="G215" i="5"/>
  <c r="E215" i="5" s="1"/>
  <c r="F216" i="5"/>
  <c r="E216" i="5" s="1"/>
  <c r="G216" i="5"/>
  <c r="F217" i="5"/>
  <c r="G217" i="5"/>
  <c r="E217" i="5" s="1"/>
  <c r="F218" i="5"/>
  <c r="E218" i="5" s="1"/>
  <c r="G218" i="5"/>
  <c r="F219" i="5"/>
  <c r="G219" i="5"/>
  <c r="E219" i="5" s="1"/>
  <c r="F220" i="5"/>
  <c r="E220" i="5" s="1"/>
  <c r="G220" i="5"/>
  <c r="F221" i="5"/>
  <c r="G221" i="5"/>
  <c r="E221" i="5" s="1"/>
  <c r="F222" i="5"/>
  <c r="E222" i="5" s="1"/>
  <c r="G222" i="5"/>
  <c r="F223" i="5"/>
  <c r="G223" i="5"/>
  <c r="E223" i="5" s="1"/>
  <c r="F224" i="5"/>
  <c r="E224" i="5" s="1"/>
  <c r="G224" i="5"/>
  <c r="F225" i="5"/>
  <c r="G225" i="5"/>
  <c r="E225" i="5" s="1"/>
  <c r="F226" i="5"/>
  <c r="E226" i="5" s="1"/>
  <c r="G226" i="5"/>
  <c r="F227" i="5"/>
  <c r="G227" i="5"/>
  <c r="E227" i="5" s="1"/>
  <c r="F228" i="5"/>
  <c r="E228" i="5" s="1"/>
  <c r="G228" i="5"/>
  <c r="F229" i="5"/>
  <c r="G229" i="5"/>
  <c r="E229" i="5" s="1"/>
  <c r="F230" i="5"/>
  <c r="E230" i="5" s="1"/>
  <c r="G230" i="5"/>
  <c r="F231" i="5"/>
  <c r="G231" i="5"/>
  <c r="E231" i="5" s="1"/>
  <c r="F232" i="5"/>
  <c r="E232" i="5" s="1"/>
  <c r="G232" i="5"/>
  <c r="F233" i="5"/>
  <c r="G233" i="5"/>
  <c r="E233" i="5" s="1"/>
  <c r="F234" i="5"/>
  <c r="E234" i="5" s="1"/>
  <c r="G234" i="5"/>
  <c r="F235" i="5"/>
  <c r="G235" i="5"/>
  <c r="E235" i="5" s="1"/>
  <c r="F236" i="5"/>
  <c r="E236" i="5" s="1"/>
  <c r="G236" i="5"/>
  <c r="F237" i="5"/>
  <c r="G237" i="5"/>
  <c r="E237" i="5" s="1"/>
  <c r="F238" i="5"/>
  <c r="E238" i="5" s="1"/>
  <c r="G238" i="5"/>
  <c r="E239" i="5"/>
  <c r="F239" i="5"/>
  <c r="G239" i="5"/>
  <c r="F240" i="5"/>
  <c r="E240" i="5" s="1"/>
  <c r="G240" i="5"/>
  <c r="F241" i="5"/>
  <c r="G241" i="5"/>
  <c r="E241" i="5" s="1"/>
  <c r="F3" i="5"/>
  <c r="E3" i="5" s="1"/>
  <c r="G3" i="5"/>
  <c r="F4" i="5"/>
  <c r="E4" i="5" s="1"/>
  <c r="G4" i="5"/>
  <c r="F5" i="5"/>
  <c r="E5" i="5" s="1"/>
  <c r="G5" i="5"/>
  <c r="F6" i="5"/>
  <c r="E6" i="5" s="1"/>
  <c r="G6" i="5"/>
  <c r="F7" i="5"/>
  <c r="E7" i="5" s="1"/>
  <c r="G7" i="5"/>
  <c r="F8" i="5"/>
  <c r="E8" i="5" s="1"/>
  <c r="G8" i="5"/>
  <c r="F9" i="5"/>
  <c r="E9" i="5" s="1"/>
  <c r="G9" i="5"/>
  <c r="F10" i="5"/>
  <c r="E10" i="5" s="1"/>
  <c r="G10" i="5"/>
  <c r="F11" i="5"/>
  <c r="E11" i="5" s="1"/>
  <c r="G11" i="5"/>
  <c r="F12" i="5"/>
  <c r="E12" i="5" s="1"/>
  <c r="G12" i="5"/>
  <c r="F13" i="5"/>
  <c r="E13" i="5" s="1"/>
  <c r="G13" i="5"/>
  <c r="F14" i="5"/>
  <c r="E14" i="5" s="1"/>
  <c r="G14" i="5"/>
  <c r="F15" i="5"/>
  <c r="E15" i="5" s="1"/>
  <c r="G15" i="5"/>
  <c r="F16" i="5"/>
  <c r="E16" i="5" s="1"/>
  <c r="G16" i="5"/>
  <c r="F17" i="5"/>
  <c r="E17" i="5" s="1"/>
  <c r="G17" i="5"/>
  <c r="F18" i="5"/>
  <c r="E18" i="5" s="1"/>
  <c r="G18" i="5"/>
  <c r="F19" i="5"/>
  <c r="E19" i="5" s="1"/>
  <c r="G19" i="5"/>
  <c r="F20" i="5"/>
  <c r="E20" i="5" s="1"/>
  <c r="G20" i="5"/>
  <c r="F21" i="5"/>
  <c r="E21" i="5" s="1"/>
  <c r="G21" i="5"/>
  <c r="F22" i="5"/>
  <c r="E22" i="5" s="1"/>
  <c r="G22" i="5"/>
  <c r="F23" i="5"/>
  <c r="E23" i="5" s="1"/>
  <c r="G23" i="5"/>
  <c r="F24" i="5"/>
  <c r="E24" i="5" s="1"/>
  <c r="G24" i="5"/>
  <c r="F25" i="5"/>
  <c r="E25" i="5" s="1"/>
  <c r="G25" i="5"/>
  <c r="F26" i="5"/>
  <c r="E26" i="5" s="1"/>
  <c r="G26" i="5"/>
  <c r="F27" i="5"/>
  <c r="E27" i="5" s="1"/>
  <c r="G27" i="5"/>
  <c r="F28" i="5"/>
  <c r="E28" i="5" s="1"/>
  <c r="G28" i="5"/>
  <c r="F29" i="5"/>
  <c r="E29" i="5" s="1"/>
  <c r="G29" i="5"/>
  <c r="F30" i="5"/>
  <c r="E30" i="5" s="1"/>
  <c r="G30" i="5"/>
  <c r="F31" i="5"/>
  <c r="E31" i="5" s="1"/>
  <c r="G31" i="5"/>
  <c r="F32" i="5"/>
  <c r="E32" i="5" s="1"/>
  <c r="G32" i="5"/>
  <c r="F33" i="5"/>
  <c r="E33" i="5" s="1"/>
  <c r="G33" i="5"/>
  <c r="E2" i="5"/>
  <c r="G2" i="5"/>
  <c r="F2" i="5"/>
  <c r="C41" i="5"/>
  <c r="C15" i="5"/>
  <c r="C14" i="5"/>
  <c r="C13" i="5"/>
  <c r="C9" i="5"/>
  <c r="B54" i="5"/>
  <c r="B70" i="5"/>
  <c r="B78" i="5"/>
  <c r="B102" i="5"/>
  <c r="B110" i="5"/>
  <c r="B127" i="5"/>
  <c r="B135" i="5"/>
  <c r="B139" i="5"/>
  <c r="B143" i="5"/>
  <c r="B151" i="5"/>
  <c r="B155" i="5"/>
  <c r="B159" i="5"/>
  <c r="B165" i="5"/>
  <c r="B173" i="5"/>
  <c r="B175" i="5"/>
  <c r="B177" i="5"/>
  <c r="B183" i="5"/>
  <c r="B191" i="5"/>
  <c r="B195" i="5"/>
  <c r="B197" i="5"/>
  <c r="B201" i="5"/>
  <c r="B205" i="5"/>
  <c r="B207" i="5"/>
  <c r="B211" i="5"/>
  <c r="B215" i="5"/>
  <c r="B217" i="5"/>
  <c r="B223" i="5"/>
  <c r="B227" i="5"/>
  <c r="B229" i="5"/>
  <c r="B233" i="5"/>
  <c r="B237" i="5"/>
  <c r="B6" i="5"/>
  <c r="B8" i="5"/>
  <c r="B20" i="5"/>
  <c r="B22" i="5"/>
  <c r="B26" i="5"/>
  <c r="B28" i="5"/>
  <c r="B34" i="5"/>
  <c r="G240" i="4"/>
  <c r="B240" i="5" s="1"/>
  <c r="F240" i="4"/>
  <c r="A240" i="5" s="1"/>
  <c r="C240" i="5" s="1"/>
  <c r="E240" i="4"/>
  <c r="G238" i="4"/>
  <c r="B238" i="5" s="1"/>
  <c r="C238" i="5" s="1"/>
  <c r="F238" i="4"/>
  <c r="A238" i="5" s="1"/>
  <c r="E238" i="4"/>
  <c r="E236" i="4"/>
  <c r="F236" i="4"/>
  <c r="A236" i="5" s="1"/>
  <c r="C236" i="5" s="1"/>
  <c r="G236" i="4"/>
  <c r="B236" i="5" s="1"/>
  <c r="E185" i="4"/>
  <c r="F185" i="4"/>
  <c r="A185" i="5" s="1"/>
  <c r="G185" i="4"/>
  <c r="B185" i="5" s="1"/>
  <c r="G34" i="4"/>
  <c r="F34" i="4"/>
  <c r="A34" i="5" s="1"/>
  <c r="E34" i="4"/>
  <c r="G226" i="4"/>
  <c r="B226" i="5" s="1"/>
  <c r="C226" i="5" s="1"/>
  <c r="F226" i="4"/>
  <c r="A226" i="5" s="1"/>
  <c r="E226" i="4"/>
  <c r="G224" i="4"/>
  <c r="B224" i="5" s="1"/>
  <c r="F224" i="4"/>
  <c r="A224" i="5" s="1"/>
  <c r="C224" i="5" s="1"/>
  <c r="E224" i="4"/>
  <c r="G218" i="4"/>
  <c r="B218" i="5" s="1"/>
  <c r="F218" i="4"/>
  <c r="A218" i="5" s="1"/>
  <c r="E218" i="4"/>
  <c r="G217" i="4"/>
  <c r="F217" i="4"/>
  <c r="A217" i="5" s="1"/>
  <c r="C217" i="5" s="1"/>
  <c r="E217" i="4"/>
  <c r="G219" i="4"/>
  <c r="B219" i="5" s="1"/>
  <c r="C219" i="5" s="1"/>
  <c r="F219" i="4"/>
  <c r="A219" i="5" s="1"/>
  <c r="E219" i="4"/>
  <c r="E211" i="4"/>
  <c r="F211" i="4"/>
  <c r="A211" i="5" s="1"/>
  <c r="C211" i="5" s="1"/>
  <c r="G211" i="4"/>
  <c r="E216" i="4"/>
  <c r="F216" i="4"/>
  <c r="A216" i="5" s="1"/>
  <c r="G216" i="4"/>
  <c r="B216" i="5" s="1"/>
  <c r="E214" i="4"/>
  <c r="F214" i="4"/>
  <c r="A214" i="5" s="1"/>
  <c r="C214" i="5" s="1"/>
  <c r="G214" i="4"/>
  <c r="B214" i="5" s="1"/>
  <c r="E221" i="4"/>
  <c r="F221" i="4"/>
  <c r="A221" i="5" s="1"/>
  <c r="G221" i="4"/>
  <c r="B221" i="5" s="1"/>
  <c r="G81" i="4"/>
  <c r="B81" i="5" s="1"/>
  <c r="F81" i="4"/>
  <c r="A81" i="5" s="1"/>
  <c r="C81" i="5" s="1"/>
  <c r="E81" i="4"/>
  <c r="G45" i="4"/>
  <c r="B45" i="5" s="1"/>
  <c r="F45" i="4"/>
  <c r="A45" i="5" s="1"/>
  <c r="E45" i="4"/>
  <c r="G204" i="4"/>
  <c r="B204" i="5" s="1"/>
  <c r="F204" i="4"/>
  <c r="A204" i="5" s="1"/>
  <c r="C204" i="5" s="1"/>
  <c r="E204" i="4"/>
  <c r="G189" i="4"/>
  <c r="B189" i="5" s="1"/>
  <c r="F189" i="4"/>
  <c r="A189" i="5" s="1"/>
  <c r="E189" i="4"/>
  <c r="G195" i="4"/>
  <c r="F195" i="4"/>
  <c r="A195" i="5" s="1"/>
  <c r="C195" i="5" s="1"/>
  <c r="E195" i="4"/>
  <c r="G193" i="4"/>
  <c r="B193" i="5" s="1"/>
  <c r="F193" i="4"/>
  <c r="A193" i="5" s="1"/>
  <c r="E193" i="4"/>
  <c r="G196" i="4"/>
  <c r="B196" i="5" s="1"/>
  <c r="F196" i="4"/>
  <c r="A196" i="5" s="1"/>
  <c r="C196" i="5" s="1"/>
  <c r="E196" i="4"/>
  <c r="G179" i="4"/>
  <c r="B179" i="5" s="1"/>
  <c r="C179" i="5" s="1"/>
  <c r="F179" i="4"/>
  <c r="A179" i="5" s="1"/>
  <c r="E179" i="4"/>
  <c r="G176" i="4"/>
  <c r="B176" i="5" s="1"/>
  <c r="F176" i="4"/>
  <c r="A176" i="5" s="1"/>
  <c r="C176" i="5" s="1"/>
  <c r="E176" i="4"/>
  <c r="G172" i="4"/>
  <c r="B172" i="5" s="1"/>
  <c r="F172" i="4"/>
  <c r="A172" i="5" s="1"/>
  <c r="E172" i="4"/>
  <c r="G175" i="4"/>
  <c r="F175" i="4"/>
  <c r="A175" i="5" s="1"/>
  <c r="C175" i="5" s="1"/>
  <c r="E175" i="4"/>
  <c r="G184" i="4"/>
  <c r="B184" i="5" s="1"/>
  <c r="C184" i="5" s="1"/>
  <c r="F184" i="4"/>
  <c r="A184" i="5" s="1"/>
  <c r="E184" i="4"/>
  <c r="G173" i="4"/>
  <c r="F173" i="4"/>
  <c r="A173" i="5" s="1"/>
  <c r="C173" i="5" s="1"/>
  <c r="E173" i="4"/>
  <c r="E167" i="4"/>
  <c r="F167" i="4"/>
  <c r="A167" i="5" s="1"/>
  <c r="G167" i="4"/>
  <c r="B167" i="5" s="1"/>
  <c r="C167" i="5" s="1"/>
  <c r="G151" i="4"/>
  <c r="F151" i="4"/>
  <c r="A151" i="5" s="1"/>
  <c r="C151" i="5" s="1"/>
  <c r="E151" i="4"/>
  <c r="G150" i="4"/>
  <c r="B150" i="5" s="1"/>
  <c r="F150" i="4"/>
  <c r="A150" i="5" s="1"/>
  <c r="E150" i="4"/>
  <c r="G133" i="4"/>
  <c r="B133" i="5" s="1"/>
  <c r="F133" i="4"/>
  <c r="A133" i="5" s="1"/>
  <c r="C133" i="5" s="1"/>
  <c r="E133" i="4"/>
  <c r="G140" i="4"/>
  <c r="B140" i="5" s="1"/>
  <c r="F140" i="4"/>
  <c r="A140" i="5" s="1"/>
  <c r="E140" i="4"/>
  <c r="G139" i="4"/>
  <c r="F139" i="4"/>
  <c r="A139" i="5" s="1"/>
  <c r="C139" i="5" s="1"/>
  <c r="E139" i="4"/>
  <c r="G129" i="4"/>
  <c r="B129" i="5" s="1"/>
  <c r="C129" i="5" s="1"/>
  <c r="F129" i="4"/>
  <c r="A129" i="5" s="1"/>
  <c r="E129" i="4"/>
  <c r="G124" i="4"/>
  <c r="B124" i="5" s="1"/>
  <c r="F124" i="4"/>
  <c r="A124" i="5" s="1"/>
  <c r="C124" i="5" s="1"/>
  <c r="E124" i="4"/>
  <c r="G115" i="4"/>
  <c r="B115" i="5" s="1"/>
  <c r="C115" i="5" s="1"/>
  <c r="F115" i="4"/>
  <c r="A115" i="5" s="1"/>
  <c r="E115" i="4"/>
  <c r="G39" i="4"/>
  <c r="B39" i="5" s="1"/>
  <c r="F39" i="4"/>
  <c r="A39" i="5" s="1"/>
  <c r="E39" i="4"/>
  <c r="G99" i="4"/>
  <c r="B99" i="5" s="1"/>
  <c r="C99" i="5" s="1"/>
  <c r="F99" i="4"/>
  <c r="A99" i="5" s="1"/>
  <c r="E99" i="4"/>
  <c r="G93" i="4"/>
  <c r="B93" i="5" s="1"/>
  <c r="F93" i="4"/>
  <c r="A93" i="5" s="1"/>
  <c r="C93" i="5" s="1"/>
  <c r="E93" i="4"/>
  <c r="G88" i="4"/>
  <c r="B88" i="5" s="1"/>
  <c r="C88" i="5" s="1"/>
  <c r="F88" i="4"/>
  <c r="A88" i="5" s="1"/>
  <c r="E88" i="4"/>
  <c r="G91" i="4"/>
  <c r="B91" i="5" s="1"/>
  <c r="F91" i="4"/>
  <c r="A91" i="5" s="1"/>
  <c r="C91" i="5" s="1"/>
  <c r="E91" i="4"/>
  <c r="G77" i="4"/>
  <c r="B77" i="5" s="1"/>
  <c r="F77" i="4"/>
  <c r="A77" i="5" s="1"/>
  <c r="E77" i="4"/>
  <c r="E78" i="4"/>
  <c r="F78" i="4"/>
  <c r="A78" i="5" s="1"/>
  <c r="C78" i="5" s="1"/>
  <c r="G78" i="4"/>
  <c r="G72" i="4"/>
  <c r="B72" i="5" s="1"/>
  <c r="C72" i="5" s="1"/>
  <c r="F72" i="4"/>
  <c r="A72" i="5" s="1"/>
  <c r="E72" i="4"/>
  <c r="G237" i="4"/>
  <c r="F237" i="4"/>
  <c r="A237" i="5" s="1"/>
  <c r="C237" i="5" s="1"/>
  <c r="E237" i="4"/>
  <c r="E65" i="4"/>
  <c r="F65" i="4"/>
  <c r="A65" i="5" s="1"/>
  <c r="G65" i="4"/>
  <c r="B65" i="5" s="1"/>
  <c r="E70" i="4"/>
  <c r="F70" i="4"/>
  <c r="A70" i="5" s="1"/>
  <c r="C70" i="5" s="1"/>
  <c r="G70" i="4"/>
  <c r="E66" i="4"/>
  <c r="F66" i="4"/>
  <c r="A66" i="5" s="1"/>
  <c r="G66" i="4"/>
  <c r="B66" i="5" s="1"/>
  <c r="C66" i="5" s="1"/>
  <c r="E69" i="4"/>
  <c r="F69" i="4"/>
  <c r="A69" i="5" s="1"/>
  <c r="C69" i="5" s="1"/>
  <c r="G69" i="4"/>
  <c r="B69" i="5" s="1"/>
  <c r="E200" i="4"/>
  <c r="F200" i="4"/>
  <c r="A200" i="5" s="1"/>
  <c r="G200" i="4"/>
  <c r="B200" i="5" s="1"/>
  <c r="C200" i="5" s="1"/>
  <c r="E71" i="4"/>
  <c r="F71" i="4"/>
  <c r="A71" i="5" s="1"/>
  <c r="C71" i="5" s="1"/>
  <c r="G71" i="4"/>
  <c r="B71" i="5" s="1"/>
  <c r="E76" i="4"/>
  <c r="F76" i="4"/>
  <c r="A76" i="5" s="1"/>
  <c r="G76" i="4"/>
  <c r="B76" i="5" s="1"/>
  <c r="C76" i="5" s="1"/>
  <c r="E75" i="4"/>
  <c r="F75" i="4"/>
  <c r="A75" i="5" s="1"/>
  <c r="C75" i="5" s="1"/>
  <c r="G75" i="4"/>
  <c r="B75" i="5" s="1"/>
  <c r="E74" i="4"/>
  <c r="F74" i="4"/>
  <c r="A74" i="5" s="1"/>
  <c r="G74" i="4"/>
  <c r="B74" i="5" s="1"/>
  <c r="C74" i="5" s="1"/>
  <c r="E73" i="4"/>
  <c r="F73" i="4"/>
  <c r="A73" i="5" s="1"/>
  <c r="C73" i="5" s="1"/>
  <c r="G73" i="4"/>
  <c r="B73" i="5" s="1"/>
  <c r="E82" i="4"/>
  <c r="F82" i="4"/>
  <c r="A82" i="5" s="1"/>
  <c r="G82" i="4"/>
  <c r="B82" i="5" s="1"/>
  <c r="C82" i="5" s="1"/>
  <c r="G85" i="4"/>
  <c r="B85" i="5" s="1"/>
  <c r="F85" i="4"/>
  <c r="A85" i="5" s="1"/>
  <c r="C85" i="5" s="1"/>
  <c r="E85" i="4"/>
  <c r="G57" i="4"/>
  <c r="B57" i="5" s="1"/>
  <c r="F57" i="4"/>
  <c r="A57" i="5" s="1"/>
  <c r="E57" i="4"/>
  <c r="G52" i="4"/>
  <c r="B52" i="5" s="1"/>
  <c r="F52" i="4"/>
  <c r="A52" i="5" s="1"/>
  <c r="E52" i="4"/>
  <c r="E109" i="4"/>
  <c r="F109" i="4"/>
  <c r="A109" i="5" s="1"/>
  <c r="G109" i="4"/>
  <c r="B109" i="5" s="1"/>
  <c r="C109" i="5" s="1"/>
  <c r="G53" i="4"/>
  <c r="B53" i="5" s="1"/>
  <c r="F53" i="4"/>
  <c r="A53" i="5" s="1"/>
  <c r="E53" i="4"/>
  <c r="G18" i="4"/>
  <c r="B18" i="5" s="1"/>
  <c r="F18" i="4"/>
  <c r="A18" i="5" s="1"/>
  <c r="E18" i="4"/>
  <c r="G27" i="4"/>
  <c r="B27" i="5" s="1"/>
  <c r="F27" i="4"/>
  <c r="A27" i="5" s="1"/>
  <c r="E27" i="4"/>
  <c r="G25" i="4"/>
  <c r="B25" i="5" s="1"/>
  <c r="G26" i="4"/>
  <c r="G35" i="4"/>
  <c r="B35" i="5" s="1"/>
  <c r="G28" i="4"/>
  <c r="G32" i="4"/>
  <c r="B32" i="5" s="1"/>
  <c r="G31" i="4"/>
  <c r="B31" i="5" s="1"/>
  <c r="G30" i="4"/>
  <c r="B30" i="5" s="1"/>
  <c r="G22" i="4"/>
  <c r="G24" i="4"/>
  <c r="B24" i="5" s="1"/>
  <c r="G41" i="4"/>
  <c r="B41" i="5" s="1"/>
  <c r="G49" i="4"/>
  <c r="B49" i="5" s="1"/>
  <c r="G44" i="4"/>
  <c r="B44" i="5" s="1"/>
  <c r="G208" i="4"/>
  <c r="B208" i="5" s="1"/>
  <c r="G54" i="4"/>
  <c r="G46" i="4"/>
  <c r="B46" i="5" s="1"/>
  <c r="G40" i="4"/>
  <c r="B40" i="5" s="1"/>
  <c r="G47" i="4"/>
  <c r="B47" i="5" s="1"/>
  <c r="G50" i="4"/>
  <c r="B50" i="5" s="1"/>
  <c r="G55" i="4"/>
  <c r="B55" i="5" s="1"/>
  <c r="G190" i="4"/>
  <c r="B190" i="5" s="1"/>
  <c r="G42" i="4"/>
  <c r="B42" i="5" s="1"/>
  <c r="G48" i="4"/>
  <c r="B48" i="5" s="1"/>
  <c r="G58" i="4"/>
  <c r="B58" i="5" s="1"/>
  <c r="G59" i="4"/>
  <c r="B59" i="5" s="1"/>
  <c r="G61" i="4"/>
  <c r="B61" i="5" s="1"/>
  <c r="G60" i="4"/>
  <c r="B60" i="5" s="1"/>
  <c r="G62" i="4"/>
  <c r="B62" i="5" s="1"/>
  <c r="G63" i="4"/>
  <c r="B63" i="5" s="1"/>
  <c r="G5" i="4"/>
  <c r="B5" i="5" s="1"/>
  <c r="G90" i="4"/>
  <c r="B90" i="5" s="1"/>
  <c r="G84" i="4"/>
  <c r="B84" i="5" s="1"/>
  <c r="G79" i="4"/>
  <c r="B79" i="5" s="1"/>
  <c r="G86" i="4"/>
  <c r="B86" i="5" s="1"/>
  <c r="G87" i="4"/>
  <c r="B87" i="5" s="1"/>
  <c r="G89" i="4"/>
  <c r="B89" i="5" s="1"/>
  <c r="G83" i="4"/>
  <c r="B83" i="5" s="1"/>
  <c r="G94" i="4"/>
  <c r="B94" i="5" s="1"/>
  <c r="G68" i="4"/>
  <c r="B68" i="5" s="1"/>
  <c r="G199" i="4"/>
  <c r="B199" i="5" s="1"/>
  <c r="G92" i="4"/>
  <c r="B92" i="5" s="1"/>
  <c r="G95" i="4"/>
  <c r="B95" i="5" s="1"/>
  <c r="G97" i="4"/>
  <c r="B97" i="5" s="1"/>
  <c r="G98" i="4"/>
  <c r="B98" i="5" s="1"/>
  <c r="G56" i="4"/>
  <c r="B56" i="5" s="1"/>
  <c r="G96" i="4"/>
  <c r="B96" i="5" s="1"/>
  <c r="G100" i="4"/>
  <c r="B100" i="5" s="1"/>
  <c r="G103" i="4"/>
  <c r="B103" i="5" s="1"/>
  <c r="G106" i="4"/>
  <c r="B106" i="5" s="1"/>
  <c r="G107" i="4"/>
  <c r="B107" i="5" s="1"/>
  <c r="G102" i="4"/>
  <c r="G33" i="4"/>
  <c r="B33" i="5" s="1"/>
  <c r="G105" i="4"/>
  <c r="B105" i="5" s="1"/>
  <c r="G104" i="4"/>
  <c r="B104" i="5" s="1"/>
  <c r="G101" i="4"/>
  <c r="B101" i="5" s="1"/>
  <c r="G108" i="4"/>
  <c r="B108" i="5" s="1"/>
  <c r="G110" i="4"/>
  <c r="G112" i="4"/>
  <c r="B112" i="5" s="1"/>
  <c r="G111" i="4"/>
  <c r="B111" i="5" s="1"/>
  <c r="G114" i="4"/>
  <c r="B114" i="5" s="1"/>
  <c r="G119" i="4"/>
  <c r="B119" i="5" s="1"/>
  <c r="G51" i="4"/>
  <c r="B51" i="5" s="1"/>
  <c r="G182" i="4"/>
  <c r="B182" i="5" s="1"/>
  <c r="G116" i="4"/>
  <c r="B116" i="5" s="1"/>
  <c r="G117" i="4"/>
  <c r="B117" i="5" s="1"/>
  <c r="G118" i="4"/>
  <c r="B118" i="5" s="1"/>
  <c r="G43" i="4"/>
  <c r="B43" i="5" s="1"/>
  <c r="G113" i="4"/>
  <c r="B113" i="5" s="1"/>
  <c r="G120" i="4"/>
  <c r="B120" i="5" s="1"/>
  <c r="G122" i="4"/>
  <c r="B122" i="5" s="1"/>
  <c r="G183" i="4"/>
  <c r="G126" i="4"/>
  <c r="B126" i="5" s="1"/>
  <c r="G201" i="4"/>
  <c r="G123" i="4"/>
  <c r="B123" i="5" s="1"/>
  <c r="G127" i="4"/>
  <c r="G128" i="4"/>
  <c r="B128" i="5" s="1"/>
  <c r="G121" i="4"/>
  <c r="B121" i="5" s="1"/>
  <c r="G125" i="4"/>
  <c r="B125" i="5" s="1"/>
  <c r="G146" i="4"/>
  <c r="B146" i="5" s="1"/>
  <c r="G144" i="4"/>
  <c r="B144" i="5" s="1"/>
  <c r="G143" i="4"/>
  <c r="G131" i="4"/>
  <c r="B131" i="5" s="1"/>
  <c r="G137" i="4"/>
  <c r="B137" i="5" s="1"/>
  <c r="G130" i="4"/>
  <c r="B130" i="5" s="1"/>
  <c r="G135" i="4"/>
  <c r="G148" i="4"/>
  <c r="B148" i="5" s="1"/>
  <c r="G162" i="4"/>
  <c r="B162" i="5" s="1"/>
  <c r="G138" i="4"/>
  <c r="B138" i="5" s="1"/>
  <c r="G145" i="4"/>
  <c r="B145" i="5" s="1"/>
  <c r="G136" i="4"/>
  <c r="B136" i="5" s="1"/>
  <c r="G134" i="4"/>
  <c r="B134" i="5" s="1"/>
  <c r="G132" i="4"/>
  <c r="B132" i="5" s="1"/>
  <c r="G142" i="4"/>
  <c r="B142" i="5" s="1"/>
  <c r="G147" i="4"/>
  <c r="B147" i="5" s="1"/>
  <c r="G149" i="4"/>
  <c r="B149" i="5" s="1"/>
  <c r="G154" i="4"/>
  <c r="B154" i="5" s="1"/>
  <c r="G158" i="4"/>
  <c r="B158" i="5" s="1"/>
  <c r="G161" i="4"/>
  <c r="B161" i="5" s="1"/>
  <c r="G159" i="4"/>
  <c r="G157" i="4"/>
  <c r="B157" i="5" s="1"/>
  <c r="G152" i="4"/>
  <c r="B152" i="5" s="1"/>
  <c r="G163" i="4"/>
  <c r="B163" i="5" s="1"/>
  <c r="G160" i="4"/>
  <c r="B160" i="5" s="1"/>
  <c r="G156" i="4"/>
  <c r="B156" i="5" s="1"/>
  <c r="G164" i="4"/>
  <c r="B164" i="5" s="1"/>
  <c r="G168" i="4"/>
  <c r="B168" i="5" s="1"/>
  <c r="G170" i="4"/>
  <c r="B170" i="5" s="1"/>
  <c r="G80" i="4"/>
  <c r="B80" i="5" s="1"/>
  <c r="G155" i="4"/>
  <c r="G171" i="4"/>
  <c r="B171" i="5" s="1"/>
  <c r="G165" i="4"/>
  <c r="G174" i="4"/>
  <c r="B174" i="5" s="1"/>
  <c r="G166" i="4"/>
  <c r="B166" i="5" s="1"/>
  <c r="G169" i="4"/>
  <c r="B169" i="5" s="1"/>
  <c r="G177" i="4"/>
  <c r="G178" i="4"/>
  <c r="B178" i="5" s="1"/>
  <c r="G180" i="4"/>
  <c r="B180" i="5" s="1"/>
  <c r="G188" i="4"/>
  <c r="B188" i="5" s="1"/>
  <c r="G191" i="4"/>
  <c r="G203" i="4"/>
  <c r="B203" i="5" s="1"/>
  <c r="G207" i="4"/>
  <c r="G181" i="4"/>
  <c r="B181" i="5" s="1"/>
  <c r="G205" i="4"/>
  <c r="G194" i="4"/>
  <c r="B194" i="5" s="1"/>
  <c r="G192" i="4"/>
  <c r="B192" i="5" s="1"/>
  <c r="G186" i="4"/>
  <c r="B186" i="5" s="1"/>
  <c r="G197" i="4"/>
  <c r="G187" i="4"/>
  <c r="B187" i="5" s="1"/>
  <c r="G67" i="4"/>
  <c r="B67" i="5" s="1"/>
  <c r="G209" i="4"/>
  <c r="B209" i="5" s="1"/>
  <c r="G206" i="4"/>
  <c r="B206" i="5" s="1"/>
  <c r="G222" i="4"/>
  <c r="B222" i="5" s="1"/>
  <c r="G215" i="4"/>
  <c r="G213" i="4"/>
  <c r="B213" i="5" s="1"/>
  <c r="G64" i="4"/>
  <c r="B64" i="5" s="1"/>
  <c r="G220" i="4"/>
  <c r="B220" i="5" s="1"/>
  <c r="G223" i="4"/>
  <c r="G210" i="4"/>
  <c r="B210" i="5" s="1"/>
  <c r="G212" i="4"/>
  <c r="B212" i="5" s="1"/>
  <c r="G225" i="4"/>
  <c r="B225" i="5" s="1"/>
  <c r="G227" i="4"/>
  <c r="G228" i="4"/>
  <c r="B228" i="5" s="1"/>
  <c r="G229" i="4"/>
  <c r="G230" i="4"/>
  <c r="B230" i="5" s="1"/>
  <c r="G232" i="4"/>
  <c r="B232" i="5" s="1"/>
  <c r="G202" i="4"/>
  <c r="B202" i="5" s="1"/>
  <c r="G233" i="4"/>
  <c r="G235" i="4"/>
  <c r="B235" i="5" s="1"/>
  <c r="G234" i="4"/>
  <c r="B234" i="5" s="1"/>
  <c r="G231" i="4"/>
  <c r="B231" i="5" s="1"/>
  <c r="G141" i="4"/>
  <c r="B141" i="5" s="1"/>
  <c r="G239" i="4"/>
  <c r="B239" i="5" s="1"/>
  <c r="G198" i="4"/>
  <c r="B198" i="5" s="1"/>
  <c r="G241" i="4"/>
  <c r="B241" i="5" s="1"/>
  <c r="G7" i="4"/>
  <c r="G11" i="4"/>
  <c r="B11" i="5" s="1"/>
  <c r="G2" i="4"/>
  <c r="G10" i="4"/>
  <c r="B10" i="5" s="1"/>
  <c r="G9" i="4"/>
  <c r="B9" i="5" s="1"/>
  <c r="G4" i="4"/>
  <c r="B4" i="5" s="1"/>
  <c r="G13" i="4"/>
  <c r="B13" i="5" s="1"/>
  <c r="G153" i="4"/>
  <c r="B153" i="5" s="1"/>
  <c r="G8" i="4"/>
  <c r="G12" i="4"/>
  <c r="B12" i="5" s="1"/>
  <c r="G6" i="4"/>
  <c r="G16" i="4"/>
  <c r="B16" i="5" s="1"/>
  <c r="G15" i="4"/>
  <c r="B15" i="5" s="1"/>
  <c r="G14" i="4"/>
  <c r="B14" i="5" s="1"/>
  <c r="G3" i="4"/>
  <c r="B3" i="5" s="1"/>
  <c r="G17" i="4"/>
  <c r="B17" i="5" s="1"/>
  <c r="G29" i="4"/>
  <c r="B29" i="5" s="1"/>
  <c r="G21" i="4"/>
  <c r="B21" i="5" s="1"/>
  <c r="G20" i="4"/>
  <c r="G23" i="4"/>
  <c r="B23" i="5" s="1"/>
  <c r="G37" i="4"/>
  <c r="B37" i="5" s="1"/>
  <c r="G36" i="4"/>
  <c r="B36" i="5" s="1"/>
  <c r="G19" i="4"/>
  <c r="B19" i="5" s="1"/>
  <c r="G38" i="4"/>
  <c r="B38" i="5" s="1"/>
  <c r="F19" i="4"/>
  <c r="A19" i="5" s="1"/>
  <c r="E19" i="4"/>
  <c r="F38" i="4"/>
  <c r="A38" i="5" s="1"/>
  <c r="E38" i="4"/>
  <c r="F37" i="4"/>
  <c r="A37" i="5" s="1"/>
  <c r="E37" i="4"/>
  <c r="F14" i="4"/>
  <c r="A14" i="5" s="1"/>
  <c r="E14" i="4"/>
  <c r="F12" i="4"/>
  <c r="A12" i="5" s="1"/>
  <c r="E12" i="4"/>
  <c r="E2" i="4"/>
  <c r="F2" i="4"/>
  <c r="A2" i="5" s="1"/>
  <c r="E10" i="4"/>
  <c r="F10" i="4"/>
  <c r="A10" i="5" s="1"/>
  <c r="E9" i="4"/>
  <c r="F9" i="4"/>
  <c r="A9" i="5" s="1"/>
  <c r="E4" i="4"/>
  <c r="F4" i="4"/>
  <c r="A4" i="5" s="1"/>
  <c r="E13" i="4"/>
  <c r="F13" i="4"/>
  <c r="A13" i="5" s="1"/>
  <c r="E48" i="4"/>
  <c r="F48" i="4"/>
  <c r="A48" i="5" s="1"/>
  <c r="E58" i="4"/>
  <c r="F58" i="4"/>
  <c r="A58" i="5" s="1"/>
  <c r="C58" i="5" s="1"/>
  <c r="E33" i="4"/>
  <c r="F33" i="4"/>
  <c r="A33" i="5" s="1"/>
  <c r="E228" i="4"/>
  <c r="F228" i="4"/>
  <c r="A228" i="5" s="1"/>
  <c r="C228" i="5" s="1"/>
  <c r="E241" i="4"/>
  <c r="F241" i="4"/>
  <c r="A241" i="5" s="1"/>
  <c r="E182" i="4"/>
  <c r="F182" i="4"/>
  <c r="A182" i="5" s="1"/>
  <c r="C182" i="5" s="1"/>
  <c r="E186" i="4"/>
  <c r="F186" i="4"/>
  <c r="A186" i="5" s="1"/>
  <c r="C186" i="5" s="1"/>
  <c r="E188" i="4"/>
  <c r="F188" i="4"/>
  <c r="A188" i="5" s="1"/>
  <c r="C188" i="5" s="1"/>
  <c r="E197" i="4"/>
  <c r="F197" i="4"/>
  <c r="A197" i="5" s="1"/>
  <c r="C197" i="5" s="1"/>
  <c r="E192" i="4"/>
  <c r="F192" i="4"/>
  <c r="A192" i="5" s="1"/>
  <c r="C192" i="5" s="1"/>
  <c r="E181" i="4"/>
  <c r="F181" i="4"/>
  <c r="A181" i="5" s="1"/>
  <c r="E194" i="4"/>
  <c r="F194" i="4"/>
  <c r="A194" i="5" s="1"/>
  <c r="C194" i="5" s="1"/>
  <c r="E205" i="4"/>
  <c r="F205" i="4"/>
  <c r="A205" i="5" s="1"/>
  <c r="C205" i="5" s="1"/>
  <c r="E191" i="4"/>
  <c r="F191" i="4"/>
  <c r="A191" i="5" s="1"/>
  <c r="C191" i="5" s="1"/>
  <c r="E198" i="4"/>
  <c r="F198" i="4"/>
  <c r="A198" i="5" s="1"/>
  <c r="C198" i="5" s="1"/>
  <c r="E117" i="4"/>
  <c r="F117" i="4"/>
  <c r="A117" i="5" s="1"/>
  <c r="C117" i="5" s="1"/>
  <c r="E201" i="4"/>
  <c r="F201" i="4"/>
  <c r="A201" i="5" s="1"/>
  <c r="C201" i="5" s="1"/>
  <c r="E183" i="4"/>
  <c r="F183" i="4"/>
  <c r="A183" i="5" s="1"/>
  <c r="C183" i="5" s="1"/>
  <c r="E202" i="4"/>
  <c r="F202" i="4"/>
  <c r="A202" i="5" s="1"/>
  <c r="C202" i="5" s="1"/>
  <c r="E203" i="4"/>
  <c r="F203" i="4"/>
  <c r="A203" i="5" s="1"/>
  <c r="E187" i="4"/>
  <c r="F187" i="4"/>
  <c r="A187" i="5" s="1"/>
  <c r="E206" i="4"/>
  <c r="F206" i="4"/>
  <c r="A206" i="5" s="1"/>
  <c r="C206" i="5" s="1"/>
  <c r="E207" i="4"/>
  <c r="F207" i="4"/>
  <c r="A207" i="5" s="1"/>
  <c r="C207" i="5" s="1"/>
  <c r="E208" i="4"/>
  <c r="F208" i="4"/>
  <c r="A208" i="5" s="1"/>
  <c r="C208" i="5" s="1"/>
  <c r="E209" i="4"/>
  <c r="F209" i="4"/>
  <c r="A209" i="5" s="1"/>
  <c r="E210" i="4"/>
  <c r="F210" i="4"/>
  <c r="A210" i="5" s="1"/>
  <c r="C210" i="5" s="1"/>
  <c r="E212" i="4"/>
  <c r="F212" i="4"/>
  <c r="A212" i="5" s="1"/>
  <c r="C212" i="5" s="1"/>
  <c r="E213" i="4"/>
  <c r="F213" i="4"/>
  <c r="A213" i="5" s="1"/>
  <c r="C213" i="5" s="1"/>
  <c r="E223" i="4"/>
  <c r="F223" i="4"/>
  <c r="A223" i="5" s="1"/>
  <c r="C223" i="5" s="1"/>
  <c r="E64" i="4"/>
  <c r="F64" i="4"/>
  <c r="A64" i="5" s="1"/>
  <c r="C64" i="5" s="1"/>
  <c r="E220" i="4"/>
  <c r="F220" i="4"/>
  <c r="A220" i="5" s="1"/>
  <c r="C220" i="5" s="1"/>
  <c r="E222" i="4"/>
  <c r="F222" i="4"/>
  <c r="A222" i="5" s="1"/>
  <c r="C222" i="5" s="1"/>
  <c r="E227" i="4"/>
  <c r="F227" i="4"/>
  <c r="A227" i="5" s="1"/>
  <c r="C227" i="5" s="1"/>
  <c r="E225" i="4"/>
  <c r="F225" i="4"/>
  <c r="A225" i="5" s="1"/>
  <c r="E229" i="4"/>
  <c r="F229" i="4"/>
  <c r="A229" i="5" s="1"/>
  <c r="C229" i="5" s="1"/>
  <c r="E230" i="4"/>
  <c r="F230" i="4"/>
  <c r="A230" i="5" s="1"/>
  <c r="C230" i="5" s="1"/>
  <c r="E231" i="4"/>
  <c r="F231" i="4"/>
  <c r="A231" i="5" s="1"/>
  <c r="E232" i="4"/>
  <c r="F232" i="4"/>
  <c r="A232" i="5" s="1"/>
  <c r="C232" i="5" s="1"/>
  <c r="E233" i="4"/>
  <c r="F233" i="4"/>
  <c r="A233" i="5" s="1"/>
  <c r="C233" i="5" s="1"/>
  <c r="E234" i="4"/>
  <c r="F234" i="4"/>
  <c r="A234" i="5" s="1"/>
  <c r="C234" i="5" s="1"/>
  <c r="E235" i="4"/>
  <c r="F235" i="4"/>
  <c r="A235" i="5" s="1"/>
  <c r="E141" i="4"/>
  <c r="F141" i="4"/>
  <c r="A141" i="5" s="1"/>
  <c r="C141" i="5" s="1"/>
  <c r="E239" i="4"/>
  <c r="F239" i="4"/>
  <c r="A239" i="5" s="1"/>
  <c r="E152" i="4"/>
  <c r="F152" i="4"/>
  <c r="A152" i="5" s="1"/>
  <c r="C152" i="5" s="1"/>
  <c r="E154" i="4"/>
  <c r="F154" i="4"/>
  <c r="A154" i="5" s="1"/>
  <c r="C154" i="5" s="1"/>
  <c r="E155" i="4"/>
  <c r="F155" i="4"/>
  <c r="A155" i="5" s="1"/>
  <c r="C155" i="5" s="1"/>
  <c r="E156" i="4"/>
  <c r="F156" i="4"/>
  <c r="A156" i="5" s="1"/>
  <c r="C156" i="5" s="1"/>
  <c r="E157" i="4"/>
  <c r="F157" i="4"/>
  <c r="A157" i="5" s="1"/>
  <c r="C157" i="5" s="1"/>
  <c r="E158" i="4"/>
  <c r="F158" i="4"/>
  <c r="A158" i="5" s="1"/>
  <c r="C158" i="5" s="1"/>
  <c r="E159" i="4"/>
  <c r="F159" i="4"/>
  <c r="A159" i="5" s="1"/>
  <c r="C159" i="5" s="1"/>
  <c r="E161" i="4"/>
  <c r="F161" i="4"/>
  <c r="A161" i="5" s="1"/>
  <c r="C161" i="5" s="1"/>
  <c r="E116" i="4"/>
  <c r="F116" i="4"/>
  <c r="A116" i="5" s="1"/>
  <c r="C116" i="5" s="1"/>
  <c r="E163" i="4"/>
  <c r="F163" i="4"/>
  <c r="A163" i="5" s="1"/>
  <c r="C163" i="5" s="1"/>
  <c r="E164" i="4"/>
  <c r="F164" i="4"/>
  <c r="A164" i="5" s="1"/>
  <c r="C164" i="5" s="1"/>
  <c r="E165" i="4"/>
  <c r="F165" i="4"/>
  <c r="A165" i="5" s="1"/>
  <c r="C165" i="5" s="1"/>
  <c r="E168" i="4"/>
  <c r="F168" i="4"/>
  <c r="A168" i="5" s="1"/>
  <c r="C168" i="5" s="1"/>
  <c r="E169" i="4"/>
  <c r="F169" i="4"/>
  <c r="A169" i="5" s="1"/>
  <c r="C169" i="5" s="1"/>
  <c r="E170" i="4"/>
  <c r="F170" i="4"/>
  <c r="A170" i="5" s="1"/>
  <c r="C170" i="5" s="1"/>
  <c r="E171" i="4"/>
  <c r="F171" i="4"/>
  <c r="A171" i="5" s="1"/>
  <c r="C171" i="5" s="1"/>
  <c r="E174" i="4"/>
  <c r="F174" i="4"/>
  <c r="A174" i="5" s="1"/>
  <c r="C174" i="5" s="1"/>
  <c r="E166" i="4"/>
  <c r="F166" i="4"/>
  <c r="A166" i="5" s="1"/>
  <c r="C166" i="5" s="1"/>
  <c r="E177" i="4"/>
  <c r="F177" i="4"/>
  <c r="A177" i="5" s="1"/>
  <c r="C177" i="5" s="1"/>
  <c r="E178" i="4"/>
  <c r="F178" i="4"/>
  <c r="A178" i="5" s="1"/>
  <c r="C178" i="5" s="1"/>
  <c r="E180" i="4"/>
  <c r="F180" i="4"/>
  <c r="A180" i="5" s="1"/>
  <c r="C180" i="5" s="1"/>
  <c r="E103" i="4"/>
  <c r="F103" i="4"/>
  <c r="A103" i="5" s="1"/>
  <c r="C103" i="5" s="1"/>
  <c r="E104" i="4"/>
  <c r="F104" i="4"/>
  <c r="A104" i="5" s="1"/>
  <c r="C104" i="5" s="1"/>
  <c r="E105" i="4"/>
  <c r="F105" i="4"/>
  <c r="A105" i="5" s="1"/>
  <c r="C105" i="5" s="1"/>
  <c r="E106" i="4"/>
  <c r="F106" i="4"/>
  <c r="A106" i="5" s="1"/>
  <c r="C106" i="5" s="1"/>
  <c r="E107" i="4"/>
  <c r="F107" i="4"/>
  <c r="A107" i="5" s="1"/>
  <c r="C107" i="5" s="1"/>
  <c r="E108" i="4"/>
  <c r="F108" i="4"/>
  <c r="A108" i="5" s="1"/>
  <c r="C108" i="5" s="1"/>
  <c r="E110" i="4"/>
  <c r="F110" i="4"/>
  <c r="A110" i="5" s="1"/>
  <c r="C110" i="5" s="1"/>
  <c r="E111" i="4"/>
  <c r="F111" i="4"/>
  <c r="A111" i="5" s="1"/>
  <c r="C111" i="5" s="1"/>
  <c r="E112" i="4"/>
  <c r="F112" i="4"/>
  <c r="A112" i="5" s="1"/>
  <c r="C112" i="5" s="1"/>
  <c r="E113" i="4"/>
  <c r="F113" i="4"/>
  <c r="A113" i="5" s="1"/>
  <c r="C113" i="5" s="1"/>
  <c r="E114" i="4"/>
  <c r="F114" i="4"/>
  <c r="A114" i="5" s="1"/>
  <c r="C114" i="5" s="1"/>
  <c r="E118" i="4"/>
  <c r="F118" i="4"/>
  <c r="A118" i="5" s="1"/>
  <c r="E119" i="4"/>
  <c r="F119" i="4"/>
  <c r="A119" i="5" s="1"/>
  <c r="C119" i="5" s="1"/>
  <c r="E120" i="4"/>
  <c r="F120" i="4"/>
  <c r="A120" i="5" s="1"/>
  <c r="C120" i="5" s="1"/>
  <c r="E121" i="4"/>
  <c r="F121" i="4"/>
  <c r="A121" i="5" s="1"/>
  <c r="C121" i="5" s="1"/>
  <c r="E122" i="4"/>
  <c r="F122" i="4"/>
  <c r="A122" i="5" s="1"/>
  <c r="C122" i="5" s="1"/>
  <c r="E123" i="4"/>
  <c r="F123" i="4"/>
  <c r="A123" i="5" s="1"/>
  <c r="C123" i="5" s="1"/>
  <c r="E125" i="4"/>
  <c r="F125" i="4"/>
  <c r="A125" i="5" s="1"/>
  <c r="C125" i="5" s="1"/>
  <c r="E126" i="4"/>
  <c r="F126" i="4"/>
  <c r="A126" i="5" s="1"/>
  <c r="C126" i="5" s="1"/>
  <c r="E127" i="4"/>
  <c r="F127" i="4"/>
  <c r="A127" i="5" s="1"/>
  <c r="C127" i="5" s="1"/>
  <c r="E128" i="4"/>
  <c r="F128" i="4"/>
  <c r="A128" i="5" s="1"/>
  <c r="C128" i="5" s="1"/>
  <c r="E162" i="4"/>
  <c r="F162" i="4"/>
  <c r="A162" i="5" s="1"/>
  <c r="C162" i="5" s="1"/>
  <c r="E130" i="4"/>
  <c r="F130" i="4"/>
  <c r="A130" i="5" s="1"/>
  <c r="C130" i="5" s="1"/>
  <c r="E131" i="4"/>
  <c r="F131" i="4"/>
  <c r="A131" i="5" s="1"/>
  <c r="C131" i="5" s="1"/>
  <c r="E132" i="4"/>
  <c r="F132" i="4"/>
  <c r="A132" i="5" s="1"/>
  <c r="C132" i="5" s="1"/>
  <c r="E147" i="4"/>
  <c r="F147" i="4"/>
  <c r="A147" i="5" s="1"/>
  <c r="C147" i="5" s="1"/>
  <c r="E135" i="4"/>
  <c r="F135" i="4"/>
  <c r="A135" i="5" s="1"/>
  <c r="C135" i="5" s="1"/>
  <c r="E136" i="4"/>
  <c r="F136" i="4"/>
  <c r="A136" i="5" s="1"/>
  <c r="C136" i="5" s="1"/>
  <c r="E137" i="4"/>
  <c r="F137" i="4"/>
  <c r="A137" i="5" s="1"/>
  <c r="C137" i="5" s="1"/>
  <c r="E138" i="4"/>
  <c r="F138" i="4"/>
  <c r="A138" i="5" s="1"/>
  <c r="C138" i="5" s="1"/>
  <c r="E145" i="4"/>
  <c r="F145" i="4"/>
  <c r="A145" i="5" s="1"/>
  <c r="C145" i="5" s="1"/>
  <c r="E134" i="4"/>
  <c r="F134" i="4"/>
  <c r="A134" i="5" s="1"/>
  <c r="C134" i="5" s="1"/>
  <c r="E142" i="4"/>
  <c r="F142" i="4"/>
  <c r="A142" i="5" s="1"/>
  <c r="C142" i="5" s="1"/>
  <c r="E143" i="4"/>
  <c r="F143" i="4"/>
  <c r="A143" i="5" s="1"/>
  <c r="C143" i="5" s="1"/>
  <c r="E144" i="4"/>
  <c r="F144" i="4"/>
  <c r="A144" i="5" s="1"/>
  <c r="C144" i="5" s="1"/>
  <c r="E146" i="4"/>
  <c r="F146" i="4"/>
  <c r="A146" i="5" s="1"/>
  <c r="C146" i="5" s="1"/>
  <c r="E148" i="4"/>
  <c r="F148" i="4"/>
  <c r="A148" i="5" s="1"/>
  <c r="C148" i="5" s="1"/>
  <c r="E149" i="4"/>
  <c r="F149" i="4"/>
  <c r="A149" i="5" s="1"/>
  <c r="C149" i="5" s="1"/>
  <c r="E160" i="4"/>
  <c r="F160" i="4"/>
  <c r="A160" i="5" s="1"/>
  <c r="C160" i="5" s="1"/>
  <c r="E153" i="4"/>
  <c r="F153" i="4"/>
  <c r="A153" i="5" s="1"/>
  <c r="C153" i="5" s="1"/>
  <c r="E80" i="4"/>
  <c r="F80" i="4"/>
  <c r="A80" i="5" s="1"/>
  <c r="C80" i="5" s="1"/>
  <c r="E79" i="4"/>
  <c r="F79" i="4"/>
  <c r="A79" i="5" s="1"/>
  <c r="C79" i="5" s="1"/>
  <c r="E83" i="4"/>
  <c r="F83" i="4"/>
  <c r="A83" i="5" s="1"/>
  <c r="C83" i="5" s="1"/>
  <c r="E84" i="4"/>
  <c r="F84" i="4"/>
  <c r="A84" i="5" s="1"/>
  <c r="C84" i="5" s="1"/>
  <c r="E61" i="4"/>
  <c r="F61" i="4"/>
  <c r="A61" i="5" s="1"/>
  <c r="C61" i="5" s="1"/>
  <c r="E86" i="4"/>
  <c r="F86" i="4"/>
  <c r="A86" i="5" s="1"/>
  <c r="C86" i="5" s="1"/>
  <c r="E87" i="4"/>
  <c r="F87" i="4"/>
  <c r="A87" i="5" s="1"/>
  <c r="C87" i="5" s="1"/>
  <c r="E199" i="4"/>
  <c r="F199" i="4"/>
  <c r="A199" i="5" s="1"/>
  <c r="E89" i="4"/>
  <c r="F89" i="4"/>
  <c r="A89" i="5" s="1"/>
  <c r="C89" i="5" s="1"/>
  <c r="E90" i="4"/>
  <c r="F90" i="4"/>
  <c r="A90" i="5" s="1"/>
  <c r="C90" i="5" s="1"/>
  <c r="E68" i="4"/>
  <c r="F68" i="4"/>
  <c r="A68" i="5" s="1"/>
  <c r="C68" i="5" s="1"/>
  <c r="E92" i="4"/>
  <c r="F92" i="4"/>
  <c r="A92" i="5" s="1"/>
  <c r="C92" i="5" s="1"/>
  <c r="E94" i="4"/>
  <c r="F94" i="4"/>
  <c r="A94" i="5" s="1"/>
  <c r="C94" i="5" s="1"/>
  <c r="E95" i="4"/>
  <c r="F95" i="4"/>
  <c r="A95" i="5" s="1"/>
  <c r="C95" i="5" s="1"/>
  <c r="E96" i="4"/>
  <c r="F96" i="4"/>
  <c r="A96" i="5" s="1"/>
  <c r="C96" i="5" s="1"/>
  <c r="E98" i="4"/>
  <c r="F98" i="4"/>
  <c r="A98" i="5" s="1"/>
  <c r="C98" i="5" s="1"/>
  <c r="E100" i="4"/>
  <c r="F100" i="4"/>
  <c r="A100" i="5" s="1"/>
  <c r="C100" i="5" s="1"/>
  <c r="E101" i="4"/>
  <c r="F101" i="4"/>
  <c r="A101" i="5" s="1"/>
  <c r="C101" i="5" s="1"/>
  <c r="E102" i="4"/>
  <c r="F102" i="4"/>
  <c r="A102" i="5" s="1"/>
  <c r="C102" i="5" s="1"/>
  <c r="E35" i="4"/>
  <c r="F35" i="4"/>
  <c r="A35" i="5" s="1"/>
  <c r="E36" i="4"/>
  <c r="F36" i="4"/>
  <c r="A36" i="5" s="1"/>
  <c r="E51" i="4"/>
  <c r="F51" i="4"/>
  <c r="A51" i="5" s="1"/>
  <c r="E40" i="4"/>
  <c r="F40" i="4"/>
  <c r="A40" i="5" s="1"/>
  <c r="E41" i="4"/>
  <c r="F41" i="4"/>
  <c r="A41" i="5" s="1"/>
  <c r="E43" i="4"/>
  <c r="F43" i="4"/>
  <c r="A43" i="5" s="1"/>
  <c r="E215" i="4"/>
  <c r="F215" i="4"/>
  <c r="A215" i="5" s="1"/>
  <c r="C215" i="5" s="1"/>
  <c r="E46" i="4"/>
  <c r="F46" i="4"/>
  <c r="A46" i="5" s="1"/>
  <c r="E97" i="4"/>
  <c r="F97" i="4"/>
  <c r="A97" i="5" s="1"/>
  <c r="C97" i="5" s="1"/>
  <c r="E47" i="4"/>
  <c r="F47" i="4"/>
  <c r="A47" i="5" s="1"/>
  <c r="E49" i="4"/>
  <c r="F49" i="4"/>
  <c r="A49" i="5" s="1"/>
  <c r="E50" i="4"/>
  <c r="F50" i="4"/>
  <c r="A50" i="5" s="1"/>
  <c r="E44" i="4"/>
  <c r="F44" i="4"/>
  <c r="A44" i="5" s="1"/>
  <c r="E54" i="4"/>
  <c r="F54" i="4"/>
  <c r="A54" i="5" s="1"/>
  <c r="E55" i="4"/>
  <c r="F55" i="4"/>
  <c r="A55" i="5" s="1"/>
  <c r="C55" i="5" s="1"/>
  <c r="E56" i="4"/>
  <c r="F56" i="4"/>
  <c r="A56" i="5" s="1"/>
  <c r="C56" i="5" s="1"/>
  <c r="E42" i="4"/>
  <c r="F42" i="4"/>
  <c r="A42" i="5" s="1"/>
  <c r="E59" i="4"/>
  <c r="F59" i="4"/>
  <c r="A59" i="5" s="1"/>
  <c r="C59" i="5" s="1"/>
  <c r="E190" i="4"/>
  <c r="F190" i="4"/>
  <c r="A190" i="5" s="1"/>
  <c r="C190" i="5" s="1"/>
  <c r="E60" i="4"/>
  <c r="F60" i="4"/>
  <c r="A60" i="5" s="1"/>
  <c r="C60" i="5" s="1"/>
  <c r="E62" i="4"/>
  <c r="F62" i="4"/>
  <c r="A62" i="5" s="1"/>
  <c r="C62" i="5" s="1"/>
  <c r="E63" i="4"/>
  <c r="F63" i="4"/>
  <c r="A63" i="5" s="1"/>
  <c r="C63" i="5" s="1"/>
  <c r="E67" i="4"/>
  <c r="F67" i="4"/>
  <c r="A67" i="5" s="1"/>
  <c r="C67" i="5" s="1"/>
  <c r="E5" i="4"/>
  <c r="F5" i="4"/>
  <c r="A5" i="5" s="1"/>
  <c r="E7" i="4"/>
  <c r="F7" i="4"/>
  <c r="A7" i="5" s="1"/>
  <c r="E8" i="4"/>
  <c r="F8" i="4"/>
  <c r="A8" i="5" s="1"/>
  <c r="E11" i="4"/>
  <c r="F11" i="4"/>
  <c r="A11" i="5" s="1"/>
  <c r="E6" i="4"/>
  <c r="F6" i="4"/>
  <c r="A6" i="5" s="1"/>
  <c r="E3" i="4"/>
  <c r="F3" i="4"/>
  <c r="A3" i="5" s="1"/>
  <c r="E15" i="4"/>
  <c r="F15" i="4"/>
  <c r="A15" i="5" s="1"/>
  <c r="E16" i="4"/>
  <c r="F16" i="4"/>
  <c r="A16" i="5" s="1"/>
  <c r="E17" i="4"/>
  <c r="F17" i="4"/>
  <c r="A17" i="5" s="1"/>
  <c r="E31" i="4"/>
  <c r="F31" i="4"/>
  <c r="A31" i="5" s="1"/>
  <c r="E25" i="4"/>
  <c r="F25" i="4"/>
  <c r="A25" i="5" s="1"/>
  <c r="E20" i="4"/>
  <c r="F20" i="4"/>
  <c r="A20" i="5" s="1"/>
  <c r="E21" i="4"/>
  <c r="F21" i="4"/>
  <c r="A21" i="5" s="1"/>
  <c r="E22" i="4"/>
  <c r="F22" i="4"/>
  <c r="A22" i="5" s="1"/>
  <c r="E23" i="4"/>
  <c r="F23" i="4"/>
  <c r="A23" i="5" s="1"/>
  <c r="E24" i="4"/>
  <c r="F24" i="4"/>
  <c r="A24" i="5" s="1"/>
  <c r="E26" i="4"/>
  <c r="F26" i="4"/>
  <c r="A26" i="5" s="1"/>
  <c r="E28" i="4"/>
  <c r="F28" i="4"/>
  <c r="A28" i="5" s="1"/>
  <c r="E29" i="4"/>
  <c r="F29" i="4"/>
  <c r="A29" i="5" s="1"/>
  <c r="E30" i="4"/>
  <c r="F30" i="4"/>
  <c r="A30" i="5" s="1"/>
  <c r="E32" i="4"/>
  <c r="F32" i="4"/>
  <c r="A32" i="5" s="1"/>
  <c r="C199" i="5" l="1"/>
  <c r="C203" i="5"/>
  <c r="C241" i="5"/>
  <c r="C118" i="5"/>
  <c r="C239" i="5"/>
  <c r="C235" i="5"/>
  <c r="C231" i="5"/>
  <c r="C225" i="5"/>
  <c r="C209" i="5"/>
  <c r="C187" i="5"/>
  <c r="C181" i="5"/>
  <c r="C57" i="5"/>
  <c r="C65" i="5"/>
  <c r="C77" i="5"/>
  <c r="C140" i="5"/>
  <c r="C150" i="5"/>
  <c r="C172" i="5"/>
  <c r="C193" i="5"/>
  <c r="C189" i="5"/>
  <c r="C216" i="5"/>
  <c r="C218" i="5"/>
  <c r="C185" i="5"/>
  <c r="B2" i="5"/>
  <c r="C221" i="5"/>
  <c r="B7" i="5"/>
  <c r="C20" i="5"/>
  <c r="C25" i="5"/>
  <c r="C2" i="5"/>
  <c r="C23" i="5"/>
  <c r="C19" i="5"/>
  <c r="C17" i="5"/>
  <c r="C36" i="5"/>
  <c r="C32" i="5"/>
  <c r="C31" i="5"/>
  <c r="C26" i="5"/>
  <c r="C18" i="5"/>
  <c r="C16" i="5"/>
  <c r="C10" i="5"/>
  <c r="C7" i="5"/>
  <c r="C5" i="5"/>
  <c r="C4" i="5"/>
  <c r="C54" i="5"/>
  <c r="C44" i="5"/>
  <c r="C51" i="5"/>
  <c r="C45" i="5"/>
  <c r="C40" i="5"/>
  <c r="C38" i="5"/>
  <c r="C30" i="5"/>
  <c r="C28" i="5"/>
  <c r="C22" i="5"/>
  <c r="C12" i="5"/>
  <c r="C8" i="5"/>
  <c r="C42" i="5"/>
  <c r="C34" i="5"/>
  <c r="C33" i="5" l="1"/>
  <c r="C37" i="5"/>
  <c r="C39" i="5"/>
  <c r="C50" i="5"/>
  <c r="C21" i="5"/>
  <c r="C43" i="5"/>
  <c r="C35" i="5"/>
  <c r="C46" i="5"/>
  <c r="C53" i="5"/>
  <c r="C3" i="5"/>
  <c r="C24" i="5"/>
  <c r="C47" i="5"/>
  <c r="C49" i="5"/>
  <c r="C48" i="5"/>
  <c r="C52" i="5"/>
  <c r="C29" i="5"/>
  <c r="C6" i="5"/>
  <c r="C27" i="5"/>
  <c r="C11" i="5"/>
</calcChain>
</file>

<file path=xl/sharedStrings.xml><?xml version="1.0" encoding="utf-8"?>
<sst xmlns="http://schemas.openxmlformats.org/spreadsheetml/2006/main" count="799" uniqueCount="772">
  <si>
    <t>new_countryregionid</t>
  </si>
  <si>
    <t>NULL</t>
  </si>
  <si>
    <t>AU</t>
  </si>
  <si>
    <t>BE</t>
  </si>
  <si>
    <t>CA</t>
  </si>
  <si>
    <t>CH</t>
  </si>
  <si>
    <t>DE</t>
  </si>
  <si>
    <t>EG</t>
  </si>
  <si>
    <t>FI</t>
  </si>
  <si>
    <t>FR</t>
  </si>
  <si>
    <t>HK</t>
  </si>
  <si>
    <t>IL</t>
  </si>
  <si>
    <t>JP</t>
  </si>
  <si>
    <t>LT</t>
  </si>
  <si>
    <t>MX</t>
  </si>
  <si>
    <t>MY</t>
  </si>
  <si>
    <t>NL</t>
  </si>
  <si>
    <t>RU</t>
  </si>
  <si>
    <t>SG</t>
  </si>
  <si>
    <t>UK</t>
  </si>
  <si>
    <t>US</t>
  </si>
  <si>
    <t>Use Productions_MSCRM;  /*</t>
  </si>
  <si>
    <t>SELECT [new_zipcodeId]</t>
  </si>
  <si>
    <t xml:space="preserve">      ,[new_ZipCode]</t>
  </si>
  <si>
    <t xml:space="preserve">      ,[new_city]</t>
  </si>
  <si>
    <t xml:space="preserve">      ,[new_cityalias]</t>
  </si>
  <si>
    <t xml:space="preserve">      ,[new_state]</t>
  </si>
  <si>
    <t xml:space="preserve">      ,[new_county]</t>
  </si>
  <si>
    <t xml:space="preserve">      ,[new_countryregionid]</t>
  </si>
  <si>
    <t xml:space="preserve">      ,[new_timezone]</t>
  </si>
  <si>
    <t xml:space="preserve">      ,[new_recid]</t>
  </si>
  <si>
    <t xml:space="preserve">      ,[new_recversion]</t>
  </si>
  <si>
    <t xml:space="preserve">      ,[dynamics_integrationkey]</t>
  </si>
  <si>
    <t xml:space="preserve">  FROM [Productions_MSCRM].[dbo].[new_zipcodeExtensionBase]; */</t>
  </si>
  <si>
    <t xml:space="preserve">  SELECT Distinct [new_countryregionid]</t>
  </si>
  <si>
    <t xml:space="preserve">  FROM [Productions_MSCRM].[dbo].[new_zipcodeExtensionBase] ORDER BY [new_countryregionid];</t>
  </si>
  <si>
    <t>Country Name</t>
  </si>
  <si>
    <t>Country Abbreviation</t>
  </si>
  <si>
    <t>AFGHANISTAN</t>
  </si>
  <si>
    <t>AF</t>
  </si>
  <si>
    <t>ALBANIA</t>
  </si>
  <si>
    <t>AL</t>
  </si>
  <si>
    <t>ALGERIA</t>
  </si>
  <si>
    <t>AG</t>
  </si>
  <si>
    <t>ANDORRA</t>
  </si>
  <si>
    <t>AN</t>
  </si>
  <si>
    <t>ANGOLA</t>
  </si>
  <si>
    <t>AO</t>
  </si>
  <si>
    <t>ANGUILLA</t>
  </si>
  <si>
    <t>AV</t>
  </si>
  <si>
    <t>ANTARCTICA</t>
  </si>
  <si>
    <t>AY</t>
  </si>
  <si>
    <t>ANTIGUA AND BARBUDA</t>
  </si>
  <si>
    <t>AC</t>
  </si>
  <si>
    <t>ARGENTINA</t>
  </si>
  <si>
    <t>AR</t>
  </si>
  <si>
    <t>ARMENIA</t>
  </si>
  <si>
    <t>AM</t>
  </si>
  <si>
    <t>ARUBA</t>
  </si>
  <si>
    <t>AA</t>
  </si>
  <si>
    <t>ASHMORE AND CARTIER ISL</t>
  </si>
  <si>
    <t>AT</t>
  </si>
  <si>
    <t>AUSTRALIA</t>
  </si>
  <si>
    <t>AS</t>
  </si>
  <si>
    <t>AUSTRIA</t>
  </si>
  <si>
    <t>AZERBAIJAN</t>
  </si>
  <si>
    <t>AJ</t>
  </si>
  <si>
    <t>BAHAMAS, THE</t>
  </si>
  <si>
    <t>BF</t>
  </si>
  <si>
    <t>BAHRAIN</t>
  </si>
  <si>
    <t>BA</t>
  </si>
  <si>
    <t>BANGLADESH</t>
  </si>
  <si>
    <t>BG</t>
  </si>
  <si>
    <t>BARBADOS</t>
  </si>
  <si>
    <t>BB</t>
  </si>
  <si>
    <t>BASSAS DA INDIA</t>
  </si>
  <si>
    <t>BS</t>
  </si>
  <si>
    <t>BELARUS</t>
  </si>
  <si>
    <t>BO</t>
  </si>
  <si>
    <t>BELGIUM</t>
  </si>
  <si>
    <t>BELIZE</t>
  </si>
  <si>
    <t>BH</t>
  </si>
  <si>
    <t>BENIN</t>
  </si>
  <si>
    <t>BN</t>
  </si>
  <si>
    <t>BERMUDA</t>
  </si>
  <si>
    <t>BD</t>
  </si>
  <si>
    <t>BHUTAN</t>
  </si>
  <si>
    <t>BT</t>
  </si>
  <si>
    <t>BOLIVIA</t>
  </si>
  <si>
    <t>BL</t>
  </si>
  <si>
    <t>BOSNIA AND HERZEGOVINA</t>
  </si>
  <si>
    <t>BK</t>
  </si>
  <si>
    <t>BOTSWANA</t>
  </si>
  <si>
    <t>BC</t>
  </si>
  <si>
    <t>BOUVET ISLAND</t>
  </si>
  <si>
    <t>BV</t>
  </si>
  <si>
    <t>BR INDIAN OCEAN TERR</t>
  </si>
  <si>
    <t>IO</t>
  </si>
  <si>
    <t>BRAZIL</t>
  </si>
  <si>
    <t>BR</t>
  </si>
  <si>
    <t>BRITISH VIRGIN IS.</t>
  </si>
  <si>
    <t>VI</t>
  </si>
  <si>
    <t>BRUNEI</t>
  </si>
  <si>
    <t>BX</t>
  </si>
  <si>
    <t>BULGARIA</t>
  </si>
  <si>
    <t>BU</t>
  </si>
  <si>
    <t>BURKINA</t>
  </si>
  <si>
    <t>UV</t>
  </si>
  <si>
    <t>BURMA</t>
  </si>
  <si>
    <t>BM</t>
  </si>
  <si>
    <t>BURUNDI</t>
  </si>
  <si>
    <t>BY</t>
  </si>
  <si>
    <t>CAMBODIA</t>
  </si>
  <si>
    <t>CB</t>
  </si>
  <si>
    <t>CAMEROON</t>
  </si>
  <si>
    <t>CM</t>
  </si>
  <si>
    <t>CANADA</t>
  </si>
  <si>
    <t>CAPE VERDE</t>
  </si>
  <si>
    <t>CV</t>
  </si>
  <si>
    <t>CAYMAN ISLANDS</t>
  </si>
  <si>
    <t>CJ</t>
  </si>
  <si>
    <t>CENTRAL AFRICAN REP.</t>
  </si>
  <si>
    <t>CT</t>
  </si>
  <si>
    <t>CHAD</t>
  </si>
  <si>
    <t>CD</t>
  </si>
  <si>
    <t>CHILE</t>
  </si>
  <si>
    <t>CI</t>
  </si>
  <si>
    <t>CHINA</t>
  </si>
  <si>
    <t>CHRISTMAS ISLAND</t>
  </si>
  <si>
    <t>KT</t>
  </si>
  <si>
    <t>CLIPPERTON ISLAND</t>
  </si>
  <si>
    <t>IP</t>
  </si>
  <si>
    <t>COCOS (KEELING) ISLANDS</t>
  </si>
  <si>
    <t>CK</t>
  </si>
  <si>
    <t>COLOMBIA</t>
  </si>
  <si>
    <t>CO</t>
  </si>
  <si>
    <t>COMOROS</t>
  </si>
  <si>
    <t>CN</t>
  </si>
  <si>
    <t>CONGO</t>
  </si>
  <si>
    <t>CF</t>
  </si>
  <si>
    <t>CONGO, DEMOCRATIC REPUBLIC OF THE</t>
  </si>
  <si>
    <t>CG</t>
  </si>
  <si>
    <t>COOK ISLANDS</t>
  </si>
  <si>
    <t>CW</t>
  </si>
  <si>
    <t>CORAL SEA ISLANDS</t>
  </si>
  <si>
    <t>CR</t>
  </si>
  <si>
    <t>COSTA RICA</t>
  </si>
  <si>
    <t>CS</t>
  </si>
  <si>
    <t>COTE D'IVOIRE</t>
  </si>
  <si>
    <t>IV</t>
  </si>
  <si>
    <t>CROATIA</t>
  </si>
  <si>
    <t>HR</t>
  </si>
  <si>
    <t>CUBA</t>
  </si>
  <si>
    <t>CU</t>
  </si>
  <si>
    <t>CYPRUS</t>
  </si>
  <si>
    <t>CY</t>
  </si>
  <si>
    <t>CZECH REPUBLIC</t>
  </si>
  <si>
    <t>EZ</t>
  </si>
  <si>
    <t>DENMARK</t>
  </si>
  <si>
    <t>DA</t>
  </si>
  <si>
    <t>DJIBOUTI</t>
  </si>
  <si>
    <t>DJ</t>
  </si>
  <si>
    <t>DOMINICA</t>
  </si>
  <si>
    <t>DO</t>
  </si>
  <si>
    <t>DOMINICAN REPUBLIC</t>
  </si>
  <si>
    <t>DR</t>
  </si>
  <si>
    <t>ECUADOR</t>
  </si>
  <si>
    <t>EC</t>
  </si>
  <si>
    <t>EGYPT</t>
  </si>
  <si>
    <t>EL SALVADOR</t>
  </si>
  <si>
    <t>ES</t>
  </si>
  <si>
    <t>EQUATORIAL GUINEA</t>
  </si>
  <si>
    <t>EK</t>
  </si>
  <si>
    <t>ERITREA</t>
  </si>
  <si>
    <t>ER</t>
  </si>
  <si>
    <t>ESTONIA</t>
  </si>
  <si>
    <t>EN</t>
  </si>
  <si>
    <t>ETHIOPIA</t>
  </si>
  <si>
    <t>ET</t>
  </si>
  <si>
    <t>EUROPA ISLAND</t>
  </si>
  <si>
    <t>EU</t>
  </si>
  <si>
    <t>FALKLAND (IS MALVINAS)</t>
  </si>
  <si>
    <t>FK</t>
  </si>
  <si>
    <t>FAROE ISLANDS</t>
  </si>
  <si>
    <t>FO</t>
  </si>
  <si>
    <t>FIJI</t>
  </si>
  <si>
    <t>FJ</t>
  </si>
  <si>
    <t>FINLAND</t>
  </si>
  <si>
    <t>FR SO &amp; ANTARCTIC LNDS</t>
  </si>
  <si>
    <t>FS</t>
  </si>
  <si>
    <t>FRANCE</t>
  </si>
  <si>
    <t>FRENCH GUIANA</t>
  </si>
  <si>
    <t>FG</t>
  </si>
  <si>
    <t>FRENCH POLYNESIA</t>
  </si>
  <si>
    <t>FP</t>
  </si>
  <si>
    <t>GABON</t>
  </si>
  <si>
    <t>GB</t>
  </si>
  <si>
    <t>GAMBIA, THE</t>
  </si>
  <si>
    <t>GA</t>
  </si>
  <si>
    <t>GAZA STRIP</t>
  </si>
  <si>
    <t>GZ</t>
  </si>
  <si>
    <t>GEORGIA</t>
  </si>
  <si>
    <t>GG</t>
  </si>
  <si>
    <t>GERMANY</t>
  </si>
  <si>
    <t>GM</t>
  </si>
  <si>
    <t>GHANA</t>
  </si>
  <si>
    <t>GH</t>
  </si>
  <si>
    <t>GIBRALTAR</t>
  </si>
  <si>
    <t>GI</t>
  </si>
  <si>
    <t>GLORIOSO ISLANDS</t>
  </si>
  <si>
    <t>GO</t>
  </si>
  <si>
    <t>GREECE</t>
  </si>
  <si>
    <t>GR</t>
  </si>
  <si>
    <t>GREENLAND</t>
  </si>
  <si>
    <t>GL</t>
  </si>
  <si>
    <t>GRENADA</t>
  </si>
  <si>
    <t>GJ</t>
  </si>
  <si>
    <t>GUADELOUPE</t>
  </si>
  <si>
    <t>GP</t>
  </si>
  <si>
    <t>GUATEMALA</t>
  </si>
  <si>
    <t>GT</t>
  </si>
  <si>
    <t>GUERNSEY</t>
  </si>
  <si>
    <t>GK</t>
  </si>
  <si>
    <t>GUINEA</t>
  </si>
  <si>
    <t>GV</t>
  </si>
  <si>
    <t>GUINEA-BISSAU</t>
  </si>
  <si>
    <t>PU</t>
  </si>
  <si>
    <t>GUYANA</t>
  </si>
  <si>
    <t>GY</t>
  </si>
  <si>
    <t>HAITI</t>
  </si>
  <si>
    <t>HA</t>
  </si>
  <si>
    <t>HEARD IS&amp;MCDONALD ISLS</t>
  </si>
  <si>
    <t>HM</t>
  </si>
  <si>
    <t>HONDURAS</t>
  </si>
  <si>
    <t>HO</t>
  </si>
  <si>
    <t>HONG KONG</t>
  </si>
  <si>
    <t>HUNGARY</t>
  </si>
  <si>
    <t>HU</t>
  </si>
  <si>
    <t>ICELAND</t>
  </si>
  <si>
    <t>IC</t>
  </si>
  <si>
    <t>INDIA</t>
  </si>
  <si>
    <t>IN</t>
  </si>
  <si>
    <t>INDONESIA</t>
  </si>
  <si>
    <t>ID</t>
  </si>
  <si>
    <t>IRAN</t>
  </si>
  <si>
    <t>IR</t>
  </si>
  <si>
    <t>IRAQ</t>
  </si>
  <si>
    <t>IZ</t>
  </si>
  <si>
    <t>ISRAEL</t>
  </si>
  <si>
    <t>IS</t>
  </si>
  <si>
    <t>ITALY</t>
  </si>
  <si>
    <t>IT</t>
  </si>
  <si>
    <t>JAMAICA</t>
  </si>
  <si>
    <t>JM</t>
  </si>
  <si>
    <t>JAN MAYEN</t>
  </si>
  <si>
    <t>SJ</t>
  </si>
  <si>
    <t>JAPAN</t>
  </si>
  <si>
    <t>JA</t>
  </si>
  <si>
    <t>JERSEY</t>
  </si>
  <si>
    <t>JE</t>
  </si>
  <si>
    <t>JORDAN</t>
  </si>
  <si>
    <t>JO</t>
  </si>
  <si>
    <t>JUAN DE NOVA ISLAND</t>
  </si>
  <si>
    <t>JU</t>
  </si>
  <si>
    <t>KAZAKHSTAN</t>
  </si>
  <si>
    <t>KZ</t>
  </si>
  <si>
    <t>KENYA</t>
  </si>
  <si>
    <t>KE</t>
  </si>
  <si>
    <t>KIRIBATI</t>
  </si>
  <si>
    <t>KR</t>
  </si>
  <si>
    <t>KOREA, REPUBLIC OF</t>
  </si>
  <si>
    <t>KS</t>
  </si>
  <si>
    <t>KOSOVO</t>
  </si>
  <si>
    <t>KV</t>
  </si>
  <si>
    <t>KUWAIT</t>
  </si>
  <si>
    <t>KU</t>
  </si>
  <si>
    <t>KYRGYZSTAN</t>
  </si>
  <si>
    <t>KG</t>
  </si>
  <si>
    <t>LAOS</t>
  </si>
  <si>
    <t>LA</t>
  </si>
  <si>
    <t>LATVIA</t>
  </si>
  <si>
    <t>LG</t>
  </si>
  <si>
    <t>LEBANON</t>
  </si>
  <si>
    <t>LE</t>
  </si>
  <si>
    <t>LESOTHO</t>
  </si>
  <si>
    <t>LIBERIA</t>
  </si>
  <si>
    <t>LI</t>
  </si>
  <si>
    <t>LIBYA</t>
  </si>
  <si>
    <t>LY</t>
  </si>
  <si>
    <t>LIECHTENSTEIN</t>
  </si>
  <si>
    <t>LS</t>
  </si>
  <si>
    <t>LITHUANIA</t>
  </si>
  <si>
    <t>LH</t>
  </si>
  <si>
    <t>LUXEMBOURG</t>
  </si>
  <si>
    <t>LU</t>
  </si>
  <si>
    <t>MACAU</t>
  </si>
  <si>
    <t>MC</t>
  </si>
  <si>
    <t>MACEDONIA</t>
  </si>
  <si>
    <t>MK</t>
  </si>
  <si>
    <t>MADAGASCAR</t>
  </si>
  <si>
    <t>MA</t>
  </si>
  <si>
    <t>MALAWI</t>
  </si>
  <si>
    <t>MI</t>
  </si>
  <si>
    <t>MALAYSIA</t>
  </si>
  <si>
    <t>MALDIVES</t>
  </si>
  <si>
    <t>MV</t>
  </si>
  <si>
    <t>MALI</t>
  </si>
  <si>
    <t>ML</t>
  </si>
  <si>
    <t>MALTA</t>
  </si>
  <si>
    <t>MT</t>
  </si>
  <si>
    <t>MAN, ISLE OF</t>
  </si>
  <si>
    <t>IM</t>
  </si>
  <si>
    <t>MARTINIQUE</t>
  </si>
  <si>
    <t>MB</t>
  </si>
  <si>
    <t>MAURITANIA</t>
  </si>
  <si>
    <t>MR</t>
  </si>
  <si>
    <t>MAURITIUS</t>
  </si>
  <si>
    <t>MP</t>
  </si>
  <si>
    <t>MAYOTTE</t>
  </si>
  <si>
    <t>MF</t>
  </si>
  <si>
    <t>MEXICO</t>
  </si>
  <si>
    <t>MOLDOVA</t>
  </si>
  <si>
    <t>MD</t>
  </si>
  <si>
    <t>MONACO</t>
  </si>
  <si>
    <t>MN</t>
  </si>
  <si>
    <t>MONGOLIA</t>
  </si>
  <si>
    <t>MG</t>
  </si>
  <si>
    <t>MONTENEGRO</t>
  </si>
  <si>
    <t>MJ</t>
  </si>
  <si>
    <t>MONTSERRAT</t>
  </si>
  <si>
    <t>MS</t>
  </si>
  <si>
    <t>MOROCCO</t>
  </si>
  <si>
    <t>MO</t>
  </si>
  <si>
    <t>MOZAMBIQUE</t>
  </si>
  <si>
    <t>MZ</t>
  </si>
  <si>
    <t>NAMIBIA</t>
  </si>
  <si>
    <t>WA</t>
  </si>
  <si>
    <t>NAURU</t>
  </si>
  <si>
    <t>NR</t>
  </si>
  <si>
    <t>NEPAL</t>
  </si>
  <si>
    <t>NP</t>
  </si>
  <si>
    <t>NETHERLANDS</t>
  </si>
  <si>
    <t>NETHERLANDS ANTILLES</t>
  </si>
  <si>
    <t>NT</t>
  </si>
  <si>
    <t>NEW CALEDONIA</t>
  </si>
  <si>
    <t>NC</t>
  </si>
  <si>
    <t>NEW ZEALAND</t>
  </si>
  <si>
    <t>NZ</t>
  </si>
  <si>
    <t>NICARAGUA</t>
  </si>
  <si>
    <t>NU</t>
  </si>
  <si>
    <t>NIGER</t>
  </si>
  <si>
    <t>NG</t>
  </si>
  <si>
    <t>NIGERIA</t>
  </si>
  <si>
    <t>NI</t>
  </si>
  <si>
    <t>NIUE</t>
  </si>
  <si>
    <t>NE</t>
  </si>
  <si>
    <t>NORFOLK ISLAND</t>
  </si>
  <si>
    <t>NF</t>
  </si>
  <si>
    <t>NORWAY</t>
  </si>
  <si>
    <t>NO</t>
  </si>
  <si>
    <t>OMAN</t>
  </si>
  <si>
    <t>MU</t>
  </si>
  <si>
    <t>PAKISTAN</t>
  </si>
  <si>
    <t>PK</t>
  </si>
  <si>
    <t>PANAMA</t>
  </si>
  <si>
    <t>PM</t>
  </si>
  <si>
    <t>PAPUA NEW GUINEA</t>
  </si>
  <si>
    <t>PP</t>
  </si>
  <si>
    <t>PARACEL ISLANDS</t>
  </si>
  <si>
    <t>PF</t>
  </si>
  <si>
    <t>PERU</t>
  </si>
  <si>
    <t>PE</t>
  </si>
  <si>
    <t>PHILIPPINES</t>
  </si>
  <si>
    <t>RP</t>
  </si>
  <si>
    <t>PITCAIRN ISLANDS</t>
  </si>
  <si>
    <t>PC</t>
  </si>
  <si>
    <t>POLAND</t>
  </si>
  <si>
    <t>PL</t>
  </si>
  <si>
    <t>PORTUGAL</t>
  </si>
  <si>
    <t>PO</t>
  </si>
  <si>
    <t>QATAR</t>
  </si>
  <si>
    <t>QA</t>
  </si>
  <si>
    <t>REUNION</t>
  </si>
  <si>
    <t>RE</t>
  </si>
  <si>
    <t>ROMANIA</t>
  </si>
  <si>
    <t>RO</t>
  </si>
  <si>
    <t>RUSSIA</t>
  </si>
  <si>
    <t>RS</t>
  </si>
  <si>
    <t>RWANDA</t>
  </si>
  <si>
    <t>RW</t>
  </si>
  <si>
    <t>S.GEORGIA/S.SANDWIC IS</t>
  </si>
  <si>
    <t>SX</t>
  </si>
  <si>
    <t>SAN MARINO</t>
  </si>
  <si>
    <t>SM</t>
  </si>
  <si>
    <t>SAO TOME AND PRINCIPE</t>
  </si>
  <si>
    <t>TP</t>
  </si>
  <si>
    <t>SAUDI ARABIA</t>
  </si>
  <si>
    <t>SA</t>
  </si>
  <si>
    <t>SENEGAL</t>
  </si>
  <si>
    <t>SERBIA</t>
  </si>
  <si>
    <t>RB</t>
  </si>
  <si>
    <t>SEYCHELLES</t>
  </si>
  <si>
    <t>SE</t>
  </si>
  <si>
    <t>SIERRA LEONE</t>
  </si>
  <si>
    <t>SL</t>
  </si>
  <si>
    <t>SINGAPORE</t>
  </si>
  <si>
    <t>SN</t>
  </si>
  <si>
    <t>SLOVAKIA</t>
  </si>
  <si>
    <t>LO</t>
  </si>
  <si>
    <t>SLOVENIA</t>
  </si>
  <si>
    <t>SI</t>
  </si>
  <si>
    <t>SOLOMON ISLANDS</t>
  </si>
  <si>
    <t>BP</t>
  </si>
  <si>
    <t>SOMALIA</t>
  </si>
  <si>
    <t>SO</t>
  </si>
  <si>
    <t>SOUTH AFRICA</t>
  </si>
  <si>
    <t>SF</t>
  </si>
  <si>
    <t>SOUTH SUDAN</t>
  </si>
  <si>
    <t>OD</t>
  </si>
  <si>
    <t>SPAIN</t>
  </si>
  <si>
    <t>SP</t>
  </si>
  <si>
    <t>SPRATLY ISLANDS</t>
  </si>
  <si>
    <t>PG</t>
  </si>
  <si>
    <t>SRI LANKA</t>
  </si>
  <si>
    <t>CE</t>
  </si>
  <si>
    <t>ST LUCIA</t>
  </si>
  <si>
    <t>ST</t>
  </si>
  <si>
    <t>ST. HELENA</t>
  </si>
  <si>
    <t>SH</t>
  </si>
  <si>
    <t>ST. KITTS AND NEVIS</t>
  </si>
  <si>
    <t>SC</t>
  </si>
  <si>
    <t>ST. PIERRE AND MIQUELON</t>
  </si>
  <si>
    <t>SB</t>
  </si>
  <si>
    <t>ST. VINCENT/GRENADINES</t>
  </si>
  <si>
    <t>VC</t>
  </si>
  <si>
    <t>SUDAN</t>
  </si>
  <si>
    <t>SU</t>
  </si>
  <si>
    <t>SURINAME</t>
  </si>
  <si>
    <t>NS</t>
  </si>
  <si>
    <t>SVALBARD</t>
  </si>
  <si>
    <t>SV</t>
  </si>
  <si>
    <t>SWAZILAND</t>
  </si>
  <si>
    <t>WZ</t>
  </si>
  <si>
    <t>SWEDEN</t>
  </si>
  <si>
    <t>SW</t>
  </si>
  <si>
    <t>SWITZERLAND</t>
  </si>
  <si>
    <t>SZ</t>
  </si>
  <si>
    <t>SYRIA</t>
  </si>
  <si>
    <t>SY</t>
  </si>
  <si>
    <t>TAIWAN</t>
  </si>
  <si>
    <t>TW</t>
  </si>
  <si>
    <t>TAJIKISTAN</t>
  </si>
  <si>
    <t>TI</t>
  </si>
  <si>
    <t>TANZANIA, UNITED REP OF</t>
  </si>
  <si>
    <t>TZ</t>
  </si>
  <si>
    <t>THAILAND</t>
  </si>
  <si>
    <t>TH</t>
  </si>
  <si>
    <t>TIMOR-LESTE</t>
  </si>
  <si>
    <t>TT</t>
  </si>
  <si>
    <t>TOGO</t>
  </si>
  <si>
    <t>TO</t>
  </si>
  <si>
    <t>TOKELAU</t>
  </si>
  <si>
    <t>TL</t>
  </si>
  <si>
    <t>TONGA</t>
  </si>
  <si>
    <t>TN</t>
  </si>
  <si>
    <t>TRINIDAD AND TOBAGO</t>
  </si>
  <si>
    <t>TD</t>
  </si>
  <si>
    <t>TROMELIN ISLAND</t>
  </si>
  <si>
    <t>TE</t>
  </si>
  <si>
    <t>TUNISIA</t>
  </si>
  <si>
    <t>TS</t>
  </si>
  <si>
    <t>TURKEY</t>
  </si>
  <si>
    <t>TU</t>
  </si>
  <si>
    <t>TURKMENISTAN</t>
  </si>
  <si>
    <t>TX</t>
  </si>
  <si>
    <t>TURKS AND CAICOS ISL</t>
  </si>
  <si>
    <t>TK</t>
  </si>
  <si>
    <t>TUVALU</t>
  </si>
  <si>
    <t>TV</t>
  </si>
  <si>
    <t>UGANDA</t>
  </si>
  <si>
    <t>UG</t>
  </si>
  <si>
    <t>UKRAINE</t>
  </si>
  <si>
    <t>UP</t>
  </si>
  <si>
    <t>UNITED ARAB EMIRATES</t>
  </si>
  <si>
    <t>AE</t>
  </si>
  <si>
    <t>UNITED KINGDOM</t>
  </si>
  <si>
    <t>URUGUAY</t>
  </si>
  <si>
    <t>UY</t>
  </si>
  <si>
    <t>UZBEKISTAN</t>
  </si>
  <si>
    <t>UZ</t>
  </si>
  <si>
    <t>VANUATU</t>
  </si>
  <si>
    <t>NH</t>
  </si>
  <si>
    <t>VATICAN CITY</t>
  </si>
  <si>
    <t>VT</t>
  </si>
  <si>
    <t>VENEZUELA</t>
  </si>
  <si>
    <t>VE</t>
  </si>
  <si>
    <t>VIETNAM</t>
  </si>
  <si>
    <t>VM</t>
  </si>
  <si>
    <t>WALLIS AND FUTUNA</t>
  </si>
  <si>
    <t>WF</t>
  </si>
  <si>
    <t>WEST BANK</t>
  </si>
  <si>
    <t>WE</t>
  </si>
  <si>
    <t>WESTERN SAHARA</t>
  </si>
  <si>
    <t>WI</t>
  </si>
  <si>
    <t>WESTERN SAMOA</t>
  </si>
  <si>
    <t>WS</t>
  </si>
  <si>
    <t>YEMEN</t>
  </si>
  <si>
    <t>YM</t>
  </si>
  <si>
    <t>YUGOSLAVIA</t>
  </si>
  <si>
    <t>YI</t>
  </si>
  <si>
    <t>ZAMBIA</t>
  </si>
  <si>
    <t>ZA</t>
  </si>
  <si>
    <t>ZIMBABWE</t>
  </si>
  <si>
    <t>ZI</t>
  </si>
  <si>
    <t>Lithuania</t>
  </si>
  <si>
    <t>German</t>
  </si>
  <si>
    <t>Belgium</t>
  </si>
  <si>
    <t>Switzerland</t>
  </si>
  <si>
    <t>KM</t>
  </si>
  <si>
    <t>AW</t>
  </si>
  <si>
    <t>Should be</t>
  </si>
  <si>
    <t>EH</t>
  </si>
  <si>
    <t>OM</t>
  </si>
  <si>
    <t>ZW</t>
  </si>
  <si>
    <t>ZM</t>
  </si>
  <si>
    <t>South Africa</t>
  </si>
  <si>
    <t>YE</t>
  </si>
  <si>
    <t>SK</t>
  </si>
  <si>
    <t>LR</t>
  </si>
  <si>
    <t>LV</t>
  </si>
  <si>
    <t>AL Albania</t>
  </si>
  <si>
    <t>DZ Algeria</t>
  </si>
  <si>
    <t>AD Andorra</t>
  </si>
  <si>
    <t>AO Angola</t>
  </si>
  <si>
    <t>AI Anguilla</t>
  </si>
  <si>
    <t>AG Antigua And Barbuda</t>
  </si>
  <si>
    <t>AE Arab Emirates</t>
  </si>
  <si>
    <t>AR Argentina</t>
  </si>
  <si>
    <t>AM Armenia</t>
  </si>
  <si>
    <t>AW Aruba</t>
  </si>
  <si>
    <t>AU Australia</t>
  </si>
  <si>
    <t>AT Austria</t>
  </si>
  <si>
    <t>AZ Azerbaijan</t>
  </si>
  <si>
    <t>BH Bahrain</t>
  </si>
  <si>
    <t>BD Bangladesh</t>
  </si>
  <si>
    <t>BB Barbados</t>
  </si>
  <si>
    <t>BY Belarus</t>
  </si>
  <si>
    <t>BE Belgium</t>
  </si>
  <si>
    <t>BZ Belize</t>
  </si>
  <si>
    <t>BM Bermuda</t>
  </si>
  <si>
    <t>BO Bolivia</t>
  </si>
  <si>
    <t>BW Botswana</t>
  </si>
  <si>
    <t>BR Brazil</t>
  </si>
  <si>
    <t>BN Brunei</t>
  </si>
  <si>
    <t>BG Bulgaria</t>
  </si>
  <si>
    <t>KH Cambodia</t>
  </si>
  <si>
    <t>CM Cameroon</t>
  </si>
  <si>
    <t>CA Canada</t>
  </si>
  <si>
    <t>KY Cayman Islands</t>
  </si>
  <si>
    <t>TD Chad</t>
  </si>
  <si>
    <t>CL Chile</t>
  </si>
  <si>
    <t>CO Colombia</t>
  </si>
  <si>
    <t>CD Congo, Democratic Republic Of</t>
  </si>
  <si>
    <t>CK Cook Islands</t>
  </si>
  <si>
    <t>CR Costa Rica</t>
  </si>
  <si>
    <t>HR Croatia</t>
  </si>
  <si>
    <t>CU Cuba</t>
  </si>
  <si>
    <t>CY Cyprus</t>
  </si>
  <si>
    <t>CZ Czech Republic</t>
  </si>
  <si>
    <t>DK Denmark</t>
  </si>
  <si>
    <t>DM Dominica</t>
  </si>
  <si>
    <t>EC Ecuador</t>
  </si>
  <si>
    <t>EG Egypt</t>
  </si>
  <si>
    <t>SV El Salvador</t>
  </si>
  <si>
    <t>EE Estonia</t>
  </si>
  <si>
    <t>ET Ethiopia</t>
  </si>
  <si>
    <t>FO Faroe Islands</t>
  </si>
  <si>
    <t>FJ Fiji</t>
  </si>
  <si>
    <t>FI Finland</t>
  </si>
  <si>
    <t>GF French Guiana</t>
  </si>
  <si>
    <t>FR France</t>
  </si>
  <si>
    <t>GM Gambia</t>
  </si>
  <si>
    <t>GA Gabon</t>
  </si>
  <si>
    <t>DE Germany</t>
  </si>
  <si>
    <t>GH Ghana</t>
  </si>
  <si>
    <t>GI Gibraltar</t>
  </si>
  <si>
    <t>GR Greece</t>
  </si>
  <si>
    <t>GL Greenland</t>
  </si>
  <si>
    <t>GD Grenada</t>
  </si>
  <si>
    <t>GP Guadeloupe</t>
  </si>
  <si>
    <t>GT Guatemala</t>
  </si>
  <si>
    <t>GN Guinea</t>
  </si>
  <si>
    <t>GY Guyana</t>
  </si>
  <si>
    <t>HT Haiti</t>
  </si>
  <si>
    <t>HN Honduras</t>
  </si>
  <si>
    <t>HU Hungary</t>
  </si>
  <si>
    <t>IS Iceland</t>
  </si>
  <si>
    <t>IN India</t>
  </si>
  <si>
    <t>ID Indonesia</t>
  </si>
  <si>
    <t>IR Iran</t>
  </si>
  <si>
    <t>IQ Iraq</t>
  </si>
  <si>
    <t>IE Ireland</t>
  </si>
  <si>
    <t>IL Israel</t>
  </si>
  <si>
    <t>IT Italy</t>
  </si>
  <si>
    <t>CI Ivory Coast</t>
  </si>
  <si>
    <t>JM Jamaica</t>
  </si>
  <si>
    <t>JP Japan</t>
  </si>
  <si>
    <t>JO Jordan</t>
  </si>
  <si>
    <t>KZ Kazakhstan</t>
  </si>
  <si>
    <t>KE Kenya</t>
  </si>
  <si>
    <t>KW Kuwait</t>
  </si>
  <si>
    <t>KG Kyrgyzstan</t>
  </si>
  <si>
    <t>LA Laos</t>
  </si>
  <si>
    <t>LV Latvia</t>
  </si>
  <si>
    <t>LB Lebanon</t>
  </si>
  <si>
    <t>LR Liberia</t>
  </si>
  <si>
    <t>LY Libya</t>
  </si>
  <si>
    <t>LI Liechtenstein</t>
  </si>
  <si>
    <t>LT Lithuania</t>
  </si>
  <si>
    <t>LU Luxembourg</t>
  </si>
  <si>
    <t>MG Madagascar</t>
  </si>
  <si>
    <t>MW Malawi</t>
  </si>
  <si>
    <t>MY Malaysia</t>
  </si>
  <si>
    <t>ML Mali</t>
  </si>
  <si>
    <t>MT Malta</t>
  </si>
  <si>
    <t>MH Marshall Islands</t>
  </si>
  <si>
    <t>MQ Martinique</t>
  </si>
  <si>
    <t>MR Mauritania</t>
  </si>
  <si>
    <t>MU Mauritius</t>
  </si>
  <si>
    <t>MX Mexico</t>
  </si>
  <si>
    <t>MD Moldova, Republic Of</t>
  </si>
  <si>
    <t>MC Monaco</t>
  </si>
  <si>
    <t>MA Morocco</t>
  </si>
  <si>
    <t>MM Myanmar</t>
  </si>
  <si>
    <t>NA Namibia</t>
  </si>
  <si>
    <t>NP Nepal</t>
  </si>
  <si>
    <t>NL Netherlands</t>
  </si>
  <si>
    <t>NC New Caledonia</t>
  </si>
  <si>
    <t>PG New Guinea</t>
  </si>
  <si>
    <t>NZ New Zealand</t>
  </si>
  <si>
    <t>NI Nicaragua</t>
  </si>
  <si>
    <t>NE Niger</t>
  </si>
  <si>
    <t>NG Nigeria</t>
  </si>
  <si>
    <t>NF Norfolk Island</t>
  </si>
  <si>
    <t>NO Norway</t>
  </si>
  <si>
    <t>OM Oman</t>
  </si>
  <si>
    <t>PK Pakistan</t>
  </si>
  <si>
    <t>PA Panama</t>
  </si>
  <si>
    <t>PY Paraguay</t>
  </si>
  <si>
    <t>PE Peru</t>
  </si>
  <si>
    <t>PH Philippines</t>
  </si>
  <si>
    <t>PL Poland</t>
  </si>
  <si>
    <t>PT Portugal</t>
  </si>
  <si>
    <t>PW Palau</t>
  </si>
  <si>
    <t>QA Qatar</t>
  </si>
  <si>
    <t>RO Romania</t>
  </si>
  <si>
    <t>RU Russian Federation</t>
  </si>
  <si>
    <t>SM San Marino</t>
  </si>
  <si>
    <t>SA Saudi Arabia</t>
  </si>
  <si>
    <t>SN Senegal</t>
  </si>
  <si>
    <t>SL Sierra Leone</t>
  </si>
  <si>
    <t>SG Singapore</t>
  </si>
  <si>
    <t>SK Slovakia</t>
  </si>
  <si>
    <t>SI Slovenia</t>
  </si>
  <si>
    <t>SB Solomon Islands</t>
  </si>
  <si>
    <t>ZA South Africa</t>
  </si>
  <si>
    <t>ES Spain</t>
  </si>
  <si>
    <t>LK Sri Lanka</t>
  </si>
  <si>
    <t>SD Sudan</t>
  </si>
  <si>
    <t>SR Suriname</t>
  </si>
  <si>
    <t>SZ Swaziland</t>
  </si>
  <si>
    <t>SE Sweden</t>
  </si>
  <si>
    <t>CH Switzerland</t>
  </si>
  <si>
    <t>SY Syria</t>
  </si>
  <si>
    <t>TZ Tanzania</t>
  </si>
  <si>
    <t>TH Thailand</t>
  </si>
  <si>
    <t>TN Tunisia</t>
  </si>
  <si>
    <t>TR Turkey</t>
  </si>
  <si>
    <t>TC Turks And Caicos Islands</t>
  </si>
  <si>
    <t>UG Uganda</t>
  </si>
  <si>
    <t>UA Ukraine</t>
  </si>
  <si>
    <t>UY Uruguay</t>
  </si>
  <si>
    <t>UZ Uzbekistan</t>
  </si>
  <si>
    <t>VE Venezuela</t>
  </si>
  <si>
    <t>VN Viet Nam</t>
  </si>
  <si>
    <t>YE Yemen</t>
  </si>
  <si>
    <t>YU Yugoslavia</t>
  </si>
  <si>
    <t>ZM Zambia</t>
  </si>
  <si>
    <t>ZW Zimbabwe</t>
  </si>
  <si>
    <t>uspto-gov</t>
  </si>
  <si>
    <t>BS Bahamas, The</t>
  </si>
  <si>
    <t>HK Hong Kong SAR, China</t>
  </si>
  <si>
    <t>VC St Vincent and the Grenadines</t>
  </si>
  <si>
    <t>TT Trinidad and Tobago</t>
  </si>
  <si>
    <t>VA Vatican City State, Holy See</t>
  </si>
  <si>
    <t>VU Vanuatu New Hebrides, Republic Of</t>
  </si>
  <si>
    <t>VG British Virgin  Islands</t>
  </si>
  <si>
    <t>FK Falkland Islands Malvinas</t>
  </si>
  <si>
    <t>KR Korea, Republic Of</t>
  </si>
  <si>
    <t xml:space="preserve">CN China, People's Republic of </t>
  </si>
  <si>
    <t xml:space="preserve">KP Korea, Democratic People's Republic of </t>
  </si>
  <si>
    <t>GE Georgia, Republic Of</t>
  </si>
  <si>
    <t>MK Macedonia, Former Yugoslav Republic Of</t>
  </si>
  <si>
    <t>Combined</t>
  </si>
  <si>
    <t>US United States Of America, The</t>
  </si>
  <si>
    <t>IO British Indian Ocean Territory</t>
  </si>
  <si>
    <t>CX Christmas Island</t>
  </si>
  <si>
    <t>AF Afghanistan</t>
  </si>
  <si>
    <t>BI   Burundi</t>
  </si>
  <si>
    <t>BJ   Benin</t>
  </si>
  <si>
    <t>BT   Bhutan</t>
  </si>
  <si>
    <t>BV   Bouvet Island</t>
  </si>
  <si>
    <t>CF   Central African Republic</t>
  </si>
  <si>
    <t>CG   Congo</t>
  </si>
  <si>
    <t>CV   Cape Verde</t>
  </si>
  <si>
    <t>DJ   Djibouti</t>
  </si>
  <si>
    <t>EH   Western Sahara</t>
  </si>
  <si>
    <t>ER   Eritrea</t>
  </si>
  <si>
    <t>FX   France, Metropolitan</t>
  </si>
  <si>
    <t>GQ   Equatorial Guinea</t>
  </si>
  <si>
    <t>GU   Guam</t>
  </si>
  <si>
    <t>HM   Heard Island and McDonald Islands</t>
  </si>
  <si>
    <t>KI   Kiribati</t>
  </si>
  <si>
    <t>KM   Comoros</t>
  </si>
  <si>
    <t>LS   Lesotho</t>
  </si>
  <si>
    <t>MP   Northern Mariana Islands</t>
  </si>
  <si>
    <t>MS   Montserrat</t>
  </si>
  <si>
    <t>MV   Maldives</t>
  </si>
  <si>
    <t>MZ   Mozambique</t>
  </si>
  <si>
    <t>NR   Nauru</t>
  </si>
  <si>
    <t>NU   Niue</t>
  </si>
  <si>
    <t>PM   Saint Pierre and Miquelon</t>
  </si>
  <si>
    <t>PN   Pitcairn</t>
  </si>
  <si>
    <t>PR   Puerto Rico</t>
  </si>
  <si>
    <t>PS   Palestinian Territory</t>
  </si>
  <si>
    <t>RE   Reunion</t>
  </si>
  <si>
    <t>RW   Rwanda</t>
  </si>
  <si>
    <t>SC   Seychelles</t>
  </si>
  <si>
    <t>SH   Saint Helena</t>
  </si>
  <si>
    <t>SJ   Svalbard and Jan Mayen</t>
  </si>
  <si>
    <t>SO   Somalia</t>
  </si>
  <si>
    <t>ST   Sao Tome and Principe</t>
  </si>
  <si>
    <t>TF   French Southern Territories</t>
  </si>
  <si>
    <t>TG   Togo</t>
  </si>
  <si>
    <t>TJ   Tajikistan</t>
  </si>
  <si>
    <t>TK   Tokelau</t>
  </si>
  <si>
    <t>TL   Timor-Leste</t>
  </si>
  <si>
    <t>TM   Turkmenistan</t>
  </si>
  <si>
    <t>TO   Tonga</t>
  </si>
  <si>
    <t>TP   East Timor</t>
  </si>
  <si>
    <t>TV   Tuvalu</t>
  </si>
  <si>
    <t>UK   United Kingdom</t>
  </si>
  <si>
    <t>UM   United States Minor Outlying Islands</t>
  </si>
  <si>
    <t>WF   Wallis and Futuna</t>
  </si>
  <si>
    <t>WS   Samoa</t>
  </si>
  <si>
    <t>YT   Mayotte</t>
  </si>
  <si>
    <t>AN Netherlands Antilles</t>
  </si>
  <si>
    <t>AS American Samoa</t>
  </si>
  <si>
    <t>AX Aland Islands</t>
  </si>
  <si>
    <t>BA Bosnia and Herzegovina</t>
  </si>
  <si>
    <t>BF Burkina Faso</t>
  </si>
  <si>
    <t>CC Cocos Keeling Islands</t>
  </si>
  <si>
    <t>CS Serbia and Montenegro</t>
  </si>
  <si>
    <t>DO Dominican Republic</t>
  </si>
  <si>
    <t>FM Federated States of Micronesia</t>
  </si>
  <si>
    <t>GS   South Georgia and South Sandwich Islands</t>
  </si>
  <si>
    <t>KN Saint Kitts and Nevis</t>
  </si>
  <si>
    <t>LC Saint Lucia</t>
  </si>
  <si>
    <t>MO Macau, China</t>
  </si>
  <si>
    <t>PF French Polynesia</t>
  </si>
  <si>
    <t>VI   Virgin Islands United States</t>
  </si>
  <si>
    <t>TW Taiwan, Republic Of 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</si>
</sst>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sz val="10"/>
      <color theme="1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1" fillId="0" borderId="0" xfId="0" applyFont="1"/>
    <xf numFmtId="0" fontId="0" fillId="2" borderId="0" xfId="0" applyFill="1"/>
    <xf numFmtId="0" fontId="2" fillId="3" borderId="0" xfId="1" applyFont="1" applyFill="1"/>
    <xf numFmtId="0" fontId="2" fillId="0" borderId="0" xfId="1" applyFont="1"/>
    <xf numFmtId="0" fontId="2" fillId="2" borderId="0" xfId="1" applyFont="1" applyFill="1"/>
    <xf numFmtId="0" fontId="3" fillId="0" borderId="0" xfId="1" applyFont="1"/>
    <xf numFmtId="0" fontId="4" fillId="0" borderId="0" xfId="1" applyFont="1"/>
    <xf numFmtId="0" fontId="5" fillId="4" borderId="0" xfId="0" applyFont="1" applyFill="1"/>
    <xf numFmtId="0" fontId="6" fillId="0" borderId="0" xfId="0" applyFont="1" applyAlignment="1">
      <alignment vertical="center"/>
    </xf>
    <xf numFmtId="0" fontId="0" fillId="0" borderId="0" xfId="0" applyFill="1"/>
    <xf numFmtId="1" fontId="0" fillId="0" borderId="0" xfId="0" applyNumberFormat="1"/>
    <xf numFmtId="1" fontId="0" fillId="0" borderId="0" xfId="0" applyNumberFormat="1" applyFill="1"/>
    <xf numFmtId="0" fontId="0" fillId="0" borderId="0" xfId="0" applyNumberFormat="1" applyFill="1" applyAlignment="1">
      <alignment horizontal="center"/>
    </xf>
    <xf numFmtId="0" fontId="5" fillId="4" borderId="0" xfId="0" applyFont="1" applyFill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C21" sqref="C21"/>
    </sheetView>
  </sheetViews>
  <sheetFormatPr defaultRowHeight="15" x14ac:dyDescent="0.25"/>
  <sheetData>
    <row r="1" spans="1:1" x14ac:dyDescent="0.25">
      <c r="A1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6" spans="1:1" x14ac:dyDescent="0.25">
      <c r="A16" t="s">
        <v>34</v>
      </c>
    </row>
    <row r="17" spans="1:1" x14ac:dyDescent="0.25">
      <c r="A17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C20" sqref="C20"/>
    </sheetView>
  </sheetViews>
  <sheetFormatPr defaultRowHeight="15" x14ac:dyDescent="0.25"/>
  <cols>
    <col min="1" max="1" width="28" customWidth="1"/>
  </cols>
  <sheetData>
    <row r="1" spans="1:2" x14ac:dyDescent="0.25">
      <c r="A1" s="2" t="s">
        <v>0</v>
      </c>
    </row>
    <row r="2" spans="1:2" x14ac:dyDescent="0.25">
      <c r="A2" t="s">
        <v>1</v>
      </c>
    </row>
    <row r="3" spans="1:2" x14ac:dyDescent="0.25">
      <c r="A3" t="s">
        <v>2</v>
      </c>
    </row>
    <row r="4" spans="1:2" x14ac:dyDescent="0.25">
      <c r="A4" t="s">
        <v>3</v>
      </c>
      <c r="B4" t="s">
        <v>516</v>
      </c>
    </row>
    <row r="5" spans="1:2" x14ac:dyDescent="0.25">
      <c r="A5" t="s">
        <v>4</v>
      </c>
    </row>
    <row r="6" spans="1:2" x14ac:dyDescent="0.25">
      <c r="A6" t="s">
        <v>5</v>
      </c>
      <c r="B6" t="s">
        <v>517</v>
      </c>
    </row>
    <row r="7" spans="1:2" x14ac:dyDescent="0.25">
      <c r="A7" t="s">
        <v>6</v>
      </c>
    </row>
    <row r="8" spans="1:2" x14ac:dyDescent="0.25">
      <c r="A8" t="s">
        <v>7</v>
      </c>
    </row>
    <row r="9" spans="1:2" x14ac:dyDescent="0.25">
      <c r="A9" t="s">
        <v>8</v>
      </c>
    </row>
    <row r="10" spans="1:2" x14ac:dyDescent="0.25">
      <c r="A10" t="s">
        <v>9</v>
      </c>
    </row>
    <row r="11" spans="1:2" x14ac:dyDescent="0.25">
      <c r="A11" t="s">
        <v>10</v>
      </c>
    </row>
    <row r="12" spans="1:2" x14ac:dyDescent="0.25">
      <c r="A12" t="s">
        <v>11</v>
      </c>
    </row>
    <row r="13" spans="1:2" x14ac:dyDescent="0.25">
      <c r="A13" t="s">
        <v>12</v>
      </c>
    </row>
    <row r="14" spans="1:2" x14ac:dyDescent="0.25">
      <c r="A14" t="s">
        <v>269</v>
      </c>
    </row>
    <row r="15" spans="1:2" x14ac:dyDescent="0.25">
      <c r="A15" t="s">
        <v>13</v>
      </c>
    </row>
    <row r="16" spans="1:2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s="1" t="s">
        <v>19</v>
      </c>
    </row>
    <row r="22" spans="1:1" x14ac:dyDescent="0.25">
      <c r="A22" s="1" t="s">
        <v>20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"/>
  <sheetViews>
    <sheetView topLeftCell="A215" workbookViewId="0">
      <selection activeCell="F125" sqref="F125"/>
    </sheetView>
  </sheetViews>
  <sheetFormatPr defaultRowHeight="15" x14ac:dyDescent="0.25"/>
  <cols>
    <col min="1" max="1" width="39.140625" bestFit="1" customWidth="1"/>
    <col min="2" max="2" width="18.28515625" bestFit="1" customWidth="1"/>
  </cols>
  <sheetData>
    <row r="1" spans="1:3" x14ac:dyDescent="0.25">
      <c r="A1" s="3" t="s">
        <v>36</v>
      </c>
      <c r="B1" s="3" t="s">
        <v>37</v>
      </c>
      <c r="C1" t="s">
        <v>520</v>
      </c>
    </row>
    <row r="2" spans="1:3" x14ac:dyDescent="0.25">
      <c r="A2" s="4" t="s">
        <v>58</v>
      </c>
      <c r="B2" s="4" t="s">
        <v>59</v>
      </c>
      <c r="C2" t="s">
        <v>519</v>
      </c>
    </row>
    <row r="3" spans="1:3" x14ac:dyDescent="0.25">
      <c r="A3" s="4" t="s">
        <v>52</v>
      </c>
      <c r="B3" s="4" t="s">
        <v>53</v>
      </c>
      <c r="C3" t="s">
        <v>43</v>
      </c>
    </row>
    <row r="4" spans="1:3" x14ac:dyDescent="0.25">
      <c r="A4" s="4" t="s">
        <v>483</v>
      </c>
      <c r="B4" s="4" t="s">
        <v>484</v>
      </c>
    </row>
    <row r="5" spans="1:3" x14ac:dyDescent="0.25">
      <c r="A5" s="4" t="s">
        <v>38</v>
      </c>
      <c r="B5" s="4" t="s">
        <v>39</v>
      </c>
    </row>
    <row r="6" spans="1:3" x14ac:dyDescent="0.25">
      <c r="A6" s="4" t="s">
        <v>42</v>
      </c>
      <c r="B6" s="4" t="s">
        <v>43</v>
      </c>
    </row>
    <row r="7" spans="1:3" x14ac:dyDescent="0.25">
      <c r="A7" s="4" t="s">
        <v>65</v>
      </c>
      <c r="B7" s="4" t="s">
        <v>66</v>
      </c>
    </row>
    <row r="8" spans="1:3" x14ac:dyDescent="0.25">
      <c r="A8" s="4" t="s">
        <v>40</v>
      </c>
      <c r="B8" s="4" t="s">
        <v>41</v>
      </c>
    </row>
    <row r="9" spans="1:3" x14ac:dyDescent="0.25">
      <c r="A9" s="4" t="s">
        <v>56</v>
      </c>
      <c r="B9" s="4" t="s">
        <v>57</v>
      </c>
    </row>
    <row r="10" spans="1:3" x14ac:dyDescent="0.25">
      <c r="A10" s="4" t="s">
        <v>44</v>
      </c>
      <c r="B10" s="4" t="s">
        <v>45</v>
      </c>
    </row>
    <row r="11" spans="1:3" x14ac:dyDescent="0.25">
      <c r="A11" s="4" t="s">
        <v>46</v>
      </c>
      <c r="B11" s="4" t="s">
        <v>47</v>
      </c>
    </row>
    <row r="12" spans="1:3" x14ac:dyDescent="0.25">
      <c r="A12" s="4" t="s">
        <v>54</v>
      </c>
      <c r="B12" s="4" t="s">
        <v>55</v>
      </c>
    </row>
    <row r="13" spans="1:3" x14ac:dyDescent="0.25">
      <c r="A13" s="4" t="s">
        <v>62</v>
      </c>
      <c r="B13" s="4" t="s">
        <v>63</v>
      </c>
    </row>
    <row r="14" spans="1:3" x14ac:dyDescent="0.25">
      <c r="A14" s="4" t="s">
        <v>60</v>
      </c>
      <c r="B14" s="4" t="s">
        <v>61</v>
      </c>
    </row>
    <row r="15" spans="1:3" x14ac:dyDescent="0.25">
      <c r="A15" s="4" t="s">
        <v>64</v>
      </c>
      <c r="B15" s="4" t="s">
        <v>2</v>
      </c>
    </row>
    <row r="16" spans="1:3" x14ac:dyDescent="0.25">
      <c r="A16" s="4" t="s">
        <v>48</v>
      </c>
      <c r="B16" s="4" t="s">
        <v>49</v>
      </c>
    </row>
    <row r="17" spans="1:2" x14ac:dyDescent="0.25">
      <c r="A17" s="4" t="s">
        <v>50</v>
      </c>
      <c r="B17" s="4" t="s">
        <v>51</v>
      </c>
    </row>
    <row r="18" spans="1:2" x14ac:dyDescent="0.25">
      <c r="A18" s="4" t="s">
        <v>69</v>
      </c>
      <c r="B18" s="4" t="s">
        <v>70</v>
      </c>
    </row>
    <row r="19" spans="1:2" x14ac:dyDescent="0.25">
      <c r="A19" s="4" t="s">
        <v>73</v>
      </c>
      <c r="B19" s="4" t="s">
        <v>74</v>
      </c>
    </row>
    <row r="20" spans="1:2" x14ac:dyDescent="0.25">
      <c r="A20" s="4" t="s">
        <v>92</v>
      </c>
      <c r="B20" s="4" t="s">
        <v>93</v>
      </c>
    </row>
    <row r="21" spans="1:2" x14ac:dyDescent="0.25">
      <c r="A21" s="4" t="s">
        <v>84</v>
      </c>
      <c r="B21" s="4" t="s">
        <v>85</v>
      </c>
    </row>
    <row r="22" spans="1:2" x14ac:dyDescent="0.25">
      <c r="A22" s="4" t="s">
        <v>79</v>
      </c>
      <c r="B22" s="4" t="s">
        <v>3</v>
      </c>
    </row>
    <row r="23" spans="1:2" x14ac:dyDescent="0.25">
      <c r="A23" s="4" t="s">
        <v>67</v>
      </c>
      <c r="B23" s="4" t="s">
        <v>68</v>
      </c>
    </row>
    <row r="24" spans="1:2" x14ac:dyDescent="0.25">
      <c r="A24" s="4" t="s">
        <v>71</v>
      </c>
      <c r="B24" s="4" t="s">
        <v>72</v>
      </c>
    </row>
    <row r="25" spans="1:2" x14ac:dyDescent="0.25">
      <c r="A25" s="4" t="s">
        <v>80</v>
      </c>
      <c r="B25" s="4" t="s">
        <v>81</v>
      </c>
    </row>
    <row r="26" spans="1:2" x14ac:dyDescent="0.25">
      <c r="A26" s="4" t="s">
        <v>90</v>
      </c>
      <c r="B26" s="4" t="s">
        <v>91</v>
      </c>
    </row>
    <row r="27" spans="1:2" x14ac:dyDescent="0.25">
      <c r="A27" s="4" t="s">
        <v>88</v>
      </c>
      <c r="B27" s="4" t="s">
        <v>89</v>
      </c>
    </row>
    <row r="28" spans="1:2" x14ac:dyDescent="0.25">
      <c r="A28" s="4" t="s">
        <v>108</v>
      </c>
      <c r="B28" s="4" t="s">
        <v>109</v>
      </c>
    </row>
    <row r="29" spans="1:2" x14ac:dyDescent="0.25">
      <c r="A29" s="4" t="s">
        <v>82</v>
      </c>
      <c r="B29" s="4" t="s">
        <v>83</v>
      </c>
    </row>
    <row r="30" spans="1:2" x14ac:dyDescent="0.25">
      <c r="A30" s="4" t="s">
        <v>77</v>
      </c>
      <c r="B30" s="4" t="s">
        <v>78</v>
      </c>
    </row>
    <row r="31" spans="1:2" x14ac:dyDescent="0.25">
      <c r="A31" s="4" t="s">
        <v>411</v>
      </c>
      <c r="B31" s="4" t="s">
        <v>412</v>
      </c>
    </row>
    <row r="32" spans="1:2" x14ac:dyDescent="0.25">
      <c r="A32" s="4" t="s">
        <v>98</v>
      </c>
      <c r="B32" s="4" t="s">
        <v>99</v>
      </c>
    </row>
    <row r="33" spans="1:3" x14ac:dyDescent="0.25">
      <c r="A33" s="4" t="s">
        <v>75</v>
      </c>
      <c r="B33" s="4" t="s">
        <v>76</v>
      </c>
    </row>
    <row r="34" spans="1:3" x14ac:dyDescent="0.25">
      <c r="A34" s="4" t="s">
        <v>86</v>
      </c>
      <c r="B34" s="4" t="s">
        <v>87</v>
      </c>
    </row>
    <row r="35" spans="1:3" x14ac:dyDescent="0.25">
      <c r="A35" s="4" t="s">
        <v>104</v>
      </c>
      <c r="B35" s="4" t="s">
        <v>105</v>
      </c>
    </row>
    <row r="36" spans="1:3" x14ac:dyDescent="0.25">
      <c r="A36" s="4" t="s">
        <v>94</v>
      </c>
      <c r="B36" s="4" t="s">
        <v>95</v>
      </c>
    </row>
    <row r="37" spans="1:3" x14ac:dyDescent="0.25">
      <c r="A37" s="4" t="s">
        <v>102</v>
      </c>
      <c r="B37" s="4" t="s">
        <v>103</v>
      </c>
    </row>
    <row r="38" spans="1:3" x14ac:dyDescent="0.25">
      <c r="A38" s="4" t="s">
        <v>110</v>
      </c>
      <c r="B38" s="4" t="s">
        <v>111</v>
      </c>
    </row>
    <row r="39" spans="1:3" x14ac:dyDescent="0.25">
      <c r="A39" s="4" t="s">
        <v>116</v>
      </c>
      <c r="B39" s="4" t="s">
        <v>4</v>
      </c>
    </row>
    <row r="40" spans="1:3" x14ac:dyDescent="0.25">
      <c r="A40" s="4" t="s">
        <v>112</v>
      </c>
      <c r="B40" s="4" t="s">
        <v>113</v>
      </c>
    </row>
    <row r="41" spans="1:3" x14ac:dyDescent="0.25">
      <c r="A41" s="4" t="s">
        <v>123</v>
      </c>
      <c r="B41" s="4" t="s">
        <v>124</v>
      </c>
    </row>
    <row r="42" spans="1:3" x14ac:dyDescent="0.25">
      <c r="A42" s="4" t="s">
        <v>423</v>
      </c>
      <c r="B42" s="4" t="s">
        <v>424</v>
      </c>
    </row>
    <row r="43" spans="1:3" x14ac:dyDescent="0.25">
      <c r="A43" s="4" t="s">
        <v>138</v>
      </c>
      <c r="B43" s="4" t="s">
        <v>139</v>
      </c>
    </row>
    <row r="44" spans="1:3" x14ac:dyDescent="0.25">
      <c r="A44" s="4" t="s">
        <v>140</v>
      </c>
      <c r="B44" s="4" t="s">
        <v>141</v>
      </c>
    </row>
    <row r="45" spans="1:3" x14ac:dyDescent="0.25">
      <c r="A45" s="4" t="s">
        <v>445</v>
      </c>
      <c r="B45" s="6" t="s">
        <v>446</v>
      </c>
      <c r="C45" t="s">
        <v>5</v>
      </c>
    </row>
    <row r="46" spans="1:3" x14ac:dyDescent="0.25">
      <c r="A46" s="4" t="s">
        <v>127</v>
      </c>
      <c r="B46" s="6" t="s">
        <v>5</v>
      </c>
      <c r="C46" t="s">
        <v>137</v>
      </c>
    </row>
    <row r="47" spans="1:3" x14ac:dyDescent="0.25">
      <c r="A47" s="4" t="s">
        <v>125</v>
      </c>
      <c r="B47" s="4" t="s">
        <v>126</v>
      </c>
    </row>
    <row r="48" spans="1:3" x14ac:dyDescent="0.25">
      <c r="A48" s="4" t="s">
        <v>119</v>
      </c>
      <c r="B48" s="4" t="s">
        <v>120</v>
      </c>
    </row>
    <row r="49" spans="1:4" x14ac:dyDescent="0.25">
      <c r="A49" s="4" t="s">
        <v>132</v>
      </c>
      <c r="B49" s="4" t="s">
        <v>133</v>
      </c>
    </row>
    <row r="50" spans="1:4" x14ac:dyDescent="0.25">
      <c r="A50" s="4" t="s">
        <v>114</v>
      </c>
      <c r="B50" s="4" t="s">
        <v>115</v>
      </c>
    </row>
    <row r="52" spans="1:4" x14ac:dyDescent="0.25">
      <c r="A52" s="4" t="s">
        <v>134</v>
      </c>
      <c r="B52" s="4" t="s">
        <v>135</v>
      </c>
    </row>
    <row r="53" spans="1:4" x14ac:dyDescent="0.25">
      <c r="A53" s="4" t="s">
        <v>144</v>
      </c>
      <c r="B53" s="4" t="s">
        <v>145</v>
      </c>
    </row>
    <row r="54" spans="1:4" x14ac:dyDescent="0.25">
      <c r="A54" s="4" t="s">
        <v>146</v>
      </c>
      <c r="B54" s="4" t="s">
        <v>147</v>
      </c>
    </row>
    <row r="55" spans="1:4" x14ac:dyDescent="0.25">
      <c r="A55" s="4" t="s">
        <v>121</v>
      </c>
      <c r="B55" s="4" t="s">
        <v>122</v>
      </c>
    </row>
    <row r="56" spans="1:4" x14ac:dyDescent="0.25">
      <c r="A56" s="4" t="s">
        <v>152</v>
      </c>
      <c r="B56" s="4" t="s">
        <v>153</v>
      </c>
    </row>
    <row r="57" spans="1:4" x14ac:dyDescent="0.25">
      <c r="A57" s="4" t="s">
        <v>117</v>
      </c>
      <c r="B57" s="4" t="s">
        <v>118</v>
      </c>
    </row>
    <row r="58" spans="1:4" x14ac:dyDescent="0.25">
      <c r="A58" s="4" t="s">
        <v>142</v>
      </c>
      <c r="B58" s="4" t="s">
        <v>143</v>
      </c>
    </row>
    <row r="59" spans="1:4" x14ac:dyDescent="0.25">
      <c r="A59" s="4" t="s">
        <v>154</v>
      </c>
      <c r="B59" s="4" t="s">
        <v>155</v>
      </c>
    </row>
    <row r="60" spans="1:4" x14ac:dyDescent="0.25">
      <c r="A60" s="4" t="s">
        <v>158</v>
      </c>
      <c r="B60" s="7" t="s">
        <v>159</v>
      </c>
    </row>
    <row r="61" spans="1:4" x14ac:dyDescent="0.25">
      <c r="A61" s="4"/>
      <c r="B61" s="7"/>
      <c r="C61" t="s">
        <v>6</v>
      </c>
      <c r="D61" t="s">
        <v>515</v>
      </c>
    </row>
    <row r="62" spans="1:4" x14ac:dyDescent="0.25">
      <c r="A62" s="4" t="s">
        <v>160</v>
      </c>
      <c r="B62" s="4" t="s">
        <v>161</v>
      </c>
    </row>
    <row r="63" spans="1:4" x14ac:dyDescent="0.25">
      <c r="A63" s="4" t="s">
        <v>162</v>
      </c>
      <c r="B63" s="4" t="s">
        <v>163</v>
      </c>
    </row>
    <row r="64" spans="1:4" x14ac:dyDescent="0.25">
      <c r="A64" s="4" t="s">
        <v>164</v>
      </c>
      <c r="B64" s="4" t="s">
        <v>165</v>
      </c>
    </row>
    <row r="65" spans="1:3" x14ac:dyDescent="0.25">
      <c r="A65" s="4" t="s">
        <v>166</v>
      </c>
      <c r="B65" s="4" t="s">
        <v>167</v>
      </c>
    </row>
    <row r="66" spans="1:3" x14ac:dyDescent="0.25">
      <c r="A66" s="4" t="s">
        <v>168</v>
      </c>
      <c r="B66" s="4" t="s">
        <v>7</v>
      </c>
    </row>
    <row r="67" spans="1:3" x14ac:dyDescent="0.25">
      <c r="A67" s="4" t="s">
        <v>502</v>
      </c>
      <c r="B67" s="6" t="s">
        <v>503</v>
      </c>
      <c r="C67" t="s">
        <v>521</v>
      </c>
    </row>
    <row r="68" spans="1:3" x14ac:dyDescent="0.25">
      <c r="A68" s="4" t="s">
        <v>171</v>
      </c>
      <c r="B68" s="4" t="s">
        <v>172</v>
      </c>
    </row>
    <row r="69" spans="1:3" x14ac:dyDescent="0.25">
      <c r="A69" s="4" t="s">
        <v>175</v>
      </c>
      <c r="B69" s="4" t="s">
        <v>176</v>
      </c>
    </row>
    <row r="70" spans="1:3" x14ac:dyDescent="0.25">
      <c r="A70" s="4" t="s">
        <v>173</v>
      </c>
      <c r="B70" s="4" t="s">
        <v>174</v>
      </c>
    </row>
    <row r="71" spans="1:3" x14ac:dyDescent="0.25">
      <c r="A71" s="4" t="s">
        <v>169</v>
      </c>
      <c r="B71" s="4" t="s">
        <v>170</v>
      </c>
    </row>
    <row r="72" spans="1:3" x14ac:dyDescent="0.25">
      <c r="A72" s="4" t="s">
        <v>177</v>
      </c>
      <c r="B72" s="4" t="s">
        <v>178</v>
      </c>
    </row>
    <row r="73" spans="1:3" x14ac:dyDescent="0.25">
      <c r="A73" s="4" t="s">
        <v>179</v>
      </c>
      <c r="B73" s="4" t="s">
        <v>180</v>
      </c>
    </row>
    <row r="74" spans="1:3" x14ac:dyDescent="0.25">
      <c r="A74" s="4" t="s">
        <v>156</v>
      </c>
      <c r="B74" s="4" t="s">
        <v>157</v>
      </c>
    </row>
    <row r="75" spans="1:3" x14ac:dyDescent="0.25">
      <c r="A75" s="4" t="s">
        <v>191</v>
      </c>
      <c r="B75" s="4" t="s">
        <v>192</v>
      </c>
    </row>
    <row r="76" spans="1:3" x14ac:dyDescent="0.25">
      <c r="A76" s="4" t="s">
        <v>187</v>
      </c>
      <c r="B76" s="4" t="s">
        <v>8</v>
      </c>
    </row>
    <row r="77" spans="1:3" x14ac:dyDescent="0.25">
      <c r="A77" s="4" t="s">
        <v>185</v>
      </c>
      <c r="B77" s="4" t="s">
        <v>186</v>
      </c>
    </row>
    <row r="78" spans="1:3" x14ac:dyDescent="0.25">
      <c r="A78" s="4" t="s">
        <v>181</v>
      </c>
      <c r="B78" s="4" t="s">
        <v>182</v>
      </c>
    </row>
    <row r="79" spans="1:3" x14ac:dyDescent="0.25">
      <c r="A79" s="4" t="s">
        <v>183</v>
      </c>
      <c r="B79" s="4" t="s">
        <v>184</v>
      </c>
    </row>
    <row r="80" spans="1:3" x14ac:dyDescent="0.25">
      <c r="A80" s="4" t="s">
        <v>193</v>
      </c>
      <c r="B80" s="4" t="s">
        <v>194</v>
      </c>
    </row>
    <row r="81" spans="1:2" x14ac:dyDescent="0.25">
      <c r="A81" s="4" t="s">
        <v>190</v>
      </c>
      <c r="B81" s="4" t="s">
        <v>9</v>
      </c>
    </row>
    <row r="82" spans="1:2" x14ac:dyDescent="0.25">
      <c r="A82" s="4" t="s">
        <v>188</v>
      </c>
      <c r="B82" s="4" t="s">
        <v>189</v>
      </c>
    </row>
    <row r="83" spans="1:2" x14ac:dyDescent="0.25">
      <c r="A83" s="4" t="s">
        <v>197</v>
      </c>
      <c r="B83" s="4" t="s">
        <v>198</v>
      </c>
    </row>
    <row r="84" spans="1:2" x14ac:dyDescent="0.25">
      <c r="A84" s="4" t="s">
        <v>195</v>
      </c>
      <c r="B84" s="4" t="s">
        <v>196</v>
      </c>
    </row>
    <row r="85" spans="1:2" x14ac:dyDescent="0.25">
      <c r="A85" s="4" t="s">
        <v>201</v>
      </c>
      <c r="B85" s="4" t="s">
        <v>202</v>
      </c>
    </row>
    <row r="86" spans="1:2" x14ac:dyDescent="0.25">
      <c r="A86" s="4" t="s">
        <v>205</v>
      </c>
      <c r="B86" s="4" t="s">
        <v>206</v>
      </c>
    </row>
    <row r="87" spans="1:2" x14ac:dyDescent="0.25">
      <c r="A87" s="4" t="s">
        <v>207</v>
      </c>
      <c r="B87" s="4" t="s">
        <v>208</v>
      </c>
    </row>
    <row r="88" spans="1:2" x14ac:dyDescent="0.25">
      <c r="A88" s="4" t="s">
        <v>215</v>
      </c>
      <c r="B88" s="4" t="s">
        <v>216</v>
      </c>
    </row>
    <row r="89" spans="1:2" x14ac:dyDescent="0.25">
      <c r="A89" s="4" t="s">
        <v>221</v>
      </c>
      <c r="B89" s="4" t="s">
        <v>222</v>
      </c>
    </row>
    <row r="90" spans="1:2" x14ac:dyDescent="0.25">
      <c r="A90" s="4" t="s">
        <v>213</v>
      </c>
      <c r="B90" s="4" t="s">
        <v>214</v>
      </c>
    </row>
    <row r="91" spans="1:2" x14ac:dyDescent="0.25">
      <c r="A91" s="4" t="s">
        <v>203</v>
      </c>
      <c r="B91" s="4" t="s">
        <v>204</v>
      </c>
    </row>
    <row r="92" spans="1:2" x14ac:dyDescent="0.25">
      <c r="A92" s="4" t="s">
        <v>209</v>
      </c>
      <c r="B92" s="4" t="s">
        <v>210</v>
      </c>
    </row>
    <row r="93" spans="1:2" x14ac:dyDescent="0.25">
      <c r="A93" s="4" t="s">
        <v>217</v>
      </c>
      <c r="B93" s="4" t="s">
        <v>218</v>
      </c>
    </row>
    <row r="94" spans="1:2" x14ac:dyDescent="0.25">
      <c r="A94" s="4" t="s">
        <v>211</v>
      </c>
      <c r="B94" s="4" t="s">
        <v>212</v>
      </c>
    </row>
    <row r="95" spans="1:2" x14ac:dyDescent="0.25">
      <c r="A95" s="4" t="s">
        <v>219</v>
      </c>
      <c r="B95" s="4" t="s">
        <v>220</v>
      </c>
    </row>
    <row r="96" spans="1:2" x14ac:dyDescent="0.25">
      <c r="A96" s="4" t="s">
        <v>223</v>
      </c>
      <c r="B96" s="4" t="s">
        <v>224</v>
      </c>
    </row>
    <row r="97" spans="1:3" x14ac:dyDescent="0.25">
      <c r="A97" s="4" t="s">
        <v>227</v>
      </c>
      <c r="B97" s="4" t="s">
        <v>228</v>
      </c>
    </row>
    <row r="98" spans="1:3" x14ac:dyDescent="0.25">
      <c r="A98" s="4" t="s">
        <v>199</v>
      </c>
      <c r="B98" s="4" t="s">
        <v>200</v>
      </c>
    </row>
    <row r="99" spans="1:3" x14ac:dyDescent="0.25">
      <c r="A99" s="4" t="s">
        <v>229</v>
      </c>
      <c r="B99" s="4" t="s">
        <v>230</v>
      </c>
    </row>
    <row r="100" spans="1:3" x14ac:dyDescent="0.25">
      <c r="A100" s="4" t="s">
        <v>235</v>
      </c>
      <c r="B100" s="4" t="s">
        <v>10</v>
      </c>
    </row>
    <row r="101" spans="1:3" x14ac:dyDescent="0.25">
      <c r="A101" s="4" t="s">
        <v>231</v>
      </c>
      <c r="B101" s="4" t="s">
        <v>232</v>
      </c>
    </row>
    <row r="102" spans="1:3" x14ac:dyDescent="0.25">
      <c r="A102" s="4" t="s">
        <v>233</v>
      </c>
      <c r="B102" s="4" t="s">
        <v>234</v>
      </c>
    </row>
    <row r="103" spans="1:3" x14ac:dyDescent="0.25">
      <c r="A103" s="4" t="s">
        <v>150</v>
      </c>
      <c r="B103" s="4" t="s">
        <v>151</v>
      </c>
    </row>
    <row r="104" spans="1:3" x14ac:dyDescent="0.25">
      <c r="A104" s="4" t="s">
        <v>236</v>
      </c>
      <c r="B104" s="4" t="s">
        <v>237</v>
      </c>
    </row>
    <row r="105" spans="1:3" x14ac:dyDescent="0.25">
      <c r="A105" s="4" t="s">
        <v>238</v>
      </c>
      <c r="B105" s="4" t="s">
        <v>239</v>
      </c>
    </row>
    <row r="106" spans="1:3" x14ac:dyDescent="0.25">
      <c r="A106" s="4" t="s">
        <v>242</v>
      </c>
      <c r="B106" s="4" t="s">
        <v>243</v>
      </c>
    </row>
    <row r="107" spans="1:3" x14ac:dyDescent="0.25">
      <c r="A107" s="4" t="s">
        <v>310</v>
      </c>
      <c r="B107" s="4" t="s">
        <v>311</v>
      </c>
    </row>
    <row r="108" spans="1:3" x14ac:dyDescent="0.25">
      <c r="A108" s="4" t="s">
        <v>240</v>
      </c>
      <c r="B108" s="4" t="s">
        <v>241</v>
      </c>
    </row>
    <row r="109" spans="1:3" x14ac:dyDescent="0.25">
      <c r="A109" s="4" t="s">
        <v>96</v>
      </c>
      <c r="B109" s="4" t="s">
        <v>97</v>
      </c>
    </row>
    <row r="110" spans="1:3" x14ac:dyDescent="0.25">
      <c r="A110" s="4" t="s">
        <v>130</v>
      </c>
      <c r="B110" s="4" t="s">
        <v>131</v>
      </c>
    </row>
    <row r="111" spans="1:3" x14ac:dyDescent="0.25">
      <c r="A111" s="4" t="s">
        <v>244</v>
      </c>
      <c r="B111" s="4" t="s">
        <v>245</v>
      </c>
    </row>
    <row r="112" spans="1:3" x14ac:dyDescent="0.25">
      <c r="A112" s="4" t="s">
        <v>248</v>
      </c>
      <c r="B112" s="6" t="s">
        <v>249</v>
      </c>
      <c r="C112" t="s">
        <v>11</v>
      </c>
    </row>
    <row r="113" spans="1:3" x14ac:dyDescent="0.25">
      <c r="A113" s="4" t="s">
        <v>250</v>
      </c>
      <c r="B113" s="4" t="s">
        <v>251</v>
      </c>
    </row>
    <row r="114" spans="1:3" x14ac:dyDescent="0.25">
      <c r="A114" s="4" t="s">
        <v>148</v>
      </c>
      <c r="B114" s="4" t="s">
        <v>149</v>
      </c>
    </row>
    <row r="115" spans="1:3" x14ac:dyDescent="0.25">
      <c r="A115" s="4" t="s">
        <v>246</v>
      </c>
      <c r="B115" s="4" t="s">
        <v>247</v>
      </c>
    </row>
    <row r="116" spans="1:3" x14ac:dyDescent="0.25">
      <c r="A116" s="4" t="s">
        <v>256</v>
      </c>
      <c r="B116" s="6" t="s">
        <v>257</v>
      </c>
      <c r="C116" t="s">
        <v>12</v>
      </c>
    </row>
    <row r="117" spans="1:3" x14ac:dyDescent="0.25">
      <c r="A117" s="4" t="s">
        <v>258</v>
      </c>
      <c r="B117" s="4" t="s">
        <v>259</v>
      </c>
    </row>
    <row r="118" spans="1:3" x14ac:dyDescent="0.25">
      <c r="A118" s="4" t="s">
        <v>252</v>
      </c>
      <c r="B118" s="4" t="s">
        <v>253</v>
      </c>
    </row>
    <row r="119" spans="1:3" x14ac:dyDescent="0.25">
      <c r="A119" s="4" t="s">
        <v>260</v>
      </c>
      <c r="B119" s="4" t="s">
        <v>261</v>
      </c>
    </row>
    <row r="120" spans="1:3" x14ac:dyDescent="0.25">
      <c r="A120" s="5" t="s">
        <v>262</v>
      </c>
      <c r="B120" s="4" t="s">
        <v>263</v>
      </c>
    </row>
    <row r="121" spans="1:3" x14ac:dyDescent="0.25">
      <c r="A121" s="4" t="s">
        <v>266</v>
      </c>
      <c r="B121" s="4" t="s">
        <v>267</v>
      </c>
    </row>
    <row r="122" spans="1:3" x14ac:dyDescent="0.25">
      <c r="A122" s="4" t="s">
        <v>276</v>
      </c>
      <c r="B122" s="4" t="s">
        <v>277</v>
      </c>
    </row>
    <row r="123" spans="1:3" x14ac:dyDescent="0.25">
      <c r="A123" s="4" t="s">
        <v>136</v>
      </c>
      <c r="B123" s="6" t="s">
        <v>137</v>
      </c>
      <c r="C123" t="s">
        <v>518</v>
      </c>
    </row>
    <row r="124" spans="1:3" x14ac:dyDescent="0.25">
      <c r="A124" s="4" t="s">
        <v>268</v>
      </c>
      <c r="B124" s="4" t="s">
        <v>269</v>
      </c>
    </row>
    <row r="125" spans="1:3" x14ac:dyDescent="0.25">
      <c r="A125" s="4" t="s">
        <v>270</v>
      </c>
      <c r="B125" s="6" t="s">
        <v>271</v>
      </c>
      <c r="C125" t="s">
        <v>269</v>
      </c>
    </row>
    <row r="126" spans="1:3" x14ac:dyDescent="0.25">
      <c r="A126" s="4" t="s">
        <v>128</v>
      </c>
      <c r="B126" s="4" t="s">
        <v>129</v>
      </c>
    </row>
    <row r="127" spans="1:3" x14ac:dyDescent="0.25">
      <c r="A127" s="4" t="s">
        <v>274</v>
      </c>
      <c r="B127" s="4" t="s">
        <v>275</v>
      </c>
    </row>
    <row r="128" spans="1:3" x14ac:dyDescent="0.25">
      <c r="A128" s="4" t="s">
        <v>272</v>
      </c>
      <c r="B128" s="4" t="s">
        <v>273</v>
      </c>
    </row>
    <row r="129" spans="1:4" x14ac:dyDescent="0.25">
      <c r="A129" s="4" t="s">
        <v>264</v>
      </c>
      <c r="B129" s="4" t="s">
        <v>265</v>
      </c>
    </row>
    <row r="130" spans="1:4" x14ac:dyDescent="0.25">
      <c r="A130" s="4" t="s">
        <v>278</v>
      </c>
      <c r="B130" s="4" t="s">
        <v>279</v>
      </c>
    </row>
    <row r="131" spans="1:4" x14ac:dyDescent="0.25">
      <c r="A131" s="4" t="s">
        <v>282</v>
      </c>
      <c r="B131" s="4" t="s">
        <v>283</v>
      </c>
    </row>
    <row r="132" spans="1:4" x14ac:dyDescent="0.25">
      <c r="A132" s="4" t="s">
        <v>291</v>
      </c>
      <c r="B132" s="4" t="s">
        <v>292</v>
      </c>
    </row>
    <row r="133" spans="1:4" x14ac:dyDescent="0.25">
      <c r="A133" s="4" t="s">
        <v>289</v>
      </c>
      <c r="B133" s="6" t="s">
        <v>290</v>
      </c>
      <c r="C133" t="s">
        <v>286</v>
      </c>
    </row>
    <row r="134" spans="1:4" x14ac:dyDescent="0.25">
      <c r="A134" s="4" t="s">
        <v>285</v>
      </c>
      <c r="B134" s="4" t="s">
        <v>286</v>
      </c>
      <c r="C134" t="s">
        <v>528</v>
      </c>
    </row>
    <row r="135" spans="1:4" x14ac:dyDescent="0.25">
      <c r="A135" s="4" t="s">
        <v>284</v>
      </c>
      <c r="B135" s="6" t="s">
        <v>13</v>
      </c>
      <c r="C135" t="s">
        <v>290</v>
      </c>
    </row>
    <row r="136" spans="1:4" x14ac:dyDescent="0.25">
      <c r="A136" s="4"/>
      <c r="B136" s="4"/>
      <c r="C136" t="s">
        <v>13</v>
      </c>
      <c r="D136" t="s">
        <v>514</v>
      </c>
    </row>
    <row r="137" spans="1:4" x14ac:dyDescent="0.25">
      <c r="A137" s="4" t="s">
        <v>293</v>
      </c>
      <c r="B137" s="4" t="s">
        <v>294</v>
      </c>
    </row>
    <row r="138" spans="1:4" x14ac:dyDescent="0.25">
      <c r="A138" s="4" t="s">
        <v>280</v>
      </c>
      <c r="B138" s="6" t="s">
        <v>281</v>
      </c>
      <c r="C138" t="s">
        <v>529</v>
      </c>
    </row>
    <row r="139" spans="1:4" x14ac:dyDescent="0.25">
      <c r="A139" s="4" t="s">
        <v>287</v>
      </c>
      <c r="B139" s="4" t="s">
        <v>288</v>
      </c>
    </row>
    <row r="140" spans="1:4" x14ac:dyDescent="0.25">
      <c r="A140" s="4" t="s">
        <v>299</v>
      </c>
      <c r="B140" s="4" t="s">
        <v>300</v>
      </c>
    </row>
    <row r="141" spans="1:4" x14ac:dyDescent="0.25">
      <c r="A141" s="4" t="s">
        <v>312</v>
      </c>
      <c r="B141" s="4" t="s">
        <v>313</v>
      </c>
    </row>
    <row r="142" spans="1:4" x14ac:dyDescent="0.25">
      <c r="A142" s="4" t="s">
        <v>295</v>
      </c>
      <c r="B142" s="4" t="s">
        <v>296</v>
      </c>
    </row>
    <row r="143" spans="1:4" x14ac:dyDescent="0.25">
      <c r="A143" s="4" t="s">
        <v>321</v>
      </c>
      <c r="B143" s="4" t="s">
        <v>322</v>
      </c>
    </row>
    <row r="144" spans="1:4" x14ac:dyDescent="0.25">
      <c r="A144" s="4" t="s">
        <v>318</v>
      </c>
      <c r="B144" s="4" t="s">
        <v>319</v>
      </c>
    </row>
    <row r="145" spans="1:2" x14ac:dyDescent="0.25">
      <c r="A145" s="4" t="s">
        <v>325</v>
      </c>
      <c r="B145" s="4" t="s">
        <v>326</v>
      </c>
    </row>
    <row r="146" spans="1:2" x14ac:dyDescent="0.25">
      <c r="A146" s="4" t="s">
        <v>301</v>
      </c>
      <c r="B146" s="4" t="s">
        <v>302</v>
      </c>
    </row>
    <row r="147" spans="1:2" x14ac:dyDescent="0.25">
      <c r="A147" s="4" t="s">
        <v>327</v>
      </c>
      <c r="B147" s="4" t="s">
        <v>328</v>
      </c>
    </row>
    <row r="148" spans="1:2" x14ac:dyDescent="0.25">
      <c r="A148" s="4" t="s">
        <v>297</v>
      </c>
      <c r="B148" s="4" t="s">
        <v>298</v>
      </c>
    </row>
    <row r="149" spans="1:2" x14ac:dyDescent="0.25">
      <c r="A149" s="4" t="s">
        <v>306</v>
      </c>
      <c r="B149" s="4" t="s">
        <v>307</v>
      </c>
    </row>
    <row r="150" spans="1:2" x14ac:dyDescent="0.25">
      <c r="A150" s="4" t="s">
        <v>323</v>
      </c>
      <c r="B150" s="4" t="s">
        <v>324</v>
      </c>
    </row>
    <row r="151" spans="1:2" x14ac:dyDescent="0.25">
      <c r="A151" s="4" t="s">
        <v>331</v>
      </c>
      <c r="B151" s="4" t="s">
        <v>332</v>
      </c>
    </row>
    <row r="152" spans="1:2" x14ac:dyDescent="0.25">
      <c r="A152" s="4" t="s">
        <v>316</v>
      </c>
      <c r="B152" s="4" t="s">
        <v>317</v>
      </c>
    </row>
    <row r="153" spans="1:2" x14ac:dyDescent="0.25">
      <c r="A153" s="4" t="s">
        <v>314</v>
      </c>
      <c r="B153" s="4" t="s">
        <v>315</v>
      </c>
    </row>
    <row r="154" spans="1:2" x14ac:dyDescent="0.25">
      <c r="A154" s="4" t="s">
        <v>329</v>
      </c>
      <c r="B154" s="4" t="s">
        <v>330</v>
      </c>
    </row>
    <row r="155" spans="1:2" x14ac:dyDescent="0.25">
      <c r="A155" s="4" t="s">
        <v>308</v>
      </c>
      <c r="B155" s="4" t="s">
        <v>309</v>
      </c>
    </row>
    <row r="157" spans="1:2" x14ac:dyDescent="0.25">
      <c r="A157" s="4" t="s">
        <v>304</v>
      </c>
      <c r="B157" s="4" t="s">
        <v>305</v>
      </c>
    </row>
    <row r="158" spans="1:2" x14ac:dyDescent="0.25">
      <c r="A158" s="4" t="s">
        <v>320</v>
      </c>
      <c r="B158" s="4" t="s">
        <v>14</v>
      </c>
    </row>
    <row r="159" spans="1:2" x14ac:dyDescent="0.25">
      <c r="A159" s="4" t="s">
        <v>303</v>
      </c>
      <c r="B159" s="4" t="s">
        <v>15</v>
      </c>
    </row>
    <row r="160" spans="1:2" x14ac:dyDescent="0.25">
      <c r="A160" s="4" t="s">
        <v>333</v>
      </c>
      <c r="B160" s="4" t="s">
        <v>334</v>
      </c>
    </row>
    <row r="161" spans="1:3" x14ac:dyDescent="0.25">
      <c r="A161" s="4" t="s">
        <v>344</v>
      </c>
      <c r="B161" s="4" t="s">
        <v>345</v>
      </c>
    </row>
    <row r="162" spans="1:3" x14ac:dyDescent="0.25">
      <c r="A162" s="4" t="s">
        <v>354</v>
      </c>
      <c r="B162" s="4" t="s">
        <v>355</v>
      </c>
    </row>
    <row r="163" spans="1:3" x14ac:dyDescent="0.25">
      <c r="A163" s="4" t="s">
        <v>356</v>
      </c>
      <c r="B163" s="4" t="s">
        <v>357</v>
      </c>
    </row>
    <row r="164" spans="1:3" x14ac:dyDescent="0.25">
      <c r="A164" s="4" t="s">
        <v>350</v>
      </c>
      <c r="B164" s="4" t="s">
        <v>351</v>
      </c>
    </row>
    <row r="165" spans="1:3" x14ac:dyDescent="0.25">
      <c r="A165" s="4" t="s">
        <v>490</v>
      </c>
      <c r="B165" s="4" t="s">
        <v>491</v>
      </c>
    </row>
    <row r="166" spans="1:3" x14ac:dyDescent="0.25">
      <c r="A166" s="4" t="s">
        <v>352</v>
      </c>
      <c r="B166" s="4" t="s">
        <v>353</v>
      </c>
    </row>
    <row r="167" spans="1:3" x14ac:dyDescent="0.25">
      <c r="A167" s="4" t="s">
        <v>341</v>
      </c>
      <c r="B167" s="4" t="s">
        <v>16</v>
      </c>
    </row>
    <row r="168" spans="1:3" x14ac:dyDescent="0.25">
      <c r="A168" s="4" t="s">
        <v>358</v>
      </c>
      <c r="B168" s="4" t="s">
        <v>359</v>
      </c>
    </row>
    <row r="169" spans="1:3" x14ac:dyDescent="0.25">
      <c r="A169" s="4" t="s">
        <v>339</v>
      </c>
      <c r="B169" s="4" t="s">
        <v>340</v>
      </c>
    </row>
    <row r="170" spans="1:3" x14ac:dyDescent="0.25">
      <c r="A170" s="4" t="s">
        <v>337</v>
      </c>
      <c r="B170" s="4" t="s">
        <v>338</v>
      </c>
    </row>
    <row r="171" spans="1:3" x14ac:dyDescent="0.25">
      <c r="A171" s="4" t="s">
        <v>437</v>
      </c>
      <c r="B171" s="4" t="s">
        <v>438</v>
      </c>
    </row>
    <row r="172" spans="1:3" x14ac:dyDescent="0.25">
      <c r="A172" s="4" t="s">
        <v>342</v>
      </c>
      <c r="B172" s="4" t="s">
        <v>343</v>
      </c>
    </row>
    <row r="173" spans="1:3" x14ac:dyDescent="0.25">
      <c r="A173" s="4" t="s">
        <v>348</v>
      </c>
      <c r="B173" s="4" t="s">
        <v>349</v>
      </c>
    </row>
    <row r="174" spans="1:3" x14ac:dyDescent="0.25">
      <c r="A174" s="4" t="s">
        <v>346</v>
      </c>
      <c r="B174" s="4" t="s">
        <v>347</v>
      </c>
    </row>
    <row r="175" spans="1:3" x14ac:dyDescent="0.25">
      <c r="A175" s="4" t="s">
        <v>417</v>
      </c>
      <c r="B175" s="4" t="s">
        <v>418</v>
      </c>
    </row>
    <row r="176" spans="1:3" x14ac:dyDescent="0.25">
      <c r="A176" s="4" t="s">
        <v>360</v>
      </c>
      <c r="B176" s="6" t="s">
        <v>361</v>
      </c>
      <c r="C176" t="s">
        <v>522</v>
      </c>
    </row>
    <row r="177" spans="1:3" x14ac:dyDescent="0.25">
      <c r="A177" s="4" t="s">
        <v>374</v>
      </c>
      <c r="B177" s="4" t="s">
        <v>375</v>
      </c>
    </row>
    <row r="178" spans="1:3" x14ac:dyDescent="0.25">
      <c r="A178" s="4" t="s">
        <v>370</v>
      </c>
      <c r="B178" s="4" t="s">
        <v>371</v>
      </c>
    </row>
    <row r="179" spans="1:3" x14ac:dyDescent="0.25">
      <c r="A179" s="4" t="s">
        <v>368</v>
      </c>
      <c r="B179" s="4" t="s">
        <v>369</v>
      </c>
    </row>
    <row r="180" spans="1:3" x14ac:dyDescent="0.25">
      <c r="A180" s="4" t="s">
        <v>421</v>
      </c>
      <c r="B180" s="4" t="s">
        <v>422</v>
      </c>
    </row>
    <row r="181" spans="1:3" x14ac:dyDescent="0.25">
      <c r="A181" s="4" t="s">
        <v>362</v>
      </c>
      <c r="B181" s="4" t="s">
        <v>363</v>
      </c>
    </row>
    <row r="182" spans="1:3" x14ac:dyDescent="0.25">
      <c r="A182" s="4" t="s">
        <v>376</v>
      </c>
      <c r="B182" s="4" t="s">
        <v>377</v>
      </c>
    </row>
    <row r="183" spans="1:3" x14ac:dyDescent="0.25">
      <c r="A183" s="4" t="s">
        <v>364</v>
      </c>
      <c r="B183" s="4" t="s">
        <v>365</v>
      </c>
    </row>
    <row r="184" spans="1:3" x14ac:dyDescent="0.25">
      <c r="A184" s="4" t="s">
        <v>378</v>
      </c>
      <c r="B184" s="4" t="s">
        <v>379</v>
      </c>
    </row>
    <row r="185" spans="1:3" x14ac:dyDescent="0.25">
      <c r="A185" s="4" t="s">
        <v>366</v>
      </c>
      <c r="B185" s="4" t="s">
        <v>367</v>
      </c>
    </row>
    <row r="186" spans="1:3" x14ac:dyDescent="0.25">
      <c r="A186" s="4" t="s">
        <v>225</v>
      </c>
      <c r="B186" s="4" t="s">
        <v>226</v>
      </c>
    </row>
    <row r="187" spans="1:3" x14ac:dyDescent="0.25">
      <c r="A187" s="4" t="s">
        <v>380</v>
      </c>
      <c r="B187" s="4" t="s">
        <v>381</v>
      </c>
    </row>
    <row r="188" spans="1:3" x14ac:dyDescent="0.25">
      <c r="A188" s="4" t="s">
        <v>399</v>
      </c>
      <c r="B188" s="4" t="s">
        <v>400</v>
      </c>
    </row>
    <row r="189" spans="1:3" x14ac:dyDescent="0.25">
      <c r="A189" s="4" t="s">
        <v>382</v>
      </c>
      <c r="B189" s="4" t="s">
        <v>383</v>
      </c>
    </row>
    <row r="190" spans="1:3" x14ac:dyDescent="0.25">
      <c r="A190" s="4" t="s">
        <v>384</v>
      </c>
      <c r="B190" s="4" t="s">
        <v>385</v>
      </c>
    </row>
    <row r="191" spans="1:3" x14ac:dyDescent="0.25">
      <c r="A191" s="4" t="s">
        <v>372</v>
      </c>
      <c r="B191" s="4" t="s">
        <v>373</v>
      </c>
    </row>
    <row r="192" spans="1:3" x14ac:dyDescent="0.25">
      <c r="A192" s="4" t="s">
        <v>386</v>
      </c>
      <c r="B192" s="6" t="s">
        <v>387</v>
      </c>
      <c r="C192" t="s">
        <v>17</v>
      </c>
    </row>
    <row r="193" spans="1:3" x14ac:dyDescent="0.25">
      <c r="A193" s="4" t="s">
        <v>388</v>
      </c>
      <c r="B193" s="4" t="s">
        <v>389</v>
      </c>
    </row>
    <row r="194" spans="1:3" x14ac:dyDescent="0.25">
      <c r="A194" s="4" t="s">
        <v>396</v>
      </c>
      <c r="B194" s="4" t="s">
        <v>397</v>
      </c>
    </row>
    <row r="195" spans="1:3" x14ac:dyDescent="0.25">
      <c r="A195" s="4" t="s">
        <v>431</v>
      </c>
      <c r="B195" s="4" t="s">
        <v>432</v>
      </c>
    </row>
    <row r="196" spans="1:3" x14ac:dyDescent="0.25">
      <c r="A196" s="4" t="s">
        <v>429</v>
      </c>
      <c r="B196" s="4" t="s">
        <v>430</v>
      </c>
    </row>
    <row r="197" spans="1:3" x14ac:dyDescent="0.25">
      <c r="A197" s="4" t="s">
        <v>401</v>
      </c>
      <c r="B197" s="4" t="s">
        <v>402</v>
      </c>
    </row>
    <row r="198" spans="1:3" x14ac:dyDescent="0.25">
      <c r="A198" s="4" t="s">
        <v>415</v>
      </c>
      <c r="B198" s="4" t="s">
        <v>416</v>
      </c>
    </row>
    <row r="199" spans="1:3" x14ac:dyDescent="0.25">
      <c r="A199" s="4" t="s">
        <v>398</v>
      </c>
      <c r="B199" s="4" t="s">
        <v>18</v>
      </c>
    </row>
    <row r="200" spans="1:3" x14ac:dyDescent="0.25">
      <c r="A200" s="4" t="s">
        <v>427</v>
      </c>
      <c r="B200" s="4" t="s">
        <v>428</v>
      </c>
    </row>
    <row r="201" spans="1:3" x14ac:dyDescent="0.25">
      <c r="A201" s="4" t="s">
        <v>409</v>
      </c>
      <c r="B201" s="4" t="s">
        <v>410</v>
      </c>
    </row>
    <row r="202" spans="1:3" x14ac:dyDescent="0.25">
      <c r="A202" s="4" t="s">
        <v>254</v>
      </c>
      <c r="B202" s="4" t="s">
        <v>255</v>
      </c>
    </row>
    <row r="203" spans="1:3" x14ac:dyDescent="0.25">
      <c r="A203" s="4" t="s">
        <v>407</v>
      </c>
      <c r="B203" s="6" t="s">
        <v>408</v>
      </c>
      <c r="C203" t="s">
        <v>527</v>
      </c>
    </row>
    <row r="204" spans="1:3" x14ac:dyDescent="0.25">
      <c r="A204" s="4" t="s">
        <v>403</v>
      </c>
      <c r="B204" s="4" t="s">
        <v>404</v>
      </c>
    </row>
    <row r="205" spans="1:3" x14ac:dyDescent="0.25">
      <c r="A205" s="4" t="s">
        <v>392</v>
      </c>
      <c r="B205" s="4" t="s">
        <v>393</v>
      </c>
    </row>
    <row r="206" spans="1:3" x14ac:dyDescent="0.25">
      <c r="A206" s="4" t="s">
        <v>405</v>
      </c>
      <c r="B206" s="4" t="s">
        <v>406</v>
      </c>
    </row>
    <row r="207" spans="1:3" x14ac:dyDescent="0.25">
      <c r="A207" s="4" t="s">
        <v>413</v>
      </c>
      <c r="B207" s="4" t="s">
        <v>414</v>
      </c>
    </row>
    <row r="208" spans="1:3" x14ac:dyDescent="0.25">
      <c r="A208" s="4" t="s">
        <v>419</v>
      </c>
      <c r="B208" s="4" t="s">
        <v>420</v>
      </c>
    </row>
    <row r="209" spans="1:2" x14ac:dyDescent="0.25">
      <c r="A209" s="4" t="s">
        <v>425</v>
      </c>
      <c r="B209" s="4" t="s">
        <v>426</v>
      </c>
    </row>
    <row r="210" spans="1:2" x14ac:dyDescent="0.25">
      <c r="A210" s="4" t="s">
        <v>435</v>
      </c>
      <c r="B210" s="4" t="s">
        <v>436</v>
      </c>
    </row>
    <row r="211" spans="1:2" x14ac:dyDescent="0.25">
      <c r="A211" s="4" t="s">
        <v>439</v>
      </c>
      <c r="B211" s="4" t="s">
        <v>440</v>
      </c>
    </row>
    <row r="212" spans="1:2" x14ac:dyDescent="0.25">
      <c r="A212" s="4" t="s">
        <v>443</v>
      </c>
      <c r="B212" s="4" t="s">
        <v>444</v>
      </c>
    </row>
    <row r="213" spans="1:2" x14ac:dyDescent="0.25">
      <c r="A213" s="4" t="s">
        <v>390</v>
      </c>
      <c r="B213" s="4" t="s">
        <v>391</v>
      </c>
    </row>
    <row r="214" spans="1:2" x14ac:dyDescent="0.25">
      <c r="A214" s="4" t="s">
        <v>447</v>
      </c>
      <c r="B214" s="4" t="s">
        <v>448</v>
      </c>
    </row>
    <row r="215" spans="1:2" x14ac:dyDescent="0.25">
      <c r="A215" s="4" t="s">
        <v>465</v>
      </c>
      <c r="B215" s="4" t="s">
        <v>466</v>
      </c>
    </row>
    <row r="216" spans="1:2" x14ac:dyDescent="0.25">
      <c r="A216" s="4" t="s">
        <v>467</v>
      </c>
      <c r="B216" s="4" t="s">
        <v>468</v>
      </c>
    </row>
    <row r="217" spans="1:2" x14ac:dyDescent="0.25">
      <c r="A217" s="4" t="s">
        <v>455</v>
      </c>
      <c r="B217" s="4" t="s">
        <v>456</v>
      </c>
    </row>
    <row r="218" spans="1:2" x14ac:dyDescent="0.25">
      <c r="A218" s="4" t="s">
        <v>451</v>
      </c>
      <c r="B218" s="4" t="s">
        <v>452</v>
      </c>
    </row>
    <row r="219" spans="1:2" x14ac:dyDescent="0.25">
      <c r="A219" s="4" t="s">
        <v>475</v>
      </c>
      <c r="B219" s="4" t="s">
        <v>476</v>
      </c>
    </row>
    <row r="220" spans="1:2" x14ac:dyDescent="0.25">
      <c r="A220" s="4" t="s">
        <v>461</v>
      </c>
      <c r="B220" s="4" t="s">
        <v>462</v>
      </c>
    </row>
    <row r="221" spans="1:2" x14ac:dyDescent="0.25">
      <c r="A221" s="4" t="s">
        <v>463</v>
      </c>
      <c r="B221" s="4" t="s">
        <v>464</v>
      </c>
    </row>
    <row r="222" spans="1:2" x14ac:dyDescent="0.25">
      <c r="A222" s="4" t="s">
        <v>459</v>
      </c>
      <c r="B222" s="4" t="s">
        <v>460</v>
      </c>
    </row>
    <row r="223" spans="1:2" x14ac:dyDescent="0.25">
      <c r="A223" s="4" t="s">
        <v>394</v>
      </c>
      <c r="B223" s="4" t="s">
        <v>395</v>
      </c>
    </row>
    <row r="224" spans="1:2" x14ac:dyDescent="0.25">
      <c r="A224" s="4" t="s">
        <v>469</v>
      </c>
      <c r="B224" s="4" t="s">
        <v>470</v>
      </c>
    </row>
    <row r="225" spans="1:2" x14ac:dyDescent="0.25">
      <c r="A225" s="4" t="s">
        <v>457</v>
      </c>
      <c r="B225" s="4" t="s">
        <v>458</v>
      </c>
    </row>
    <row r="226" spans="1:2" x14ac:dyDescent="0.25">
      <c r="A226" s="4" t="s">
        <v>471</v>
      </c>
      <c r="B226" s="4" t="s">
        <v>472</v>
      </c>
    </row>
    <row r="227" spans="1:2" x14ac:dyDescent="0.25">
      <c r="A227" s="4" t="s">
        <v>477</v>
      </c>
      <c r="B227" s="4" t="s">
        <v>478</v>
      </c>
    </row>
    <row r="228" spans="1:2" x14ac:dyDescent="0.25">
      <c r="A228" s="4" t="s">
        <v>449</v>
      </c>
      <c r="B228" s="4" t="s">
        <v>450</v>
      </c>
    </row>
    <row r="229" spans="1:2" x14ac:dyDescent="0.25">
      <c r="A229" s="4" t="s">
        <v>473</v>
      </c>
      <c r="B229" s="4" t="s">
        <v>474</v>
      </c>
    </row>
    <row r="230" spans="1:2" x14ac:dyDescent="0.25">
      <c r="A230" s="4" t="s">
        <v>453</v>
      </c>
      <c r="B230" s="4" t="s">
        <v>454</v>
      </c>
    </row>
    <row r="231" spans="1:2" x14ac:dyDescent="0.25">
      <c r="A231" s="4" t="s">
        <v>479</v>
      </c>
      <c r="B231" s="4" t="s">
        <v>480</v>
      </c>
    </row>
    <row r="232" spans="1:2" x14ac:dyDescent="0.25">
      <c r="A232" s="5" t="s">
        <v>485</v>
      </c>
      <c r="B232" s="5" t="s">
        <v>19</v>
      </c>
    </row>
    <row r="233" spans="1:2" x14ac:dyDescent="0.25">
      <c r="A233" s="4" t="s">
        <v>481</v>
      </c>
      <c r="B233" s="4" t="s">
        <v>482</v>
      </c>
    </row>
    <row r="234" spans="1:2" x14ac:dyDescent="0.25">
      <c r="A234" s="4" t="s">
        <v>106</v>
      </c>
      <c r="B234" s="4" t="s">
        <v>107</v>
      </c>
    </row>
    <row r="235" spans="1:2" x14ac:dyDescent="0.25">
      <c r="A235" s="4" t="s">
        <v>486</v>
      </c>
      <c r="B235" s="4" t="s">
        <v>487</v>
      </c>
    </row>
    <row r="236" spans="1:2" x14ac:dyDescent="0.25">
      <c r="A236" s="4" t="s">
        <v>488</v>
      </c>
      <c r="B236" s="4" t="s">
        <v>489</v>
      </c>
    </row>
    <row r="237" spans="1:2" x14ac:dyDescent="0.25">
      <c r="A237" s="4" t="s">
        <v>433</v>
      </c>
      <c r="B237" s="4" t="s">
        <v>434</v>
      </c>
    </row>
    <row r="238" spans="1:2" x14ac:dyDescent="0.25">
      <c r="A238" s="4" t="s">
        <v>494</v>
      </c>
      <c r="B238" s="4" t="s">
        <v>495</v>
      </c>
    </row>
    <row r="239" spans="1:2" x14ac:dyDescent="0.25">
      <c r="A239" s="4" t="s">
        <v>100</v>
      </c>
      <c r="B239" s="4" t="s">
        <v>101</v>
      </c>
    </row>
    <row r="240" spans="1:2" x14ac:dyDescent="0.25">
      <c r="A240" s="4" t="s">
        <v>496</v>
      </c>
      <c r="B240" s="4" t="s">
        <v>497</v>
      </c>
    </row>
    <row r="241" spans="1:3" x14ac:dyDescent="0.25">
      <c r="A241" s="4" t="s">
        <v>492</v>
      </c>
      <c r="B241" s="4" t="s">
        <v>493</v>
      </c>
    </row>
    <row r="242" spans="1:3" x14ac:dyDescent="0.25">
      <c r="A242" s="4" t="s">
        <v>335</v>
      </c>
      <c r="B242" s="4" t="s">
        <v>336</v>
      </c>
    </row>
    <row r="243" spans="1:3" x14ac:dyDescent="0.25">
      <c r="A243" s="4" t="s">
        <v>500</v>
      </c>
      <c r="B243" s="4" t="s">
        <v>501</v>
      </c>
    </row>
    <row r="244" spans="1:3" x14ac:dyDescent="0.25">
      <c r="A244" s="4" t="s">
        <v>498</v>
      </c>
      <c r="B244" s="4" t="s">
        <v>499</v>
      </c>
    </row>
    <row r="245" spans="1:3" x14ac:dyDescent="0.25">
      <c r="A245" s="4" t="s">
        <v>504</v>
      </c>
      <c r="B245" s="4" t="s">
        <v>505</v>
      </c>
    </row>
    <row r="246" spans="1:3" x14ac:dyDescent="0.25">
      <c r="A246" s="4" t="s">
        <v>441</v>
      </c>
      <c r="B246" s="4" t="s">
        <v>442</v>
      </c>
    </row>
    <row r="247" spans="1:3" x14ac:dyDescent="0.25">
      <c r="A247" s="4" t="s">
        <v>508</v>
      </c>
      <c r="B247" s="4" t="s">
        <v>509</v>
      </c>
    </row>
    <row r="248" spans="1:3" x14ac:dyDescent="0.25">
      <c r="A248" s="4" t="s">
        <v>506</v>
      </c>
      <c r="B248" s="6" t="s">
        <v>507</v>
      </c>
      <c r="C248" t="s">
        <v>526</v>
      </c>
    </row>
    <row r="249" spans="1:3" x14ac:dyDescent="0.25">
      <c r="A249" s="4" t="s">
        <v>525</v>
      </c>
      <c r="B249" s="4"/>
      <c r="C249" t="s">
        <v>511</v>
      </c>
    </row>
    <row r="250" spans="1:3" x14ac:dyDescent="0.25">
      <c r="A250" s="4" t="s">
        <v>510</v>
      </c>
      <c r="B250" s="6" t="s">
        <v>511</v>
      </c>
      <c r="C250" t="s">
        <v>524</v>
      </c>
    </row>
    <row r="251" spans="1:3" x14ac:dyDescent="0.25">
      <c r="A251" s="4" t="s">
        <v>512</v>
      </c>
      <c r="B251" s="6" t="s">
        <v>513</v>
      </c>
      <c r="C251" t="s">
        <v>523</v>
      </c>
    </row>
  </sheetData>
  <sortState ref="A2:B249">
    <sortCondition ref="B2:B24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0"/>
  <sheetViews>
    <sheetView topLeftCell="A189" workbookViewId="0">
      <selection activeCell="C213" sqref="C213"/>
    </sheetView>
  </sheetViews>
  <sheetFormatPr defaultRowHeight="15" x14ac:dyDescent="0.25"/>
  <cols>
    <col min="1" max="1" width="34.85546875" bestFit="1" customWidth="1"/>
    <col min="7" max="7" width="40.28515625" bestFit="1" customWidth="1"/>
    <col min="11" max="11" width="38.7109375" customWidth="1"/>
  </cols>
  <sheetData>
    <row r="2" spans="1:11" x14ac:dyDescent="0.25">
      <c r="A2" s="9" t="s">
        <v>707</v>
      </c>
      <c r="E2">
        <f t="shared" ref="E2:E65" si="0">FIND(" ",A2)</f>
        <v>3</v>
      </c>
      <c r="F2" t="str">
        <f t="shared" ref="F2:F65" si="1">LEFT(A2,FIND(" ",A2)-1)</f>
        <v>AF</v>
      </c>
      <c r="G2" t="str">
        <f t="shared" ref="G2:G65" si="2">TRIM(RIGHT(A2,LEN(A2)-FIND(" ",A2)))</f>
        <v>Afghanistan</v>
      </c>
      <c r="K2" s="9"/>
    </row>
    <row r="3" spans="1:11" x14ac:dyDescent="0.25">
      <c r="A3" t="s">
        <v>758</v>
      </c>
      <c r="E3">
        <f t="shared" si="0"/>
        <v>3</v>
      </c>
      <c r="F3" t="str">
        <f t="shared" si="1"/>
        <v>AX</v>
      </c>
      <c r="G3" t="str">
        <f t="shared" si="2"/>
        <v>Aland Islands</v>
      </c>
      <c r="K3" s="9"/>
    </row>
    <row r="4" spans="1:11" x14ac:dyDescent="0.25">
      <c r="A4" t="s">
        <v>530</v>
      </c>
      <c r="E4">
        <f t="shared" si="0"/>
        <v>3</v>
      </c>
      <c r="F4" t="str">
        <f t="shared" si="1"/>
        <v>AL</v>
      </c>
      <c r="G4" t="str">
        <f t="shared" si="2"/>
        <v>Albania</v>
      </c>
      <c r="K4" s="9"/>
    </row>
    <row r="5" spans="1:11" x14ac:dyDescent="0.25">
      <c r="A5" t="s">
        <v>531</v>
      </c>
      <c r="E5">
        <f t="shared" si="0"/>
        <v>3</v>
      </c>
      <c r="F5" t="str">
        <f t="shared" si="1"/>
        <v>DZ</v>
      </c>
      <c r="G5" t="str">
        <f t="shared" si="2"/>
        <v>Algeria</v>
      </c>
      <c r="K5" s="9"/>
    </row>
    <row r="6" spans="1:11" x14ac:dyDescent="0.25">
      <c r="A6" t="s">
        <v>757</v>
      </c>
      <c r="E6">
        <f t="shared" si="0"/>
        <v>3</v>
      </c>
      <c r="F6" t="str">
        <f t="shared" si="1"/>
        <v>AS</v>
      </c>
      <c r="G6" t="str">
        <f t="shared" si="2"/>
        <v>American Samoa</v>
      </c>
      <c r="K6" s="9"/>
    </row>
    <row r="7" spans="1:11" x14ac:dyDescent="0.25">
      <c r="A7" t="s">
        <v>532</v>
      </c>
      <c r="E7">
        <f t="shared" si="0"/>
        <v>3</v>
      </c>
      <c r="F7" t="str">
        <f t="shared" si="1"/>
        <v>AD</v>
      </c>
      <c r="G7" t="str">
        <f t="shared" si="2"/>
        <v>Andorra</v>
      </c>
      <c r="K7" s="9"/>
    </row>
    <row r="8" spans="1:11" x14ac:dyDescent="0.25">
      <c r="A8" t="s">
        <v>533</v>
      </c>
      <c r="E8">
        <f t="shared" si="0"/>
        <v>3</v>
      </c>
      <c r="F8" t="str">
        <f t="shared" si="1"/>
        <v>AO</v>
      </c>
      <c r="G8" t="str">
        <f t="shared" si="2"/>
        <v>Angola</v>
      </c>
      <c r="K8" s="9"/>
    </row>
    <row r="9" spans="1:11" x14ac:dyDescent="0.25">
      <c r="A9" t="s">
        <v>534</v>
      </c>
      <c r="E9">
        <f t="shared" si="0"/>
        <v>3</v>
      </c>
      <c r="F9" t="str">
        <f t="shared" si="1"/>
        <v>AI</v>
      </c>
      <c r="G9" t="str">
        <f t="shared" si="2"/>
        <v>Anguilla</v>
      </c>
      <c r="K9" s="9"/>
    </row>
    <row r="10" spans="1:11" x14ac:dyDescent="0.25">
      <c r="A10" t="s">
        <v>535</v>
      </c>
      <c r="E10">
        <f t="shared" si="0"/>
        <v>3</v>
      </c>
      <c r="F10" t="str">
        <f t="shared" si="1"/>
        <v>AG</v>
      </c>
      <c r="G10" t="str">
        <f t="shared" si="2"/>
        <v>Antigua And Barbuda</v>
      </c>
      <c r="K10" s="9"/>
    </row>
    <row r="11" spans="1:11" x14ac:dyDescent="0.25">
      <c r="A11" t="s">
        <v>536</v>
      </c>
      <c r="E11">
        <f t="shared" si="0"/>
        <v>3</v>
      </c>
      <c r="F11" t="str">
        <f t="shared" si="1"/>
        <v>AE</v>
      </c>
      <c r="G11" t="str">
        <f t="shared" si="2"/>
        <v>Arab Emirates</v>
      </c>
      <c r="K11" s="9"/>
    </row>
    <row r="12" spans="1:11" x14ac:dyDescent="0.25">
      <c r="A12" t="s">
        <v>537</v>
      </c>
      <c r="E12">
        <f t="shared" si="0"/>
        <v>3</v>
      </c>
      <c r="F12" t="str">
        <f t="shared" si="1"/>
        <v>AR</v>
      </c>
      <c r="G12" t="str">
        <f t="shared" si="2"/>
        <v>Argentina</v>
      </c>
      <c r="K12" s="9"/>
    </row>
    <row r="13" spans="1:11" x14ac:dyDescent="0.25">
      <c r="A13" t="s">
        <v>538</v>
      </c>
      <c r="E13">
        <f t="shared" si="0"/>
        <v>3</v>
      </c>
      <c r="F13" t="str">
        <f t="shared" si="1"/>
        <v>AM</v>
      </c>
      <c r="G13" t="str">
        <f t="shared" si="2"/>
        <v>Armenia</v>
      </c>
      <c r="K13" s="9"/>
    </row>
    <row r="14" spans="1:11" x14ac:dyDescent="0.25">
      <c r="A14" t="s">
        <v>539</v>
      </c>
      <c r="E14">
        <f t="shared" si="0"/>
        <v>3</v>
      </c>
      <c r="F14" t="str">
        <f t="shared" si="1"/>
        <v>AW</v>
      </c>
      <c r="G14" t="str">
        <f t="shared" si="2"/>
        <v>Aruba</v>
      </c>
      <c r="K14" s="9"/>
    </row>
    <row r="15" spans="1:11" x14ac:dyDescent="0.25">
      <c r="A15" t="s">
        <v>540</v>
      </c>
      <c r="E15">
        <f t="shared" si="0"/>
        <v>3</v>
      </c>
      <c r="F15" t="str">
        <f t="shared" si="1"/>
        <v>AU</v>
      </c>
      <c r="G15" t="str">
        <f t="shared" si="2"/>
        <v>Australia</v>
      </c>
      <c r="K15" s="9"/>
    </row>
    <row r="16" spans="1:11" x14ac:dyDescent="0.25">
      <c r="A16" t="s">
        <v>541</v>
      </c>
      <c r="E16">
        <f t="shared" si="0"/>
        <v>3</v>
      </c>
      <c r="F16" t="str">
        <f t="shared" si="1"/>
        <v>AT</v>
      </c>
      <c r="G16" t="str">
        <f t="shared" si="2"/>
        <v>Austria</v>
      </c>
      <c r="K16" s="9"/>
    </row>
    <row r="17" spans="1:11" x14ac:dyDescent="0.25">
      <c r="A17" t="s">
        <v>542</v>
      </c>
      <c r="E17">
        <f t="shared" si="0"/>
        <v>3</v>
      </c>
      <c r="F17" t="str">
        <f t="shared" si="1"/>
        <v>AZ</v>
      </c>
      <c r="G17" t="str">
        <f t="shared" si="2"/>
        <v>Azerbaijan</v>
      </c>
      <c r="K17" s="9"/>
    </row>
    <row r="18" spans="1:11" x14ac:dyDescent="0.25">
      <c r="A18" t="s">
        <v>690</v>
      </c>
      <c r="E18">
        <f t="shared" si="0"/>
        <v>3</v>
      </c>
      <c r="F18" t="str">
        <f t="shared" si="1"/>
        <v>BS</v>
      </c>
      <c r="G18" t="str">
        <f t="shared" si="2"/>
        <v>Bahamas, The</v>
      </c>
      <c r="K18" s="9"/>
    </row>
    <row r="19" spans="1:11" x14ac:dyDescent="0.25">
      <c r="A19" t="s">
        <v>543</v>
      </c>
      <c r="E19">
        <f t="shared" si="0"/>
        <v>3</v>
      </c>
      <c r="F19" t="str">
        <f t="shared" si="1"/>
        <v>BH</v>
      </c>
      <c r="G19" t="str">
        <f t="shared" si="2"/>
        <v>Bahrain</v>
      </c>
      <c r="K19" s="9"/>
    </row>
    <row r="20" spans="1:11" x14ac:dyDescent="0.25">
      <c r="A20" t="s">
        <v>544</v>
      </c>
      <c r="E20">
        <f t="shared" si="0"/>
        <v>3</v>
      </c>
      <c r="F20" t="str">
        <f t="shared" si="1"/>
        <v>BD</v>
      </c>
      <c r="G20" t="str">
        <f t="shared" si="2"/>
        <v>Bangladesh</v>
      </c>
      <c r="K20" s="9"/>
    </row>
    <row r="21" spans="1:11" x14ac:dyDescent="0.25">
      <c r="A21" t="s">
        <v>545</v>
      </c>
      <c r="E21">
        <f t="shared" si="0"/>
        <v>3</v>
      </c>
      <c r="F21" t="str">
        <f t="shared" si="1"/>
        <v>BB</v>
      </c>
      <c r="G21" t="str">
        <f t="shared" si="2"/>
        <v>Barbados</v>
      </c>
      <c r="K21" s="9"/>
    </row>
    <row r="22" spans="1:11" x14ac:dyDescent="0.25">
      <c r="A22" t="s">
        <v>546</v>
      </c>
      <c r="E22">
        <f t="shared" si="0"/>
        <v>3</v>
      </c>
      <c r="F22" t="str">
        <f t="shared" si="1"/>
        <v>BY</v>
      </c>
      <c r="G22" t="str">
        <f t="shared" si="2"/>
        <v>Belarus</v>
      </c>
      <c r="K22" s="9"/>
    </row>
    <row r="23" spans="1:11" x14ac:dyDescent="0.25">
      <c r="A23" t="s">
        <v>547</v>
      </c>
      <c r="E23">
        <f t="shared" si="0"/>
        <v>3</v>
      </c>
      <c r="F23" t="str">
        <f t="shared" si="1"/>
        <v>BE</v>
      </c>
      <c r="G23" t="str">
        <f t="shared" si="2"/>
        <v>Belgium</v>
      </c>
      <c r="K23" s="9"/>
    </row>
    <row r="24" spans="1:11" x14ac:dyDescent="0.25">
      <c r="A24" t="s">
        <v>548</v>
      </c>
      <c r="E24">
        <f t="shared" si="0"/>
        <v>3</v>
      </c>
      <c r="F24" t="str">
        <f t="shared" si="1"/>
        <v>BZ</v>
      </c>
      <c r="G24" t="str">
        <f t="shared" si="2"/>
        <v>Belize</v>
      </c>
      <c r="K24" s="9"/>
    </row>
    <row r="25" spans="1:11" x14ac:dyDescent="0.25">
      <c r="A25" t="s">
        <v>709</v>
      </c>
      <c r="E25">
        <f t="shared" si="0"/>
        <v>3</v>
      </c>
      <c r="F25" t="str">
        <f t="shared" si="1"/>
        <v>BJ</v>
      </c>
      <c r="G25" t="str">
        <f t="shared" si="2"/>
        <v>Benin</v>
      </c>
      <c r="K25" s="9"/>
    </row>
    <row r="26" spans="1:11" x14ac:dyDescent="0.25">
      <c r="A26" t="s">
        <v>549</v>
      </c>
      <c r="E26">
        <f t="shared" si="0"/>
        <v>3</v>
      </c>
      <c r="F26" t="str">
        <f t="shared" si="1"/>
        <v>BM</v>
      </c>
      <c r="G26" t="str">
        <f t="shared" si="2"/>
        <v>Bermuda</v>
      </c>
      <c r="K26" s="9"/>
    </row>
    <row r="27" spans="1:11" x14ac:dyDescent="0.25">
      <c r="A27" t="s">
        <v>710</v>
      </c>
      <c r="E27">
        <f t="shared" si="0"/>
        <v>3</v>
      </c>
      <c r="F27" t="str">
        <f t="shared" si="1"/>
        <v>BT</v>
      </c>
      <c r="G27" t="str">
        <f t="shared" si="2"/>
        <v>Bhutan</v>
      </c>
      <c r="K27" s="9"/>
    </row>
    <row r="28" spans="1:11" x14ac:dyDescent="0.25">
      <c r="A28" t="s">
        <v>550</v>
      </c>
      <c r="E28">
        <f t="shared" si="0"/>
        <v>3</v>
      </c>
      <c r="F28" t="str">
        <f t="shared" si="1"/>
        <v>BO</v>
      </c>
      <c r="G28" t="str">
        <f t="shared" si="2"/>
        <v>Bolivia</v>
      </c>
      <c r="K28" s="9"/>
    </row>
    <row r="29" spans="1:11" x14ac:dyDescent="0.25">
      <c r="A29" t="s">
        <v>759</v>
      </c>
      <c r="E29">
        <f t="shared" si="0"/>
        <v>3</v>
      </c>
      <c r="F29" t="str">
        <f t="shared" si="1"/>
        <v>BA</v>
      </c>
      <c r="G29" t="str">
        <f t="shared" si="2"/>
        <v>Bosnia and Herzegovina</v>
      </c>
      <c r="K29" s="9"/>
    </row>
    <row r="30" spans="1:11" x14ac:dyDescent="0.25">
      <c r="A30" t="s">
        <v>551</v>
      </c>
      <c r="E30">
        <f t="shared" si="0"/>
        <v>3</v>
      </c>
      <c r="F30" t="str">
        <f t="shared" si="1"/>
        <v>BW</v>
      </c>
      <c r="G30" t="str">
        <f t="shared" si="2"/>
        <v>Botswana</v>
      </c>
      <c r="K30" s="9"/>
    </row>
    <row r="31" spans="1:11" x14ac:dyDescent="0.25">
      <c r="A31" t="s">
        <v>711</v>
      </c>
      <c r="E31">
        <f t="shared" si="0"/>
        <v>3</v>
      </c>
      <c r="F31" t="str">
        <f t="shared" si="1"/>
        <v>BV</v>
      </c>
      <c r="G31" t="str">
        <f t="shared" si="2"/>
        <v>Bouvet Island</v>
      </c>
      <c r="K31" s="9"/>
    </row>
    <row r="32" spans="1:11" x14ac:dyDescent="0.25">
      <c r="A32" t="s">
        <v>552</v>
      </c>
      <c r="E32">
        <f t="shared" si="0"/>
        <v>3</v>
      </c>
      <c r="F32" t="str">
        <f t="shared" si="1"/>
        <v>BR</v>
      </c>
      <c r="G32" t="str">
        <f t="shared" si="2"/>
        <v>Brazil</v>
      </c>
      <c r="K32" s="9"/>
    </row>
    <row r="33" spans="1:11" x14ac:dyDescent="0.25">
      <c r="A33" t="s">
        <v>705</v>
      </c>
      <c r="E33">
        <f t="shared" si="0"/>
        <v>3</v>
      </c>
      <c r="F33" t="str">
        <f t="shared" si="1"/>
        <v>IO</v>
      </c>
      <c r="G33" t="str">
        <f t="shared" si="2"/>
        <v>British Indian Ocean Territory</v>
      </c>
      <c r="K33" s="9"/>
    </row>
    <row r="34" spans="1:11" x14ac:dyDescent="0.25">
      <c r="A34" t="s">
        <v>696</v>
      </c>
      <c r="E34">
        <f t="shared" si="0"/>
        <v>3</v>
      </c>
      <c r="F34" t="str">
        <f t="shared" si="1"/>
        <v>VG</v>
      </c>
      <c r="G34" t="str">
        <f t="shared" si="2"/>
        <v>British Virgin Islands</v>
      </c>
      <c r="K34" s="9"/>
    </row>
    <row r="35" spans="1:11" x14ac:dyDescent="0.25">
      <c r="A35" t="s">
        <v>553</v>
      </c>
      <c r="E35">
        <f t="shared" si="0"/>
        <v>3</v>
      </c>
      <c r="F35" t="str">
        <f t="shared" si="1"/>
        <v>BN</v>
      </c>
      <c r="G35" t="str">
        <f t="shared" si="2"/>
        <v>Brunei</v>
      </c>
      <c r="K35" s="9"/>
    </row>
    <row r="36" spans="1:11" x14ac:dyDescent="0.25">
      <c r="A36" t="s">
        <v>554</v>
      </c>
      <c r="E36">
        <f t="shared" si="0"/>
        <v>3</v>
      </c>
      <c r="F36" t="str">
        <f t="shared" si="1"/>
        <v>BG</v>
      </c>
      <c r="G36" t="str">
        <f t="shared" si="2"/>
        <v>Bulgaria</v>
      </c>
      <c r="K36" s="9"/>
    </row>
    <row r="37" spans="1:11" x14ac:dyDescent="0.25">
      <c r="A37" t="s">
        <v>760</v>
      </c>
      <c r="E37">
        <f t="shared" si="0"/>
        <v>3</v>
      </c>
      <c r="F37" t="str">
        <f t="shared" si="1"/>
        <v>BF</v>
      </c>
      <c r="G37" t="str">
        <f t="shared" si="2"/>
        <v>Burkina Faso</v>
      </c>
      <c r="K37" s="9"/>
    </row>
    <row r="38" spans="1:11" x14ac:dyDescent="0.25">
      <c r="A38" t="s">
        <v>708</v>
      </c>
      <c r="E38">
        <f t="shared" si="0"/>
        <v>3</v>
      </c>
      <c r="F38" t="str">
        <f t="shared" si="1"/>
        <v>BI</v>
      </c>
      <c r="G38" t="str">
        <f t="shared" si="2"/>
        <v>Burundi</v>
      </c>
      <c r="K38" s="9"/>
    </row>
    <row r="39" spans="1:11" x14ac:dyDescent="0.25">
      <c r="A39" t="s">
        <v>555</v>
      </c>
      <c r="E39">
        <f t="shared" si="0"/>
        <v>3</v>
      </c>
      <c r="F39" t="str">
        <f t="shared" si="1"/>
        <v>KH</v>
      </c>
      <c r="G39" t="str">
        <f t="shared" si="2"/>
        <v>Cambodia</v>
      </c>
      <c r="K39" s="9"/>
    </row>
    <row r="40" spans="1:11" x14ac:dyDescent="0.25">
      <c r="A40" t="s">
        <v>556</v>
      </c>
      <c r="E40">
        <f t="shared" si="0"/>
        <v>3</v>
      </c>
      <c r="F40" t="str">
        <f t="shared" si="1"/>
        <v>CM</v>
      </c>
      <c r="G40" t="str">
        <f t="shared" si="2"/>
        <v>Cameroon</v>
      </c>
      <c r="K40" s="9"/>
    </row>
    <row r="41" spans="1:11" x14ac:dyDescent="0.25">
      <c r="A41" t="s">
        <v>557</v>
      </c>
      <c r="E41">
        <f t="shared" si="0"/>
        <v>3</v>
      </c>
      <c r="F41" t="str">
        <f t="shared" si="1"/>
        <v>CA</v>
      </c>
      <c r="G41" t="str">
        <f t="shared" si="2"/>
        <v>Canada</v>
      </c>
      <c r="K41" s="9"/>
    </row>
    <row r="42" spans="1:11" x14ac:dyDescent="0.25">
      <c r="A42" t="s">
        <v>714</v>
      </c>
      <c r="E42">
        <f t="shared" si="0"/>
        <v>3</v>
      </c>
      <c r="F42" t="str">
        <f t="shared" si="1"/>
        <v>CV</v>
      </c>
      <c r="G42" t="str">
        <f t="shared" si="2"/>
        <v>Cape Verde</v>
      </c>
      <c r="K42" s="9"/>
    </row>
    <row r="43" spans="1:11" x14ac:dyDescent="0.25">
      <c r="A43" t="s">
        <v>558</v>
      </c>
      <c r="E43">
        <f t="shared" si="0"/>
        <v>3</v>
      </c>
      <c r="F43" t="str">
        <f t="shared" si="1"/>
        <v>KY</v>
      </c>
      <c r="G43" t="str">
        <f t="shared" si="2"/>
        <v>Cayman Islands</v>
      </c>
      <c r="K43" s="9"/>
    </row>
    <row r="44" spans="1:11" x14ac:dyDescent="0.25">
      <c r="A44" t="s">
        <v>712</v>
      </c>
      <c r="E44">
        <f t="shared" si="0"/>
        <v>3</v>
      </c>
      <c r="F44" t="str">
        <f t="shared" si="1"/>
        <v>CF</v>
      </c>
      <c r="G44" t="str">
        <f t="shared" si="2"/>
        <v>Central African Republic</v>
      </c>
      <c r="K44" s="9"/>
    </row>
    <row r="45" spans="1:11" x14ac:dyDescent="0.25">
      <c r="A45" t="s">
        <v>559</v>
      </c>
      <c r="E45">
        <f t="shared" si="0"/>
        <v>3</v>
      </c>
      <c r="F45" t="str">
        <f t="shared" si="1"/>
        <v>TD</v>
      </c>
      <c r="G45" t="str">
        <f t="shared" si="2"/>
        <v>Chad</v>
      </c>
      <c r="K45" s="9"/>
    </row>
    <row r="46" spans="1:11" x14ac:dyDescent="0.25">
      <c r="A46" t="s">
        <v>560</v>
      </c>
      <c r="E46">
        <f t="shared" si="0"/>
        <v>3</v>
      </c>
      <c r="F46" t="str">
        <f t="shared" si="1"/>
        <v>CL</v>
      </c>
      <c r="G46" t="str">
        <f t="shared" si="2"/>
        <v>Chile</v>
      </c>
      <c r="K46" s="9"/>
    </row>
    <row r="47" spans="1:11" x14ac:dyDescent="0.25">
      <c r="A47" t="s">
        <v>699</v>
      </c>
      <c r="E47">
        <f t="shared" si="0"/>
        <v>3</v>
      </c>
      <c r="F47" t="str">
        <f t="shared" si="1"/>
        <v>CN</v>
      </c>
      <c r="G47" t="str">
        <f t="shared" si="2"/>
        <v>China, People's Republic of</v>
      </c>
      <c r="K47" s="9"/>
    </row>
    <row r="48" spans="1:11" x14ac:dyDescent="0.25">
      <c r="A48" s="9" t="s">
        <v>706</v>
      </c>
      <c r="E48">
        <f t="shared" si="0"/>
        <v>3</v>
      </c>
      <c r="F48" t="str">
        <f t="shared" si="1"/>
        <v>CX</v>
      </c>
      <c r="G48" t="str">
        <f t="shared" si="2"/>
        <v>Christmas Island</v>
      </c>
      <c r="K48" s="9"/>
    </row>
    <row r="49" spans="1:11" x14ac:dyDescent="0.25">
      <c r="A49" t="s">
        <v>761</v>
      </c>
      <c r="E49">
        <f t="shared" si="0"/>
        <v>3</v>
      </c>
      <c r="F49" t="str">
        <f t="shared" si="1"/>
        <v>CC</v>
      </c>
      <c r="G49" t="str">
        <f t="shared" si="2"/>
        <v>Cocos Keeling Islands</v>
      </c>
      <c r="K49" s="9"/>
    </row>
    <row r="50" spans="1:11" x14ac:dyDescent="0.25">
      <c r="A50" t="s">
        <v>561</v>
      </c>
      <c r="E50">
        <f t="shared" si="0"/>
        <v>3</v>
      </c>
      <c r="F50" t="str">
        <f t="shared" si="1"/>
        <v>CO</v>
      </c>
      <c r="G50" t="str">
        <f t="shared" si="2"/>
        <v>Colombia</v>
      </c>
      <c r="K50" s="9"/>
    </row>
    <row r="51" spans="1:11" x14ac:dyDescent="0.25">
      <c r="A51" t="s">
        <v>723</v>
      </c>
      <c r="E51">
        <f t="shared" si="0"/>
        <v>3</v>
      </c>
      <c r="F51" t="str">
        <f t="shared" si="1"/>
        <v>KM</v>
      </c>
      <c r="G51" t="str">
        <f t="shared" si="2"/>
        <v>Comoros</v>
      </c>
      <c r="K51" s="9"/>
    </row>
    <row r="52" spans="1:11" x14ac:dyDescent="0.25">
      <c r="A52" t="s">
        <v>713</v>
      </c>
      <c r="E52">
        <f t="shared" si="0"/>
        <v>3</v>
      </c>
      <c r="F52" t="str">
        <f t="shared" si="1"/>
        <v>CG</v>
      </c>
      <c r="G52" t="str">
        <f t="shared" si="2"/>
        <v>Congo</v>
      </c>
      <c r="K52" s="9"/>
    </row>
    <row r="53" spans="1:11" x14ac:dyDescent="0.25">
      <c r="A53" t="s">
        <v>562</v>
      </c>
      <c r="E53">
        <f t="shared" si="0"/>
        <v>3</v>
      </c>
      <c r="F53" t="str">
        <f t="shared" si="1"/>
        <v>CD</v>
      </c>
      <c r="G53" t="str">
        <f t="shared" si="2"/>
        <v>Congo, Democratic Republic Of</v>
      </c>
      <c r="K53" s="9"/>
    </row>
    <row r="54" spans="1:11" x14ac:dyDescent="0.25">
      <c r="A54" t="s">
        <v>563</v>
      </c>
      <c r="E54">
        <f t="shared" si="0"/>
        <v>3</v>
      </c>
      <c r="F54" t="str">
        <f t="shared" si="1"/>
        <v>CK</v>
      </c>
      <c r="G54" t="str">
        <f t="shared" si="2"/>
        <v>Cook Islands</v>
      </c>
      <c r="K54" s="9"/>
    </row>
    <row r="55" spans="1:11" x14ac:dyDescent="0.25">
      <c r="A55" t="s">
        <v>564</v>
      </c>
      <c r="E55">
        <f t="shared" si="0"/>
        <v>3</v>
      </c>
      <c r="F55" t="str">
        <f t="shared" si="1"/>
        <v>CR</v>
      </c>
      <c r="G55" t="str">
        <f t="shared" si="2"/>
        <v>Costa Rica</v>
      </c>
      <c r="K55" s="9"/>
    </row>
    <row r="56" spans="1:11" x14ac:dyDescent="0.25">
      <c r="A56" t="s">
        <v>565</v>
      </c>
      <c r="E56">
        <f t="shared" si="0"/>
        <v>3</v>
      </c>
      <c r="F56" t="str">
        <f t="shared" si="1"/>
        <v>HR</v>
      </c>
      <c r="G56" t="str">
        <f t="shared" si="2"/>
        <v>Croatia</v>
      </c>
      <c r="K56" s="9"/>
    </row>
    <row r="57" spans="1:11" x14ac:dyDescent="0.25">
      <c r="A57" t="s">
        <v>566</v>
      </c>
      <c r="E57">
        <f t="shared" si="0"/>
        <v>3</v>
      </c>
      <c r="F57" t="str">
        <f t="shared" si="1"/>
        <v>CU</v>
      </c>
      <c r="G57" t="str">
        <f t="shared" si="2"/>
        <v>Cuba</v>
      </c>
      <c r="K57" s="9"/>
    </row>
    <row r="58" spans="1:11" x14ac:dyDescent="0.25">
      <c r="A58" t="s">
        <v>567</v>
      </c>
      <c r="E58">
        <f t="shared" si="0"/>
        <v>3</v>
      </c>
      <c r="F58" t="str">
        <f t="shared" si="1"/>
        <v>CY</v>
      </c>
      <c r="G58" t="str">
        <f t="shared" si="2"/>
        <v>Cyprus</v>
      </c>
      <c r="K58" s="9"/>
    </row>
    <row r="59" spans="1:11" x14ac:dyDescent="0.25">
      <c r="A59" t="s">
        <v>568</v>
      </c>
      <c r="E59">
        <f t="shared" si="0"/>
        <v>3</v>
      </c>
      <c r="F59" t="str">
        <f t="shared" si="1"/>
        <v>CZ</v>
      </c>
      <c r="G59" t="str">
        <f t="shared" si="2"/>
        <v>Czech Republic</v>
      </c>
      <c r="K59" s="9"/>
    </row>
    <row r="60" spans="1:11" x14ac:dyDescent="0.25">
      <c r="A60" t="s">
        <v>569</v>
      </c>
      <c r="E60">
        <f t="shared" si="0"/>
        <v>3</v>
      </c>
      <c r="F60" t="str">
        <f t="shared" si="1"/>
        <v>DK</v>
      </c>
      <c r="G60" t="str">
        <f t="shared" si="2"/>
        <v>Denmark</v>
      </c>
      <c r="K60" s="9"/>
    </row>
    <row r="61" spans="1:11" x14ac:dyDescent="0.25">
      <c r="A61" t="s">
        <v>715</v>
      </c>
      <c r="E61">
        <f t="shared" si="0"/>
        <v>3</v>
      </c>
      <c r="F61" t="str">
        <f t="shared" si="1"/>
        <v>DJ</v>
      </c>
      <c r="G61" t="str">
        <f t="shared" si="2"/>
        <v>Djibouti</v>
      </c>
      <c r="K61" s="9"/>
    </row>
    <row r="62" spans="1:11" x14ac:dyDescent="0.25">
      <c r="A62" t="s">
        <v>570</v>
      </c>
      <c r="E62">
        <f t="shared" si="0"/>
        <v>3</v>
      </c>
      <c r="F62" t="str">
        <f t="shared" si="1"/>
        <v>DM</v>
      </c>
      <c r="G62" t="str">
        <f t="shared" si="2"/>
        <v>Dominica</v>
      </c>
      <c r="K62" s="9"/>
    </row>
    <row r="63" spans="1:11" x14ac:dyDescent="0.25">
      <c r="A63" t="s">
        <v>763</v>
      </c>
      <c r="E63">
        <f t="shared" si="0"/>
        <v>3</v>
      </c>
      <c r="F63" t="str">
        <f t="shared" si="1"/>
        <v>DO</v>
      </c>
      <c r="G63" t="str">
        <f t="shared" si="2"/>
        <v>Dominican Republic</v>
      </c>
      <c r="K63" s="9"/>
    </row>
    <row r="64" spans="1:11" x14ac:dyDescent="0.25">
      <c r="A64" t="s">
        <v>749</v>
      </c>
      <c r="E64">
        <f t="shared" si="0"/>
        <v>3</v>
      </c>
      <c r="F64" t="str">
        <f t="shared" si="1"/>
        <v>TP</v>
      </c>
      <c r="G64" t="str">
        <f t="shared" si="2"/>
        <v>East Timor</v>
      </c>
      <c r="K64" s="9"/>
    </row>
    <row r="65" spans="1:11" x14ac:dyDescent="0.25">
      <c r="A65" t="s">
        <v>571</v>
      </c>
      <c r="E65">
        <f t="shared" si="0"/>
        <v>3</v>
      </c>
      <c r="F65" t="str">
        <f t="shared" si="1"/>
        <v>EC</v>
      </c>
      <c r="G65" t="str">
        <f t="shared" si="2"/>
        <v>Ecuador</v>
      </c>
      <c r="K65" s="9"/>
    </row>
    <row r="66" spans="1:11" x14ac:dyDescent="0.25">
      <c r="A66" t="s">
        <v>572</v>
      </c>
      <c r="E66">
        <f t="shared" ref="E66:E129" si="3">FIND(" ",A66)</f>
        <v>3</v>
      </c>
      <c r="F66" t="str">
        <f t="shared" ref="F66:F129" si="4">LEFT(A66,FIND(" ",A66)-1)</f>
        <v>EG</v>
      </c>
      <c r="G66" t="str">
        <f t="shared" ref="G66:G129" si="5">TRIM(RIGHT(A66,LEN(A66)-FIND(" ",A66)))</f>
        <v>Egypt</v>
      </c>
      <c r="K66" s="9"/>
    </row>
    <row r="67" spans="1:11" x14ac:dyDescent="0.25">
      <c r="A67" t="s">
        <v>573</v>
      </c>
      <c r="E67">
        <f t="shared" si="3"/>
        <v>3</v>
      </c>
      <c r="F67" t="str">
        <f t="shared" si="4"/>
        <v>SV</v>
      </c>
      <c r="G67" t="str">
        <f t="shared" si="5"/>
        <v>El Salvador</v>
      </c>
      <c r="K67" s="9"/>
    </row>
    <row r="68" spans="1:11" x14ac:dyDescent="0.25">
      <c r="A68" t="s">
        <v>719</v>
      </c>
      <c r="E68">
        <f t="shared" si="3"/>
        <v>3</v>
      </c>
      <c r="F68" t="str">
        <f t="shared" si="4"/>
        <v>GQ</v>
      </c>
      <c r="G68" t="str">
        <f t="shared" si="5"/>
        <v>Equatorial Guinea</v>
      </c>
      <c r="K68" s="9"/>
    </row>
    <row r="69" spans="1:11" x14ac:dyDescent="0.25">
      <c r="A69" t="s">
        <v>717</v>
      </c>
      <c r="E69">
        <f t="shared" si="3"/>
        <v>3</v>
      </c>
      <c r="F69" t="str">
        <f t="shared" si="4"/>
        <v>ER</v>
      </c>
      <c r="G69" t="str">
        <f t="shared" si="5"/>
        <v>Eritrea</v>
      </c>
      <c r="K69" s="9"/>
    </row>
    <row r="70" spans="1:11" x14ac:dyDescent="0.25">
      <c r="A70" t="s">
        <v>574</v>
      </c>
      <c r="E70">
        <f t="shared" si="3"/>
        <v>3</v>
      </c>
      <c r="F70" t="str">
        <f t="shared" si="4"/>
        <v>EE</v>
      </c>
      <c r="G70" t="str">
        <f t="shared" si="5"/>
        <v>Estonia</v>
      </c>
      <c r="K70" s="9"/>
    </row>
    <row r="71" spans="1:11" x14ac:dyDescent="0.25">
      <c r="A71" t="s">
        <v>575</v>
      </c>
      <c r="E71">
        <f t="shared" si="3"/>
        <v>3</v>
      </c>
      <c r="F71" t="str">
        <f t="shared" si="4"/>
        <v>ET</v>
      </c>
      <c r="G71" t="str">
        <f t="shared" si="5"/>
        <v>Ethiopia</v>
      </c>
      <c r="K71" s="9"/>
    </row>
    <row r="72" spans="1:11" x14ac:dyDescent="0.25">
      <c r="A72" t="s">
        <v>697</v>
      </c>
      <c r="E72">
        <f t="shared" si="3"/>
        <v>3</v>
      </c>
      <c r="F72" t="str">
        <f t="shared" si="4"/>
        <v>FK</v>
      </c>
      <c r="G72" t="str">
        <f t="shared" si="5"/>
        <v>Falkland Islands Malvinas</v>
      </c>
      <c r="K72" s="9"/>
    </row>
    <row r="73" spans="1:11" x14ac:dyDescent="0.25">
      <c r="A73" t="s">
        <v>576</v>
      </c>
      <c r="E73">
        <f t="shared" si="3"/>
        <v>3</v>
      </c>
      <c r="F73" t="str">
        <f t="shared" si="4"/>
        <v>FO</v>
      </c>
      <c r="G73" t="str">
        <f t="shared" si="5"/>
        <v>Faroe Islands</v>
      </c>
      <c r="K73" s="9"/>
    </row>
    <row r="74" spans="1:11" x14ac:dyDescent="0.25">
      <c r="A74" t="s">
        <v>764</v>
      </c>
      <c r="E74">
        <f t="shared" si="3"/>
        <v>3</v>
      </c>
      <c r="F74" t="str">
        <f t="shared" si="4"/>
        <v>FM</v>
      </c>
      <c r="G74" t="str">
        <f t="shared" si="5"/>
        <v>Federated States of Micronesia</v>
      </c>
      <c r="K74" s="9"/>
    </row>
    <row r="75" spans="1:11" x14ac:dyDescent="0.25">
      <c r="A75" t="s">
        <v>577</v>
      </c>
      <c r="E75">
        <f t="shared" si="3"/>
        <v>3</v>
      </c>
      <c r="F75" t="str">
        <f t="shared" si="4"/>
        <v>FJ</v>
      </c>
      <c r="G75" t="str">
        <f t="shared" si="5"/>
        <v>Fiji</v>
      </c>
      <c r="K75" s="9"/>
    </row>
    <row r="76" spans="1:11" x14ac:dyDescent="0.25">
      <c r="A76" t="s">
        <v>578</v>
      </c>
      <c r="E76">
        <f t="shared" si="3"/>
        <v>3</v>
      </c>
      <c r="F76" t="str">
        <f t="shared" si="4"/>
        <v>FI</v>
      </c>
      <c r="G76" t="str">
        <f t="shared" si="5"/>
        <v>Finland</v>
      </c>
      <c r="K76" s="9"/>
    </row>
    <row r="77" spans="1:11" x14ac:dyDescent="0.25">
      <c r="A77" t="s">
        <v>580</v>
      </c>
      <c r="E77">
        <f t="shared" si="3"/>
        <v>3</v>
      </c>
      <c r="F77" t="str">
        <f t="shared" si="4"/>
        <v>FR</v>
      </c>
      <c r="G77" t="str">
        <f t="shared" si="5"/>
        <v>France</v>
      </c>
      <c r="K77" s="9"/>
    </row>
    <row r="78" spans="1:11" x14ac:dyDescent="0.25">
      <c r="A78" t="s">
        <v>718</v>
      </c>
      <c r="E78">
        <f t="shared" si="3"/>
        <v>3</v>
      </c>
      <c r="F78" t="str">
        <f t="shared" si="4"/>
        <v>FX</v>
      </c>
      <c r="G78" t="str">
        <f t="shared" si="5"/>
        <v>France, Metropolitan</v>
      </c>
      <c r="K78" s="9"/>
    </row>
    <row r="79" spans="1:11" x14ac:dyDescent="0.25">
      <c r="A79" t="s">
        <v>579</v>
      </c>
      <c r="E79">
        <f t="shared" si="3"/>
        <v>3</v>
      </c>
      <c r="F79" t="str">
        <f t="shared" si="4"/>
        <v>GF</v>
      </c>
      <c r="G79" t="str">
        <f t="shared" si="5"/>
        <v>French Guiana</v>
      </c>
      <c r="K79" s="9"/>
    </row>
    <row r="80" spans="1:11" x14ac:dyDescent="0.25">
      <c r="A80" t="s">
        <v>769</v>
      </c>
      <c r="E80">
        <f t="shared" si="3"/>
        <v>3</v>
      </c>
      <c r="F80" t="str">
        <f t="shared" si="4"/>
        <v>PF</v>
      </c>
      <c r="G80" t="str">
        <f t="shared" si="5"/>
        <v>French Polynesia</v>
      </c>
      <c r="K80" s="9"/>
    </row>
    <row r="81" spans="1:11" x14ac:dyDescent="0.25">
      <c r="A81" t="s">
        <v>742</v>
      </c>
      <c r="E81">
        <f t="shared" si="3"/>
        <v>3</v>
      </c>
      <c r="F81" t="str">
        <f t="shared" si="4"/>
        <v>TF</v>
      </c>
      <c r="G81" t="str">
        <f t="shared" si="5"/>
        <v>French Southern Territories</v>
      </c>
      <c r="K81" s="9"/>
    </row>
    <row r="82" spans="1:11" x14ac:dyDescent="0.25">
      <c r="A82" t="s">
        <v>582</v>
      </c>
      <c r="E82">
        <f t="shared" si="3"/>
        <v>3</v>
      </c>
      <c r="F82" t="str">
        <f t="shared" si="4"/>
        <v>GA</v>
      </c>
      <c r="G82" t="str">
        <f t="shared" si="5"/>
        <v>Gabon</v>
      </c>
      <c r="K82" s="9"/>
    </row>
    <row r="83" spans="1:11" x14ac:dyDescent="0.25">
      <c r="A83" t="s">
        <v>581</v>
      </c>
      <c r="E83">
        <f t="shared" si="3"/>
        <v>3</v>
      </c>
      <c r="F83" t="str">
        <f t="shared" si="4"/>
        <v>GM</v>
      </c>
      <c r="G83" t="str">
        <f t="shared" si="5"/>
        <v>Gambia</v>
      </c>
      <c r="K83" s="9"/>
    </row>
    <row r="84" spans="1:11" x14ac:dyDescent="0.25">
      <c r="A84" t="s">
        <v>701</v>
      </c>
      <c r="E84">
        <f t="shared" si="3"/>
        <v>3</v>
      </c>
      <c r="F84" t="str">
        <f t="shared" si="4"/>
        <v>GE</v>
      </c>
      <c r="G84" t="str">
        <f t="shared" si="5"/>
        <v>Georgia, Republic Of</v>
      </c>
      <c r="K84" s="9"/>
    </row>
    <row r="85" spans="1:11" x14ac:dyDescent="0.25">
      <c r="A85" t="s">
        <v>583</v>
      </c>
      <c r="E85">
        <f t="shared" si="3"/>
        <v>3</v>
      </c>
      <c r="F85" t="str">
        <f t="shared" si="4"/>
        <v>DE</v>
      </c>
      <c r="G85" t="str">
        <f t="shared" si="5"/>
        <v>Germany</v>
      </c>
      <c r="K85" s="9"/>
    </row>
    <row r="86" spans="1:11" x14ac:dyDescent="0.25">
      <c r="A86" t="s">
        <v>584</v>
      </c>
      <c r="E86">
        <f t="shared" si="3"/>
        <v>3</v>
      </c>
      <c r="F86" t="str">
        <f t="shared" si="4"/>
        <v>GH</v>
      </c>
      <c r="G86" t="str">
        <f t="shared" si="5"/>
        <v>Ghana</v>
      </c>
      <c r="K86" s="9"/>
    </row>
    <row r="87" spans="1:11" x14ac:dyDescent="0.25">
      <c r="A87" t="s">
        <v>585</v>
      </c>
      <c r="E87">
        <f t="shared" si="3"/>
        <v>3</v>
      </c>
      <c r="F87" t="str">
        <f t="shared" si="4"/>
        <v>GI</v>
      </c>
      <c r="G87" t="str">
        <f t="shared" si="5"/>
        <v>Gibraltar</v>
      </c>
      <c r="K87" s="9"/>
    </row>
    <row r="88" spans="1:11" x14ac:dyDescent="0.25">
      <c r="A88" t="s">
        <v>586</v>
      </c>
      <c r="E88">
        <f t="shared" si="3"/>
        <v>3</v>
      </c>
      <c r="F88" t="str">
        <f t="shared" si="4"/>
        <v>GR</v>
      </c>
      <c r="G88" t="str">
        <f t="shared" si="5"/>
        <v>Greece</v>
      </c>
      <c r="K88" s="9"/>
    </row>
    <row r="89" spans="1:11" x14ac:dyDescent="0.25">
      <c r="A89" t="s">
        <v>587</v>
      </c>
      <c r="E89">
        <f t="shared" si="3"/>
        <v>3</v>
      </c>
      <c r="F89" t="str">
        <f t="shared" si="4"/>
        <v>GL</v>
      </c>
      <c r="G89" t="str">
        <f t="shared" si="5"/>
        <v>Greenland</v>
      </c>
      <c r="K89" s="9"/>
    </row>
    <row r="90" spans="1:11" x14ac:dyDescent="0.25">
      <c r="A90" t="s">
        <v>588</v>
      </c>
      <c r="E90">
        <f t="shared" si="3"/>
        <v>3</v>
      </c>
      <c r="F90" t="str">
        <f t="shared" si="4"/>
        <v>GD</v>
      </c>
      <c r="G90" t="str">
        <f t="shared" si="5"/>
        <v>Grenada</v>
      </c>
      <c r="K90" s="9"/>
    </row>
    <row r="91" spans="1:11" x14ac:dyDescent="0.25">
      <c r="A91" t="s">
        <v>589</v>
      </c>
      <c r="E91">
        <f t="shared" si="3"/>
        <v>3</v>
      </c>
      <c r="F91" t="str">
        <f t="shared" si="4"/>
        <v>GP</v>
      </c>
      <c r="G91" t="str">
        <f t="shared" si="5"/>
        <v>Guadeloupe</v>
      </c>
      <c r="K91" s="9"/>
    </row>
    <row r="92" spans="1:11" x14ac:dyDescent="0.25">
      <c r="A92" t="s">
        <v>720</v>
      </c>
      <c r="E92">
        <f t="shared" si="3"/>
        <v>3</v>
      </c>
      <c r="F92" t="str">
        <f t="shared" si="4"/>
        <v>GU</v>
      </c>
      <c r="G92" t="str">
        <f t="shared" si="5"/>
        <v>Guam</v>
      </c>
      <c r="K92" s="9"/>
    </row>
    <row r="93" spans="1:11" x14ac:dyDescent="0.25">
      <c r="A93" t="s">
        <v>590</v>
      </c>
      <c r="E93">
        <f t="shared" si="3"/>
        <v>3</v>
      </c>
      <c r="F93" t="str">
        <f t="shared" si="4"/>
        <v>GT</v>
      </c>
      <c r="G93" t="str">
        <f t="shared" si="5"/>
        <v>Guatemala</v>
      </c>
      <c r="K93" s="9"/>
    </row>
    <row r="94" spans="1:11" x14ac:dyDescent="0.25">
      <c r="A94" t="s">
        <v>591</v>
      </c>
      <c r="E94">
        <f t="shared" si="3"/>
        <v>3</v>
      </c>
      <c r="F94" t="str">
        <f t="shared" si="4"/>
        <v>GN</v>
      </c>
      <c r="G94" t="str">
        <f t="shared" si="5"/>
        <v>Guinea</v>
      </c>
      <c r="K94" s="9"/>
    </row>
    <row r="95" spans="1:11" x14ac:dyDescent="0.25">
      <c r="A95" t="s">
        <v>592</v>
      </c>
      <c r="E95">
        <f t="shared" si="3"/>
        <v>3</v>
      </c>
      <c r="F95" t="str">
        <f t="shared" si="4"/>
        <v>GY</v>
      </c>
      <c r="G95" t="str">
        <f t="shared" si="5"/>
        <v>Guyana</v>
      </c>
      <c r="K95" s="9"/>
    </row>
    <row r="96" spans="1:11" x14ac:dyDescent="0.25">
      <c r="A96" t="s">
        <v>593</v>
      </c>
      <c r="E96">
        <f t="shared" si="3"/>
        <v>3</v>
      </c>
      <c r="F96" t="str">
        <f t="shared" si="4"/>
        <v>HT</v>
      </c>
      <c r="G96" t="str">
        <f t="shared" si="5"/>
        <v>Haiti</v>
      </c>
      <c r="K96" s="9"/>
    </row>
    <row r="97" spans="1:11" x14ac:dyDescent="0.25">
      <c r="A97" t="s">
        <v>721</v>
      </c>
      <c r="E97">
        <f t="shared" si="3"/>
        <v>3</v>
      </c>
      <c r="F97" t="str">
        <f t="shared" si="4"/>
        <v>HM</v>
      </c>
      <c r="G97" t="str">
        <f t="shared" si="5"/>
        <v>Heard Island and McDonald Islands</v>
      </c>
      <c r="K97" s="9"/>
    </row>
    <row r="98" spans="1:11" x14ac:dyDescent="0.25">
      <c r="A98" t="s">
        <v>594</v>
      </c>
      <c r="E98">
        <f t="shared" si="3"/>
        <v>3</v>
      </c>
      <c r="F98" t="str">
        <f t="shared" si="4"/>
        <v>HN</v>
      </c>
      <c r="G98" t="str">
        <f t="shared" si="5"/>
        <v>Honduras</v>
      </c>
      <c r="K98" s="9"/>
    </row>
    <row r="99" spans="1:11" x14ac:dyDescent="0.25">
      <c r="A99" t="s">
        <v>691</v>
      </c>
      <c r="E99">
        <f t="shared" si="3"/>
        <v>3</v>
      </c>
      <c r="F99" t="str">
        <f t="shared" si="4"/>
        <v>HK</v>
      </c>
      <c r="G99" t="str">
        <f t="shared" si="5"/>
        <v>Hong Kong SAR, China</v>
      </c>
      <c r="K99" s="9"/>
    </row>
    <row r="100" spans="1:11" x14ac:dyDescent="0.25">
      <c r="A100" t="s">
        <v>595</v>
      </c>
      <c r="E100">
        <f t="shared" si="3"/>
        <v>3</v>
      </c>
      <c r="F100" t="str">
        <f t="shared" si="4"/>
        <v>HU</v>
      </c>
      <c r="G100" t="str">
        <f t="shared" si="5"/>
        <v>Hungary</v>
      </c>
      <c r="K100" s="9"/>
    </row>
    <row r="101" spans="1:11" x14ac:dyDescent="0.25">
      <c r="A101" t="s">
        <v>596</v>
      </c>
      <c r="E101">
        <f t="shared" si="3"/>
        <v>3</v>
      </c>
      <c r="F101" t="str">
        <f t="shared" si="4"/>
        <v>IS</v>
      </c>
      <c r="G101" t="str">
        <f t="shared" si="5"/>
        <v>Iceland</v>
      </c>
      <c r="K101" s="9"/>
    </row>
    <row r="102" spans="1:11" x14ac:dyDescent="0.25">
      <c r="A102" t="s">
        <v>597</v>
      </c>
      <c r="E102">
        <f t="shared" si="3"/>
        <v>3</v>
      </c>
      <c r="F102" t="str">
        <f t="shared" si="4"/>
        <v>IN</v>
      </c>
      <c r="G102" t="str">
        <f t="shared" si="5"/>
        <v>India</v>
      </c>
      <c r="K102" s="9"/>
    </row>
    <row r="103" spans="1:11" x14ac:dyDescent="0.25">
      <c r="A103" t="s">
        <v>598</v>
      </c>
      <c r="E103">
        <f t="shared" si="3"/>
        <v>3</v>
      </c>
      <c r="F103" t="str">
        <f t="shared" si="4"/>
        <v>ID</v>
      </c>
      <c r="G103" t="str">
        <f t="shared" si="5"/>
        <v>Indonesia</v>
      </c>
      <c r="K103" s="9"/>
    </row>
    <row r="104" spans="1:11" x14ac:dyDescent="0.25">
      <c r="A104" t="s">
        <v>599</v>
      </c>
      <c r="E104">
        <f t="shared" si="3"/>
        <v>3</v>
      </c>
      <c r="F104" t="str">
        <f t="shared" si="4"/>
        <v>IR</v>
      </c>
      <c r="G104" t="str">
        <f t="shared" si="5"/>
        <v>Iran</v>
      </c>
      <c r="K104" s="9"/>
    </row>
    <row r="105" spans="1:11" x14ac:dyDescent="0.25">
      <c r="A105" t="s">
        <v>600</v>
      </c>
      <c r="E105">
        <f t="shared" si="3"/>
        <v>3</v>
      </c>
      <c r="F105" t="str">
        <f t="shared" si="4"/>
        <v>IQ</v>
      </c>
      <c r="G105" t="str">
        <f t="shared" si="5"/>
        <v>Iraq</v>
      </c>
      <c r="K105" s="9"/>
    </row>
    <row r="106" spans="1:11" x14ac:dyDescent="0.25">
      <c r="A106" t="s">
        <v>601</v>
      </c>
      <c r="E106">
        <f t="shared" si="3"/>
        <v>3</v>
      </c>
      <c r="F106" t="str">
        <f t="shared" si="4"/>
        <v>IE</v>
      </c>
      <c r="G106" t="str">
        <f t="shared" si="5"/>
        <v>Ireland</v>
      </c>
      <c r="K106" s="9"/>
    </row>
    <row r="107" spans="1:11" x14ac:dyDescent="0.25">
      <c r="A107" t="s">
        <v>602</v>
      </c>
      <c r="E107">
        <f t="shared" si="3"/>
        <v>3</v>
      </c>
      <c r="F107" t="str">
        <f t="shared" si="4"/>
        <v>IL</v>
      </c>
      <c r="G107" t="str">
        <f t="shared" si="5"/>
        <v>Israel</v>
      </c>
      <c r="K107" s="9"/>
    </row>
    <row r="108" spans="1:11" x14ac:dyDescent="0.25">
      <c r="A108" t="s">
        <v>603</v>
      </c>
      <c r="E108">
        <f t="shared" si="3"/>
        <v>3</v>
      </c>
      <c r="F108" t="str">
        <f t="shared" si="4"/>
        <v>IT</v>
      </c>
      <c r="G108" t="str">
        <f t="shared" si="5"/>
        <v>Italy</v>
      </c>
      <c r="K108" s="9"/>
    </row>
    <row r="109" spans="1:11" x14ac:dyDescent="0.25">
      <c r="A109" t="s">
        <v>604</v>
      </c>
      <c r="E109">
        <f t="shared" si="3"/>
        <v>3</v>
      </c>
      <c r="F109" t="str">
        <f t="shared" si="4"/>
        <v>CI</v>
      </c>
      <c r="G109" t="str">
        <f t="shared" si="5"/>
        <v>Ivory Coast</v>
      </c>
      <c r="K109" s="9"/>
    </row>
    <row r="110" spans="1:11" x14ac:dyDescent="0.25">
      <c r="A110" t="s">
        <v>605</v>
      </c>
      <c r="E110">
        <f t="shared" si="3"/>
        <v>3</v>
      </c>
      <c r="F110" t="str">
        <f t="shared" si="4"/>
        <v>JM</v>
      </c>
      <c r="G110" t="str">
        <f t="shared" si="5"/>
        <v>Jamaica</v>
      </c>
      <c r="K110" s="9"/>
    </row>
    <row r="111" spans="1:11" x14ac:dyDescent="0.25">
      <c r="A111" t="s">
        <v>606</v>
      </c>
      <c r="E111">
        <f t="shared" si="3"/>
        <v>3</v>
      </c>
      <c r="F111" t="str">
        <f t="shared" si="4"/>
        <v>JP</v>
      </c>
      <c r="G111" t="str">
        <f t="shared" si="5"/>
        <v>Japan</v>
      </c>
      <c r="K111" s="9"/>
    </row>
    <row r="112" spans="1:11" x14ac:dyDescent="0.25">
      <c r="A112" t="s">
        <v>607</v>
      </c>
      <c r="E112">
        <f t="shared" si="3"/>
        <v>3</v>
      </c>
      <c r="F112" t="str">
        <f t="shared" si="4"/>
        <v>JO</v>
      </c>
      <c r="G112" t="str">
        <f t="shared" si="5"/>
        <v>Jordan</v>
      </c>
      <c r="K112" s="9"/>
    </row>
    <row r="113" spans="1:11" x14ac:dyDescent="0.25">
      <c r="A113" t="s">
        <v>608</v>
      </c>
      <c r="E113">
        <f t="shared" si="3"/>
        <v>3</v>
      </c>
      <c r="F113" t="str">
        <f t="shared" si="4"/>
        <v>KZ</v>
      </c>
      <c r="G113" t="str">
        <f t="shared" si="5"/>
        <v>Kazakhstan</v>
      </c>
      <c r="K113" s="9"/>
    </row>
    <row r="114" spans="1:11" x14ac:dyDescent="0.25">
      <c r="A114" t="s">
        <v>609</v>
      </c>
      <c r="E114">
        <f t="shared" si="3"/>
        <v>3</v>
      </c>
      <c r="F114" t="str">
        <f t="shared" si="4"/>
        <v>KE</v>
      </c>
      <c r="G114" t="str">
        <f t="shared" si="5"/>
        <v>Kenya</v>
      </c>
      <c r="K114" s="9"/>
    </row>
    <row r="115" spans="1:11" x14ac:dyDescent="0.25">
      <c r="A115" t="s">
        <v>722</v>
      </c>
      <c r="E115">
        <f t="shared" si="3"/>
        <v>3</v>
      </c>
      <c r="F115" t="str">
        <f t="shared" si="4"/>
        <v>KI</v>
      </c>
      <c r="G115" t="str">
        <f t="shared" si="5"/>
        <v>Kiribati</v>
      </c>
      <c r="K115" s="9"/>
    </row>
    <row r="116" spans="1:11" x14ac:dyDescent="0.25">
      <c r="A116" t="s">
        <v>700</v>
      </c>
      <c r="E116">
        <f t="shared" si="3"/>
        <v>3</v>
      </c>
      <c r="F116" t="str">
        <f t="shared" si="4"/>
        <v>KP</v>
      </c>
      <c r="G116" t="str">
        <f t="shared" si="5"/>
        <v>Korea, Democratic People's Republic of</v>
      </c>
      <c r="K116" s="9"/>
    </row>
    <row r="117" spans="1:11" x14ac:dyDescent="0.25">
      <c r="A117" t="s">
        <v>698</v>
      </c>
      <c r="E117">
        <f t="shared" si="3"/>
        <v>3</v>
      </c>
      <c r="F117" t="str">
        <f t="shared" si="4"/>
        <v>KR</v>
      </c>
      <c r="G117" t="str">
        <f t="shared" si="5"/>
        <v>Korea, Republic Of</v>
      </c>
      <c r="K117" s="9"/>
    </row>
    <row r="118" spans="1:11" x14ac:dyDescent="0.25">
      <c r="A118" t="s">
        <v>610</v>
      </c>
      <c r="E118">
        <f t="shared" si="3"/>
        <v>3</v>
      </c>
      <c r="F118" t="str">
        <f t="shared" si="4"/>
        <v>KW</v>
      </c>
      <c r="G118" t="str">
        <f t="shared" si="5"/>
        <v>Kuwait</v>
      </c>
      <c r="K118" s="9"/>
    </row>
    <row r="119" spans="1:11" x14ac:dyDescent="0.25">
      <c r="A119" t="s">
        <v>611</v>
      </c>
      <c r="E119">
        <f t="shared" si="3"/>
        <v>3</v>
      </c>
      <c r="F119" t="str">
        <f t="shared" si="4"/>
        <v>KG</v>
      </c>
      <c r="G119" t="str">
        <f t="shared" si="5"/>
        <v>Kyrgyzstan</v>
      </c>
      <c r="K119" s="9"/>
    </row>
    <row r="120" spans="1:11" x14ac:dyDescent="0.25">
      <c r="A120" t="s">
        <v>612</v>
      </c>
      <c r="E120">
        <f t="shared" si="3"/>
        <v>3</v>
      </c>
      <c r="F120" t="str">
        <f t="shared" si="4"/>
        <v>LA</v>
      </c>
      <c r="G120" t="str">
        <f t="shared" si="5"/>
        <v>Laos</v>
      </c>
      <c r="K120" s="9"/>
    </row>
    <row r="121" spans="1:11" x14ac:dyDescent="0.25">
      <c r="A121" t="s">
        <v>613</v>
      </c>
      <c r="E121">
        <f t="shared" si="3"/>
        <v>3</v>
      </c>
      <c r="F121" t="str">
        <f t="shared" si="4"/>
        <v>LV</v>
      </c>
      <c r="G121" t="str">
        <f t="shared" si="5"/>
        <v>Latvia</v>
      </c>
      <c r="K121" s="9"/>
    </row>
    <row r="122" spans="1:11" x14ac:dyDescent="0.25">
      <c r="A122" t="s">
        <v>614</v>
      </c>
      <c r="E122">
        <f t="shared" si="3"/>
        <v>3</v>
      </c>
      <c r="F122" t="str">
        <f t="shared" si="4"/>
        <v>LB</v>
      </c>
      <c r="G122" t="str">
        <f t="shared" si="5"/>
        <v>Lebanon</v>
      </c>
      <c r="K122" s="9"/>
    </row>
    <row r="123" spans="1:11" x14ac:dyDescent="0.25">
      <c r="A123" t="s">
        <v>724</v>
      </c>
      <c r="E123">
        <f t="shared" si="3"/>
        <v>3</v>
      </c>
      <c r="F123" t="str">
        <f t="shared" si="4"/>
        <v>LS</v>
      </c>
      <c r="G123" t="str">
        <f t="shared" si="5"/>
        <v>Lesotho</v>
      </c>
      <c r="K123" s="9"/>
    </row>
    <row r="124" spans="1:11" x14ac:dyDescent="0.25">
      <c r="A124" t="s">
        <v>615</v>
      </c>
      <c r="E124">
        <f t="shared" si="3"/>
        <v>3</v>
      </c>
      <c r="F124" t="str">
        <f t="shared" si="4"/>
        <v>LR</v>
      </c>
      <c r="G124" t="str">
        <f t="shared" si="5"/>
        <v>Liberia</v>
      </c>
      <c r="K124" s="9"/>
    </row>
    <row r="125" spans="1:11" x14ac:dyDescent="0.25">
      <c r="A125" t="s">
        <v>616</v>
      </c>
      <c r="E125">
        <f t="shared" si="3"/>
        <v>3</v>
      </c>
      <c r="F125" t="str">
        <f t="shared" si="4"/>
        <v>LY</v>
      </c>
      <c r="G125" t="str">
        <f t="shared" si="5"/>
        <v>Libya</v>
      </c>
      <c r="K125" s="9"/>
    </row>
    <row r="126" spans="1:11" x14ac:dyDescent="0.25">
      <c r="A126" t="s">
        <v>617</v>
      </c>
      <c r="E126">
        <f t="shared" si="3"/>
        <v>3</v>
      </c>
      <c r="F126" t="str">
        <f t="shared" si="4"/>
        <v>LI</v>
      </c>
      <c r="G126" t="str">
        <f t="shared" si="5"/>
        <v>Liechtenstein</v>
      </c>
      <c r="K126" s="9"/>
    </row>
    <row r="127" spans="1:11" x14ac:dyDescent="0.25">
      <c r="A127" t="s">
        <v>618</v>
      </c>
      <c r="E127">
        <f t="shared" si="3"/>
        <v>3</v>
      </c>
      <c r="F127" t="str">
        <f t="shared" si="4"/>
        <v>LT</v>
      </c>
      <c r="G127" t="str">
        <f t="shared" si="5"/>
        <v>Lithuania</v>
      </c>
      <c r="K127" s="9"/>
    </row>
    <row r="128" spans="1:11" x14ac:dyDescent="0.25">
      <c r="A128" t="s">
        <v>619</v>
      </c>
      <c r="E128">
        <f t="shared" si="3"/>
        <v>3</v>
      </c>
      <c r="F128" t="str">
        <f t="shared" si="4"/>
        <v>LU</v>
      </c>
      <c r="G128" t="str">
        <f t="shared" si="5"/>
        <v>Luxembourg</v>
      </c>
      <c r="K128" s="9"/>
    </row>
    <row r="129" spans="1:11" x14ac:dyDescent="0.25">
      <c r="A129" t="s">
        <v>768</v>
      </c>
      <c r="E129">
        <f t="shared" si="3"/>
        <v>3</v>
      </c>
      <c r="F129" t="str">
        <f t="shared" si="4"/>
        <v>MO</v>
      </c>
      <c r="G129" t="str">
        <f t="shared" si="5"/>
        <v>Macau, China</v>
      </c>
      <c r="K129" s="9"/>
    </row>
    <row r="130" spans="1:11" x14ac:dyDescent="0.25">
      <c r="A130" t="s">
        <v>702</v>
      </c>
      <c r="E130">
        <f t="shared" ref="E130:E193" si="6">FIND(" ",A130)</f>
        <v>3</v>
      </c>
      <c r="F130" t="str">
        <f t="shared" ref="F130:F193" si="7">LEFT(A130,FIND(" ",A130)-1)</f>
        <v>MK</v>
      </c>
      <c r="G130" t="str">
        <f t="shared" ref="G130:G193" si="8">TRIM(RIGHT(A130,LEN(A130)-FIND(" ",A130)))</f>
        <v>Macedonia, Former Yugoslav Republic Of</v>
      </c>
      <c r="K130" s="9"/>
    </row>
    <row r="131" spans="1:11" x14ac:dyDescent="0.25">
      <c r="A131" t="s">
        <v>620</v>
      </c>
      <c r="E131">
        <f t="shared" si="6"/>
        <v>3</v>
      </c>
      <c r="F131" t="str">
        <f t="shared" si="7"/>
        <v>MG</v>
      </c>
      <c r="G131" t="str">
        <f t="shared" si="8"/>
        <v>Madagascar</v>
      </c>
      <c r="K131" s="9"/>
    </row>
    <row r="132" spans="1:11" x14ac:dyDescent="0.25">
      <c r="A132" t="s">
        <v>621</v>
      </c>
      <c r="E132">
        <f t="shared" si="6"/>
        <v>3</v>
      </c>
      <c r="F132" t="str">
        <f t="shared" si="7"/>
        <v>MW</v>
      </c>
      <c r="G132" t="str">
        <f t="shared" si="8"/>
        <v>Malawi</v>
      </c>
      <c r="K132" s="9"/>
    </row>
    <row r="133" spans="1:11" x14ac:dyDescent="0.25">
      <c r="A133" t="s">
        <v>622</v>
      </c>
      <c r="E133">
        <f t="shared" si="6"/>
        <v>3</v>
      </c>
      <c r="F133" t="str">
        <f t="shared" si="7"/>
        <v>MY</v>
      </c>
      <c r="G133" t="str">
        <f t="shared" si="8"/>
        <v>Malaysia</v>
      </c>
      <c r="K133" s="9"/>
    </row>
    <row r="134" spans="1:11" x14ac:dyDescent="0.25">
      <c r="A134" t="s">
        <v>727</v>
      </c>
      <c r="E134">
        <f t="shared" si="6"/>
        <v>3</v>
      </c>
      <c r="F134" t="str">
        <f t="shared" si="7"/>
        <v>MV</v>
      </c>
      <c r="G134" t="str">
        <f t="shared" si="8"/>
        <v>Maldives</v>
      </c>
      <c r="K134" s="9"/>
    </row>
    <row r="135" spans="1:11" x14ac:dyDescent="0.25">
      <c r="A135" t="s">
        <v>623</v>
      </c>
      <c r="E135">
        <f t="shared" si="6"/>
        <v>3</v>
      </c>
      <c r="F135" t="str">
        <f t="shared" si="7"/>
        <v>ML</v>
      </c>
      <c r="G135" t="str">
        <f t="shared" si="8"/>
        <v>Mali</v>
      </c>
      <c r="K135" s="9"/>
    </row>
    <row r="136" spans="1:11" x14ac:dyDescent="0.25">
      <c r="A136" t="s">
        <v>624</v>
      </c>
      <c r="E136">
        <f t="shared" si="6"/>
        <v>3</v>
      </c>
      <c r="F136" t="str">
        <f t="shared" si="7"/>
        <v>MT</v>
      </c>
      <c r="G136" t="str">
        <f t="shared" si="8"/>
        <v>Malta</v>
      </c>
      <c r="K136" s="9"/>
    </row>
    <row r="137" spans="1:11" x14ac:dyDescent="0.25">
      <c r="A137" t="s">
        <v>625</v>
      </c>
      <c r="E137">
        <f t="shared" si="6"/>
        <v>3</v>
      </c>
      <c r="F137" t="str">
        <f t="shared" si="7"/>
        <v>MH</v>
      </c>
      <c r="G137" t="str">
        <f t="shared" si="8"/>
        <v>Marshall Islands</v>
      </c>
      <c r="K137" s="9"/>
    </row>
    <row r="138" spans="1:11" x14ac:dyDescent="0.25">
      <c r="A138" t="s">
        <v>626</v>
      </c>
      <c r="E138">
        <f t="shared" si="6"/>
        <v>3</v>
      </c>
      <c r="F138" t="str">
        <f t="shared" si="7"/>
        <v>MQ</v>
      </c>
      <c r="G138" t="str">
        <f t="shared" si="8"/>
        <v>Martinique</v>
      </c>
      <c r="K138" s="9"/>
    </row>
    <row r="139" spans="1:11" x14ac:dyDescent="0.25">
      <c r="A139" t="s">
        <v>627</v>
      </c>
      <c r="E139">
        <f t="shared" si="6"/>
        <v>3</v>
      </c>
      <c r="F139" t="str">
        <f t="shared" si="7"/>
        <v>MR</v>
      </c>
      <c r="G139" t="str">
        <f t="shared" si="8"/>
        <v>Mauritania</v>
      </c>
      <c r="K139" s="9"/>
    </row>
    <row r="140" spans="1:11" x14ac:dyDescent="0.25">
      <c r="A140" t="s">
        <v>628</v>
      </c>
      <c r="E140">
        <f t="shared" si="6"/>
        <v>3</v>
      </c>
      <c r="F140" t="str">
        <f t="shared" si="7"/>
        <v>MU</v>
      </c>
      <c r="G140" t="str">
        <f t="shared" si="8"/>
        <v>Mauritius</v>
      </c>
      <c r="K140" s="9"/>
    </row>
    <row r="141" spans="1:11" x14ac:dyDescent="0.25">
      <c r="A141" t="s">
        <v>755</v>
      </c>
      <c r="E141">
        <f t="shared" si="6"/>
        <v>3</v>
      </c>
      <c r="F141" t="str">
        <f t="shared" si="7"/>
        <v>YT</v>
      </c>
      <c r="G141" t="str">
        <f t="shared" si="8"/>
        <v>Mayotte</v>
      </c>
      <c r="K141" s="9"/>
    </row>
    <row r="142" spans="1:11" x14ac:dyDescent="0.25">
      <c r="A142" t="s">
        <v>629</v>
      </c>
      <c r="E142">
        <f t="shared" si="6"/>
        <v>3</v>
      </c>
      <c r="F142" t="str">
        <f t="shared" si="7"/>
        <v>MX</v>
      </c>
      <c r="G142" t="str">
        <f t="shared" si="8"/>
        <v>Mexico</v>
      </c>
      <c r="K142" s="9"/>
    </row>
    <row r="143" spans="1:11" x14ac:dyDescent="0.25">
      <c r="A143" t="s">
        <v>630</v>
      </c>
      <c r="E143">
        <f t="shared" si="6"/>
        <v>3</v>
      </c>
      <c r="F143" t="str">
        <f t="shared" si="7"/>
        <v>MD</v>
      </c>
      <c r="G143" t="str">
        <f t="shared" si="8"/>
        <v>Moldova, Republic Of</v>
      </c>
      <c r="K143" s="9"/>
    </row>
    <row r="144" spans="1:11" x14ac:dyDescent="0.25">
      <c r="A144" t="s">
        <v>631</v>
      </c>
      <c r="E144">
        <f t="shared" si="6"/>
        <v>3</v>
      </c>
      <c r="F144" t="str">
        <f t="shared" si="7"/>
        <v>MC</v>
      </c>
      <c r="G144" t="str">
        <f t="shared" si="8"/>
        <v>Monaco</v>
      </c>
      <c r="K144" s="9"/>
    </row>
    <row r="145" spans="1:11" x14ac:dyDescent="0.25">
      <c r="A145" t="s">
        <v>726</v>
      </c>
      <c r="E145">
        <f t="shared" si="6"/>
        <v>3</v>
      </c>
      <c r="F145" t="str">
        <f t="shared" si="7"/>
        <v>MS</v>
      </c>
      <c r="G145" t="str">
        <f t="shared" si="8"/>
        <v>Montserrat</v>
      </c>
      <c r="K145" s="9"/>
    </row>
    <row r="146" spans="1:11" x14ac:dyDescent="0.25">
      <c r="A146" t="s">
        <v>632</v>
      </c>
      <c r="E146">
        <f t="shared" si="6"/>
        <v>3</v>
      </c>
      <c r="F146" t="str">
        <f t="shared" si="7"/>
        <v>MA</v>
      </c>
      <c r="G146" t="str">
        <f t="shared" si="8"/>
        <v>Morocco</v>
      </c>
      <c r="K146" s="9"/>
    </row>
    <row r="147" spans="1:11" x14ac:dyDescent="0.25">
      <c r="A147" t="s">
        <v>728</v>
      </c>
      <c r="E147">
        <f t="shared" si="6"/>
        <v>3</v>
      </c>
      <c r="F147" t="str">
        <f t="shared" si="7"/>
        <v>MZ</v>
      </c>
      <c r="G147" t="str">
        <f t="shared" si="8"/>
        <v>Mozambique</v>
      </c>
      <c r="K147" s="9"/>
    </row>
    <row r="148" spans="1:11" x14ac:dyDescent="0.25">
      <c r="A148" t="s">
        <v>633</v>
      </c>
      <c r="E148">
        <f t="shared" si="6"/>
        <v>3</v>
      </c>
      <c r="F148" t="str">
        <f t="shared" si="7"/>
        <v>MM</v>
      </c>
      <c r="G148" t="str">
        <f t="shared" si="8"/>
        <v>Myanmar</v>
      </c>
      <c r="K148" s="9"/>
    </row>
    <row r="149" spans="1:11" x14ac:dyDescent="0.25">
      <c r="A149" t="s">
        <v>634</v>
      </c>
      <c r="E149">
        <f t="shared" si="6"/>
        <v>3</v>
      </c>
      <c r="F149" t="str">
        <f t="shared" si="7"/>
        <v>NA</v>
      </c>
      <c r="G149" t="str">
        <f t="shared" si="8"/>
        <v>Namibia</v>
      </c>
      <c r="K149" s="9"/>
    </row>
    <row r="150" spans="1:11" x14ac:dyDescent="0.25">
      <c r="A150" t="s">
        <v>729</v>
      </c>
      <c r="E150">
        <f t="shared" si="6"/>
        <v>3</v>
      </c>
      <c r="F150" t="str">
        <f t="shared" si="7"/>
        <v>NR</v>
      </c>
      <c r="G150" t="str">
        <f t="shared" si="8"/>
        <v>Nauru</v>
      </c>
      <c r="K150" s="9"/>
    </row>
    <row r="151" spans="1:11" x14ac:dyDescent="0.25">
      <c r="A151" t="s">
        <v>635</v>
      </c>
      <c r="E151">
        <f t="shared" si="6"/>
        <v>3</v>
      </c>
      <c r="F151" t="str">
        <f t="shared" si="7"/>
        <v>NP</v>
      </c>
      <c r="G151" t="str">
        <f t="shared" si="8"/>
        <v>Nepal</v>
      </c>
      <c r="K151" s="9"/>
    </row>
    <row r="152" spans="1:11" x14ac:dyDescent="0.25">
      <c r="A152" t="s">
        <v>636</v>
      </c>
      <c r="E152">
        <f t="shared" si="6"/>
        <v>3</v>
      </c>
      <c r="F152" t="str">
        <f t="shared" si="7"/>
        <v>NL</v>
      </c>
      <c r="G152" t="str">
        <f t="shared" si="8"/>
        <v>Netherlands</v>
      </c>
      <c r="K152" s="9"/>
    </row>
    <row r="153" spans="1:11" x14ac:dyDescent="0.25">
      <c r="A153" t="s">
        <v>756</v>
      </c>
      <c r="E153">
        <f t="shared" si="6"/>
        <v>3</v>
      </c>
      <c r="F153" t="str">
        <f t="shared" si="7"/>
        <v>AN</v>
      </c>
      <c r="G153" t="str">
        <f t="shared" si="8"/>
        <v>Netherlands Antilles</v>
      </c>
      <c r="K153" s="9"/>
    </row>
    <row r="154" spans="1:11" x14ac:dyDescent="0.25">
      <c r="A154" t="s">
        <v>637</v>
      </c>
      <c r="E154">
        <f t="shared" si="6"/>
        <v>3</v>
      </c>
      <c r="F154" t="str">
        <f t="shared" si="7"/>
        <v>NC</v>
      </c>
      <c r="G154" t="str">
        <f t="shared" si="8"/>
        <v>New Caledonia</v>
      </c>
      <c r="K154" s="9"/>
    </row>
    <row r="155" spans="1:11" x14ac:dyDescent="0.25">
      <c r="A155" t="s">
        <v>638</v>
      </c>
      <c r="E155">
        <f t="shared" si="6"/>
        <v>3</v>
      </c>
      <c r="F155" t="str">
        <f t="shared" si="7"/>
        <v>PG</v>
      </c>
      <c r="G155" t="str">
        <f t="shared" si="8"/>
        <v>New Guinea</v>
      </c>
      <c r="K155" s="9"/>
    </row>
    <row r="156" spans="1:11" x14ac:dyDescent="0.25">
      <c r="A156" t="s">
        <v>639</v>
      </c>
      <c r="E156">
        <f t="shared" si="6"/>
        <v>3</v>
      </c>
      <c r="F156" t="str">
        <f t="shared" si="7"/>
        <v>NZ</v>
      </c>
      <c r="G156" t="str">
        <f t="shared" si="8"/>
        <v>New Zealand</v>
      </c>
      <c r="K156" s="9"/>
    </row>
    <row r="157" spans="1:11" x14ac:dyDescent="0.25">
      <c r="A157" t="s">
        <v>640</v>
      </c>
      <c r="E157">
        <f t="shared" si="6"/>
        <v>3</v>
      </c>
      <c r="F157" t="str">
        <f t="shared" si="7"/>
        <v>NI</v>
      </c>
      <c r="G157" t="str">
        <f t="shared" si="8"/>
        <v>Nicaragua</v>
      </c>
      <c r="K157" s="9"/>
    </row>
    <row r="158" spans="1:11" x14ac:dyDescent="0.25">
      <c r="A158" t="s">
        <v>641</v>
      </c>
      <c r="E158">
        <f t="shared" si="6"/>
        <v>3</v>
      </c>
      <c r="F158" t="str">
        <f t="shared" si="7"/>
        <v>NE</v>
      </c>
      <c r="G158" t="str">
        <f t="shared" si="8"/>
        <v>Niger</v>
      </c>
      <c r="K158" s="9"/>
    </row>
    <row r="159" spans="1:11" x14ac:dyDescent="0.25">
      <c r="A159" t="s">
        <v>642</v>
      </c>
      <c r="E159">
        <f t="shared" si="6"/>
        <v>3</v>
      </c>
      <c r="F159" t="str">
        <f t="shared" si="7"/>
        <v>NG</v>
      </c>
      <c r="G159" t="str">
        <f t="shared" si="8"/>
        <v>Nigeria</v>
      </c>
      <c r="K159" s="9"/>
    </row>
    <row r="160" spans="1:11" x14ac:dyDescent="0.25">
      <c r="A160" t="s">
        <v>730</v>
      </c>
      <c r="E160">
        <f t="shared" si="6"/>
        <v>3</v>
      </c>
      <c r="F160" t="str">
        <f t="shared" si="7"/>
        <v>NU</v>
      </c>
      <c r="G160" t="str">
        <f t="shared" si="8"/>
        <v>Niue</v>
      </c>
      <c r="K160" s="9"/>
    </row>
    <row r="161" spans="1:11" x14ac:dyDescent="0.25">
      <c r="A161" t="s">
        <v>643</v>
      </c>
      <c r="E161">
        <f t="shared" si="6"/>
        <v>3</v>
      </c>
      <c r="F161" t="str">
        <f t="shared" si="7"/>
        <v>NF</v>
      </c>
      <c r="G161" t="str">
        <f t="shared" si="8"/>
        <v>Norfolk Island</v>
      </c>
      <c r="K161" s="9"/>
    </row>
    <row r="162" spans="1:11" x14ac:dyDescent="0.25">
      <c r="A162" t="s">
        <v>725</v>
      </c>
      <c r="E162">
        <f t="shared" si="6"/>
        <v>3</v>
      </c>
      <c r="F162" t="str">
        <f t="shared" si="7"/>
        <v>MP</v>
      </c>
      <c r="G162" t="str">
        <f t="shared" si="8"/>
        <v>Northern Mariana Islands</v>
      </c>
      <c r="K162" s="9"/>
    </row>
    <row r="163" spans="1:11" x14ac:dyDescent="0.25">
      <c r="A163" t="s">
        <v>644</v>
      </c>
      <c r="E163">
        <f t="shared" si="6"/>
        <v>3</v>
      </c>
      <c r="F163" t="str">
        <f t="shared" si="7"/>
        <v>NO</v>
      </c>
      <c r="G163" t="str">
        <f t="shared" si="8"/>
        <v>Norway</v>
      </c>
      <c r="K163" s="9"/>
    </row>
    <row r="164" spans="1:11" x14ac:dyDescent="0.25">
      <c r="A164" t="s">
        <v>645</v>
      </c>
      <c r="E164">
        <f t="shared" si="6"/>
        <v>3</v>
      </c>
      <c r="F164" t="str">
        <f t="shared" si="7"/>
        <v>OM</v>
      </c>
      <c r="G164" t="str">
        <f t="shared" si="8"/>
        <v>Oman</v>
      </c>
      <c r="K164" s="9"/>
    </row>
    <row r="165" spans="1:11" x14ac:dyDescent="0.25">
      <c r="A165" t="s">
        <v>646</v>
      </c>
      <c r="E165">
        <f t="shared" si="6"/>
        <v>3</v>
      </c>
      <c r="F165" t="str">
        <f t="shared" si="7"/>
        <v>PK</v>
      </c>
      <c r="G165" t="str">
        <f t="shared" si="8"/>
        <v>Pakistan</v>
      </c>
      <c r="K165" s="9"/>
    </row>
    <row r="166" spans="1:11" x14ac:dyDescent="0.25">
      <c r="A166" t="s">
        <v>653</v>
      </c>
      <c r="E166">
        <f t="shared" si="6"/>
        <v>3</v>
      </c>
      <c r="F166" t="str">
        <f t="shared" si="7"/>
        <v>PW</v>
      </c>
      <c r="G166" t="str">
        <f t="shared" si="8"/>
        <v>Palau</v>
      </c>
      <c r="K166" s="9"/>
    </row>
    <row r="167" spans="1:11" x14ac:dyDescent="0.25">
      <c r="A167" t="s">
        <v>734</v>
      </c>
      <c r="E167">
        <f t="shared" si="6"/>
        <v>3</v>
      </c>
      <c r="F167" t="str">
        <f t="shared" si="7"/>
        <v>PS</v>
      </c>
      <c r="G167" t="str">
        <f t="shared" si="8"/>
        <v>Palestinian Territory</v>
      </c>
      <c r="K167" s="9"/>
    </row>
    <row r="168" spans="1:11" x14ac:dyDescent="0.25">
      <c r="A168" t="s">
        <v>647</v>
      </c>
      <c r="E168">
        <f t="shared" si="6"/>
        <v>3</v>
      </c>
      <c r="F168" t="str">
        <f t="shared" si="7"/>
        <v>PA</v>
      </c>
      <c r="G168" t="str">
        <f t="shared" si="8"/>
        <v>Panama</v>
      </c>
      <c r="K168" s="9"/>
    </row>
    <row r="169" spans="1:11" x14ac:dyDescent="0.25">
      <c r="A169" t="s">
        <v>648</v>
      </c>
      <c r="E169">
        <f t="shared" si="6"/>
        <v>3</v>
      </c>
      <c r="F169" t="str">
        <f t="shared" si="7"/>
        <v>PY</v>
      </c>
      <c r="G169" t="str">
        <f t="shared" si="8"/>
        <v>Paraguay</v>
      </c>
      <c r="K169" s="9"/>
    </row>
    <row r="170" spans="1:11" x14ac:dyDescent="0.25">
      <c r="A170" t="s">
        <v>649</v>
      </c>
      <c r="E170">
        <f t="shared" si="6"/>
        <v>3</v>
      </c>
      <c r="F170" t="str">
        <f t="shared" si="7"/>
        <v>PE</v>
      </c>
      <c r="G170" t="str">
        <f t="shared" si="8"/>
        <v>Peru</v>
      </c>
      <c r="K170" s="9"/>
    </row>
    <row r="171" spans="1:11" x14ac:dyDescent="0.25">
      <c r="A171" t="s">
        <v>650</v>
      </c>
      <c r="E171">
        <f t="shared" si="6"/>
        <v>3</v>
      </c>
      <c r="F171" t="str">
        <f t="shared" si="7"/>
        <v>PH</v>
      </c>
      <c r="G171" t="str">
        <f t="shared" si="8"/>
        <v>Philippines</v>
      </c>
      <c r="K171" s="9"/>
    </row>
    <row r="172" spans="1:11" x14ac:dyDescent="0.25">
      <c r="A172" t="s">
        <v>732</v>
      </c>
      <c r="E172">
        <f t="shared" si="6"/>
        <v>3</v>
      </c>
      <c r="F172" t="str">
        <f t="shared" si="7"/>
        <v>PN</v>
      </c>
      <c r="G172" t="str">
        <f t="shared" si="8"/>
        <v>Pitcairn</v>
      </c>
      <c r="K172" s="9"/>
    </row>
    <row r="173" spans="1:11" x14ac:dyDescent="0.25">
      <c r="A173" t="s">
        <v>651</v>
      </c>
      <c r="E173">
        <f t="shared" si="6"/>
        <v>3</v>
      </c>
      <c r="F173" t="str">
        <f t="shared" si="7"/>
        <v>PL</v>
      </c>
      <c r="G173" t="str">
        <f t="shared" si="8"/>
        <v>Poland</v>
      </c>
      <c r="K173" s="9"/>
    </row>
    <row r="174" spans="1:11" x14ac:dyDescent="0.25">
      <c r="A174" t="s">
        <v>652</v>
      </c>
      <c r="E174">
        <f t="shared" si="6"/>
        <v>3</v>
      </c>
      <c r="F174" t="str">
        <f t="shared" si="7"/>
        <v>PT</v>
      </c>
      <c r="G174" t="str">
        <f t="shared" si="8"/>
        <v>Portugal</v>
      </c>
      <c r="K174" s="9"/>
    </row>
    <row r="175" spans="1:11" x14ac:dyDescent="0.25">
      <c r="A175" t="s">
        <v>733</v>
      </c>
      <c r="E175">
        <f t="shared" si="6"/>
        <v>3</v>
      </c>
      <c r="F175" t="str">
        <f t="shared" si="7"/>
        <v>PR</v>
      </c>
      <c r="G175" t="str">
        <f t="shared" si="8"/>
        <v>Puerto Rico</v>
      </c>
      <c r="K175" s="9"/>
    </row>
    <row r="176" spans="1:11" x14ac:dyDescent="0.25">
      <c r="A176" t="s">
        <v>654</v>
      </c>
      <c r="E176">
        <f t="shared" si="6"/>
        <v>3</v>
      </c>
      <c r="F176" t="str">
        <f t="shared" si="7"/>
        <v>QA</v>
      </c>
      <c r="G176" t="str">
        <f t="shared" si="8"/>
        <v>Qatar</v>
      </c>
      <c r="K176" s="9"/>
    </row>
    <row r="177" spans="1:11" x14ac:dyDescent="0.25">
      <c r="A177" t="s">
        <v>735</v>
      </c>
      <c r="E177">
        <f t="shared" si="6"/>
        <v>3</v>
      </c>
      <c r="F177" t="str">
        <f t="shared" si="7"/>
        <v>RE</v>
      </c>
      <c r="G177" t="str">
        <f t="shared" si="8"/>
        <v>Reunion</v>
      </c>
      <c r="K177" s="9"/>
    </row>
    <row r="178" spans="1:11" x14ac:dyDescent="0.25">
      <c r="A178" t="s">
        <v>655</v>
      </c>
      <c r="E178">
        <f t="shared" si="6"/>
        <v>3</v>
      </c>
      <c r="F178" t="str">
        <f t="shared" si="7"/>
        <v>RO</v>
      </c>
      <c r="G178" t="str">
        <f t="shared" si="8"/>
        <v>Romania</v>
      </c>
      <c r="K178" s="9"/>
    </row>
    <row r="179" spans="1:11" x14ac:dyDescent="0.25">
      <c r="A179" t="s">
        <v>656</v>
      </c>
      <c r="E179">
        <f t="shared" si="6"/>
        <v>3</v>
      </c>
      <c r="F179" t="str">
        <f t="shared" si="7"/>
        <v>RU</v>
      </c>
      <c r="G179" t="str">
        <f t="shared" si="8"/>
        <v>Russian Federation</v>
      </c>
      <c r="K179" s="9"/>
    </row>
    <row r="180" spans="1:11" x14ac:dyDescent="0.25">
      <c r="A180" t="s">
        <v>736</v>
      </c>
      <c r="E180">
        <f t="shared" si="6"/>
        <v>3</v>
      </c>
      <c r="F180" t="str">
        <f t="shared" si="7"/>
        <v>RW</v>
      </c>
      <c r="G180" t="str">
        <f t="shared" si="8"/>
        <v>Rwanda</v>
      </c>
      <c r="K180" s="9"/>
    </row>
    <row r="181" spans="1:11" x14ac:dyDescent="0.25">
      <c r="A181" t="s">
        <v>738</v>
      </c>
      <c r="E181">
        <f t="shared" si="6"/>
        <v>3</v>
      </c>
      <c r="F181" t="str">
        <f t="shared" si="7"/>
        <v>SH</v>
      </c>
      <c r="G181" t="str">
        <f t="shared" si="8"/>
        <v>Saint Helena</v>
      </c>
      <c r="K181" s="9"/>
    </row>
    <row r="182" spans="1:11" x14ac:dyDescent="0.25">
      <c r="A182" t="s">
        <v>766</v>
      </c>
      <c r="E182">
        <f t="shared" si="6"/>
        <v>3</v>
      </c>
      <c r="F182" t="str">
        <f t="shared" si="7"/>
        <v>KN</v>
      </c>
      <c r="G182" t="str">
        <f t="shared" si="8"/>
        <v>Saint Kitts and Nevis</v>
      </c>
      <c r="K182" s="9"/>
    </row>
    <row r="183" spans="1:11" x14ac:dyDescent="0.25">
      <c r="A183" t="s">
        <v>767</v>
      </c>
      <c r="E183">
        <f t="shared" si="6"/>
        <v>3</v>
      </c>
      <c r="F183" t="str">
        <f t="shared" si="7"/>
        <v>LC</v>
      </c>
      <c r="G183" t="str">
        <f t="shared" si="8"/>
        <v>Saint Lucia</v>
      </c>
      <c r="K183" s="9"/>
    </row>
    <row r="184" spans="1:11" x14ac:dyDescent="0.25">
      <c r="A184" t="s">
        <v>731</v>
      </c>
      <c r="E184">
        <f t="shared" si="6"/>
        <v>3</v>
      </c>
      <c r="F184" t="str">
        <f t="shared" si="7"/>
        <v>PM</v>
      </c>
      <c r="G184" t="str">
        <f t="shared" si="8"/>
        <v>Saint Pierre and Miquelon</v>
      </c>
      <c r="K184" s="9"/>
    </row>
    <row r="185" spans="1:11" x14ac:dyDescent="0.25">
      <c r="A185" t="s">
        <v>754</v>
      </c>
      <c r="E185">
        <f t="shared" si="6"/>
        <v>3</v>
      </c>
      <c r="F185" t="str">
        <f t="shared" si="7"/>
        <v>WS</v>
      </c>
      <c r="G185" t="str">
        <f t="shared" si="8"/>
        <v>Samoa</v>
      </c>
      <c r="K185" s="9"/>
    </row>
    <row r="186" spans="1:11" x14ac:dyDescent="0.25">
      <c r="A186" t="s">
        <v>657</v>
      </c>
      <c r="E186">
        <f t="shared" si="6"/>
        <v>3</v>
      </c>
      <c r="F186" t="str">
        <f t="shared" si="7"/>
        <v>SM</v>
      </c>
      <c r="G186" t="str">
        <f t="shared" si="8"/>
        <v>San Marino</v>
      </c>
      <c r="K186" s="9"/>
    </row>
    <row r="187" spans="1:11" x14ac:dyDescent="0.25">
      <c r="A187" t="s">
        <v>741</v>
      </c>
      <c r="E187">
        <f t="shared" si="6"/>
        <v>3</v>
      </c>
      <c r="F187" t="str">
        <f t="shared" si="7"/>
        <v>ST</v>
      </c>
      <c r="G187" t="str">
        <f t="shared" si="8"/>
        <v>Sao Tome and Principe</v>
      </c>
      <c r="K187" s="9"/>
    </row>
    <row r="188" spans="1:11" x14ac:dyDescent="0.25">
      <c r="A188" t="s">
        <v>658</v>
      </c>
      <c r="E188">
        <f t="shared" si="6"/>
        <v>3</v>
      </c>
      <c r="F188" t="str">
        <f t="shared" si="7"/>
        <v>SA</v>
      </c>
      <c r="G188" t="str">
        <f t="shared" si="8"/>
        <v>Saudi Arabia</v>
      </c>
      <c r="K188" s="9"/>
    </row>
    <row r="189" spans="1:11" x14ac:dyDescent="0.25">
      <c r="A189" t="s">
        <v>659</v>
      </c>
      <c r="E189">
        <f t="shared" si="6"/>
        <v>3</v>
      </c>
      <c r="F189" t="str">
        <f t="shared" si="7"/>
        <v>SN</v>
      </c>
      <c r="G189" t="str">
        <f t="shared" si="8"/>
        <v>Senegal</v>
      </c>
      <c r="K189" s="9"/>
    </row>
    <row r="190" spans="1:11" x14ac:dyDescent="0.25">
      <c r="A190" t="s">
        <v>762</v>
      </c>
      <c r="E190">
        <f t="shared" si="6"/>
        <v>3</v>
      </c>
      <c r="F190" t="str">
        <f t="shared" si="7"/>
        <v>CS</v>
      </c>
      <c r="G190" t="str">
        <f t="shared" si="8"/>
        <v>Serbia and Montenegro</v>
      </c>
      <c r="K190" s="9"/>
    </row>
    <row r="191" spans="1:11" x14ac:dyDescent="0.25">
      <c r="A191" t="s">
        <v>737</v>
      </c>
      <c r="E191">
        <f t="shared" si="6"/>
        <v>3</v>
      </c>
      <c r="F191" t="str">
        <f t="shared" si="7"/>
        <v>SC</v>
      </c>
      <c r="G191" t="str">
        <f t="shared" si="8"/>
        <v>Seychelles</v>
      </c>
      <c r="K191" s="9"/>
    </row>
    <row r="192" spans="1:11" x14ac:dyDescent="0.25">
      <c r="A192" t="s">
        <v>660</v>
      </c>
      <c r="E192">
        <f t="shared" si="6"/>
        <v>3</v>
      </c>
      <c r="F192" t="str">
        <f t="shared" si="7"/>
        <v>SL</v>
      </c>
      <c r="G192" t="str">
        <f t="shared" si="8"/>
        <v>Sierra Leone</v>
      </c>
      <c r="K192" s="9"/>
    </row>
    <row r="193" spans="1:11" x14ac:dyDescent="0.25">
      <c r="A193" t="s">
        <v>661</v>
      </c>
      <c r="E193">
        <f t="shared" si="6"/>
        <v>3</v>
      </c>
      <c r="F193" t="str">
        <f t="shared" si="7"/>
        <v>SG</v>
      </c>
      <c r="G193" t="str">
        <f t="shared" si="8"/>
        <v>Singapore</v>
      </c>
      <c r="K193" s="9"/>
    </row>
    <row r="194" spans="1:11" x14ac:dyDescent="0.25">
      <c r="A194" t="s">
        <v>662</v>
      </c>
      <c r="E194">
        <f t="shared" ref="E194:E241" si="9">FIND(" ",A194)</f>
        <v>3</v>
      </c>
      <c r="F194" t="str">
        <f t="shared" ref="F194:F241" si="10">LEFT(A194,FIND(" ",A194)-1)</f>
        <v>SK</v>
      </c>
      <c r="G194" t="str">
        <f t="shared" ref="G194:G241" si="11">TRIM(RIGHT(A194,LEN(A194)-FIND(" ",A194)))</f>
        <v>Slovakia</v>
      </c>
      <c r="K194" s="9"/>
    </row>
    <row r="195" spans="1:11" x14ac:dyDescent="0.25">
      <c r="A195" t="s">
        <v>663</v>
      </c>
      <c r="E195">
        <f t="shared" si="9"/>
        <v>3</v>
      </c>
      <c r="F195" t="str">
        <f t="shared" si="10"/>
        <v>SI</v>
      </c>
      <c r="G195" t="str">
        <f t="shared" si="11"/>
        <v>Slovenia</v>
      </c>
      <c r="K195" s="9"/>
    </row>
    <row r="196" spans="1:11" x14ac:dyDescent="0.25">
      <c r="A196" t="s">
        <v>664</v>
      </c>
      <c r="E196">
        <f t="shared" si="9"/>
        <v>3</v>
      </c>
      <c r="F196" t="str">
        <f t="shared" si="10"/>
        <v>SB</v>
      </c>
      <c r="G196" t="str">
        <f t="shared" si="11"/>
        <v>Solomon Islands</v>
      </c>
      <c r="K196" s="9"/>
    </row>
    <row r="197" spans="1:11" x14ac:dyDescent="0.25">
      <c r="A197" t="s">
        <v>740</v>
      </c>
      <c r="E197">
        <f t="shared" si="9"/>
        <v>3</v>
      </c>
      <c r="F197" t="str">
        <f t="shared" si="10"/>
        <v>SO</v>
      </c>
      <c r="G197" t="str">
        <f t="shared" si="11"/>
        <v>Somalia</v>
      </c>
      <c r="K197" s="9"/>
    </row>
    <row r="198" spans="1:11" x14ac:dyDescent="0.25">
      <c r="A198" t="s">
        <v>665</v>
      </c>
      <c r="E198">
        <f t="shared" si="9"/>
        <v>3</v>
      </c>
      <c r="F198" t="str">
        <f t="shared" si="10"/>
        <v>ZA</v>
      </c>
      <c r="G198" t="str">
        <f t="shared" si="11"/>
        <v>South Africa</v>
      </c>
      <c r="K198" s="9"/>
    </row>
    <row r="199" spans="1:11" x14ac:dyDescent="0.25">
      <c r="A199" t="s">
        <v>765</v>
      </c>
      <c r="E199">
        <f t="shared" si="9"/>
        <v>3</v>
      </c>
      <c r="F199" t="str">
        <f t="shared" si="10"/>
        <v>GS</v>
      </c>
      <c r="G199" t="str">
        <f t="shared" si="11"/>
        <v>South Georgia and South Sandwich Islands</v>
      </c>
      <c r="K199" s="9"/>
    </row>
    <row r="200" spans="1:11" x14ac:dyDescent="0.25">
      <c r="A200" t="s">
        <v>666</v>
      </c>
      <c r="E200">
        <f t="shared" si="9"/>
        <v>3</v>
      </c>
      <c r="F200" t="str">
        <f t="shared" si="10"/>
        <v>ES</v>
      </c>
      <c r="G200" t="str">
        <f t="shared" si="11"/>
        <v>Spain</v>
      </c>
      <c r="K200" s="9"/>
    </row>
    <row r="201" spans="1:11" x14ac:dyDescent="0.25">
      <c r="A201" t="s">
        <v>667</v>
      </c>
      <c r="E201">
        <f t="shared" si="9"/>
        <v>3</v>
      </c>
      <c r="F201" t="str">
        <f t="shared" si="10"/>
        <v>LK</v>
      </c>
      <c r="G201" t="str">
        <f t="shared" si="11"/>
        <v>Sri Lanka</v>
      </c>
      <c r="K201" s="9"/>
    </row>
    <row r="202" spans="1:11" x14ac:dyDescent="0.25">
      <c r="A202" t="s">
        <v>692</v>
      </c>
      <c r="E202">
        <f t="shared" si="9"/>
        <v>3</v>
      </c>
      <c r="F202" t="str">
        <f t="shared" si="10"/>
        <v>VC</v>
      </c>
      <c r="G202" t="str">
        <f t="shared" si="11"/>
        <v>St Vincent and the Grenadines</v>
      </c>
      <c r="K202" s="9"/>
    </row>
    <row r="203" spans="1:11" x14ac:dyDescent="0.25">
      <c r="A203" t="s">
        <v>668</v>
      </c>
      <c r="E203">
        <f t="shared" si="9"/>
        <v>3</v>
      </c>
      <c r="F203" t="str">
        <f t="shared" si="10"/>
        <v>SD</v>
      </c>
      <c r="G203" t="str">
        <f t="shared" si="11"/>
        <v>Sudan</v>
      </c>
      <c r="K203" s="9"/>
    </row>
    <row r="204" spans="1:11" x14ac:dyDescent="0.25">
      <c r="A204" t="s">
        <v>669</v>
      </c>
      <c r="E204">
        <f t="shared" si="9"/>
        <v>3</v>
      </c>
      <c r="F204" t="str">
        <f t="shared" si="10"/>
        <v>SR</v>
      </c>
      <c r="G204" t="str">
        <f t="shared" si="11"/>
        <v>Suriname</v>
      </c>
      <c r="K204" s="9"/>
    </row>
    <row r="205" spans="1:11" x14ac:dyDescent="0.25">
      <c r="A205" t="s">
        <v>739</v>
      </c>
      <c r="E205">
        <f t="shared" si="9"/>
        <v>3</v>
      </c>
      <c r="F205" t="str">
        <f t="shared" si="10"/>
        <v>SJ</v>
      </c>
      <c r="G205" t="str">
        <f t="shared" si="11"/>
        <v>Svalbard and Jan Mayen</v>
      </c>
      <c r="K205" s="9"/>
    </row>
    <row r="206" spans="1:11" x14ac:dyDescent="0.25">
      <c r="A206" t="s">
        <v>670</v>
      </c>
      <c r="E206">
        <f t="shared" si="9"/>
        <v>3</v>
      </c>
      <c r="F206" t="str">
        <f t="shared" si="10"/>
        <v>SZ</v>
      </c>
      <c r="G206" t="str">
        <f t="shared" si="11"/>
        <v>Swaziland</v>
      </c>
      <c r="K206" s="9"/>
    </row>
    <row r="207" spans="1:11" x14ac:dyDescent="0.25">
      <c r="A207" t="s">
        <v>671</v>
      </c>
      <c r="E207">
        <f t="shared" si="9"/>
        <v>3</v>
      </c>
      <c r="F207" t="str">
        <f t="shared" si="10"/>
        <v>SE</v>
      </c>
      <c r="G207" t="str">
        <f t="shared" si="11"/>
        <v>Sweden</v>
      </c>
      <c r="K207" s="9"/>
    </row>
    <row r="208" spans="1:11" x14ac:dyDescent="0.25">
      <c r="A208" t="s">
        <v>672</v>
      </c>
      <c r="E208">
        <f t="shared" si="9"/>
        <v>3</v>
      </c>
      <c r="F208" t="str">
        <f t="shared" si="10"/>
        <v>CH</v>
      </c>
      <c r="G208" t="str">
        <f t="shared" si="11"/>
        <v>Switzerland</v>
      </c>
      <c r="K208" s="9"/>
    </row>
    <row r="209" spans="1:11" x14ac:dyDescent="0.25">
      <c r="A209" t="s">
        <v>673</v>
      </c>
      <c r="E209">
        <f t="shared" si="9"/>
        <v>3</v>
      </c>
      <c r="F209" t="str">
        <f t="shared" si="10"/>
        <v>SY</v>
      </c>
      <c r="G209" t="str">
        <f t="shared" si="11"/>
        <v>Syria</v>
      </c>
      <c r="K209" s="9"/>
    </row>
    <row r="210" spans="1:11" x14ac:dyDescent="0.25">
      <c r="A210" t="s">
        <v>771</v>
      </c>
      <c r="E210">
        <f t="shared" si="9"/>
        <v>3</v>
      </c>
      <c r="F210" t="str">
        <f t="shared" si="10"/>
        <v>TW</v>
      </c>
      <c r="G210" t="str">
        <f t="shared" si="11"/>
        <v>Taiwan, Republic Of China</v>
      </c>
      <c r="K210" s="9"/>
    </row>
    <row r="211" spans="1:11" x14ac:dyDescent="0.25">
      <c r="A211" t="s">
        <v>744</v>
      </c>
      <c r="E211">
        <f t="shared" si="9"/>
        <v>3</v>
      </c>
      <c r="F211" t="str">
        <f t="shared" si="10"/>
        <v>TJ</v>
      </c>
      <c r="G211" t="str">
        <f t="shared" si="11"/>
        <v>Tajikistan</v>
      </c>
      <c r="K211" s="9"/>
    </row>
    <row r="212" spans="1:11" x14ac:dyDescent="0.25">
      <c r="A212" t="s">
        <v>674</v>
      </c>
      <c r="E212">
        <f t="shared" si="9"/>
        <v>3</v>
      </c>
      <c r="F212" t="str">
        <f t="shared" si="10"/>
        <v>TZ</v>
      </c>
      <c r="G212" t="str">
        <f t="shared" si="11"/>
        <v>Tanzania</v>
      </c>
      <c r="K212" s="9"/>
    </row>
    <row r="213" spans="1:11" x14ac:dyDescent="0.25">
      <c r="A213" t="s">
        <v>675</v>
      </c>
      <c r="E213">
        <f t="shared" si="9"/>
        <v>3</v>
      </c>
      <c r="F213" t="str">
        <f t="shared" si="10"/>
        <v>TH</v>
      </c>
      <c r="G213" t="str">
        <f t="shared" si="11"/>
        <v>Thailand</v>
      </c>
      <c r="K213" s="9"/>
    </row>
    <row r="214" spans="1:11" x14ac:dyDescent="0.25">
      <c r="A214" t="s">
        <v>746</v>
      </c>
      <c r="E214">
        <f t="shared" si="9"/>
        <v>3</v>
      </c>
      <c r="F214" t="str">
        <f t="shared" si="10"/>
        <v>TL</v>
      </c>
      <c r="G214" t="str">
        <f t="shared" si="11"/>
        <v>Timor-Leste</v>
      </c>
      <c r="K214" s="9"/>
    </row>
    <row r="215" spans="1:11" x14ac:dyDescent="0.25">
      <c r="A215" t="s">
        <v>743</v>
      </c>
      <c r="E215">
        <f t="shared" si="9"/>
        <v>3</v>
      </c>
      <c r="F215" t="str">
        <f t="shared" si="10"/>
        <v>TG</v>
      </c>
      <c r="G215" t="str">
        <f t="shared" si="11"/>
        <v>Togo</v>
      </c>
      <c r="K215" s="9"/>
    </row>
    <row r="216" spans="1:11" x14ac:dyDescent="0.25">
      <c r="A216" t="s">
        <v>745</v>
      </c>
      <c r="E216">
        <f t="shared" si="9"/>
        <v>3</v>
      </c>
      <c r="F216" t="str">
        <f t="shared" si="10"/>
        <v>TK</v>
      </c>
      <c r="G216" t="str">
        <f t="shared" si="11"/>
        <v>Tokelau</v>
      </c>
      <c r="K216" s="9"/>
    </row>
    <row r="217" spans="1:11" x14ac:dyDescent="0.25">
      <c r="A217" t="s">
        <v>748</v>
      </c>
      <c r="E217">
        <f t="shared" si="9"/>
        <v>3</v>
      </c>
      <c r="F217" t="str">
        <f t="shared" si="10"/>
        <v>TO</v>
      </c>
      <c r="G217" t="str">
        <f t="shared" si="11"/>
        <v>Tonga</v>
      </c>
      <c r="K217" s="9"/>
    </row>
    <row r="218" spans="1:11" x14ac:dyDescent="0.25">
      <c r="A218" t="s">
        <v>693</v>
      </c>
      <c r="E218">
        <f t="shared" si="9"/>
        <v>3</v>
      </c>
      <c r="F218" t="str">
        <f t="shared" si="10"/>
        <v>TT</v>
      </c>
      <c r="G218" t="str">
        <f t="shared" si="11"/>
        <v>Trinidad and Tobago</v>
      </c>
      <c r="K218" s="9"/>
    </row>
    <row r="219" spans="1:11" x14ac:dyDescent="0.25">
      <c r="A219" t="s">
        <v>676</v>
      </c>
      <c r="E219">
        <f t="shared" si="9"/>
        <v>3</v>
      </c>
      <c r="F219" t="str">
        <f t="shared" si="10"/>
        <v>TN</v>
      </c>
      <c r="G219" t="str">
        <f t="shared" si="11"/>
        <v>Tunisia</v>
      </c>
      <c r="K219" s="9"/>
    </row>
    <row r="220" spans="1:11" x14ac:dyDescent="0.25">
      <c r="A220" t="s">
        <v>677</v>
      </c>
      <c r="E220">
        <f t="shared" si="9"/>
        <v>3</v>
      </c>
      <c r="F220" t="str">
        <f t="shared" si="10"/>
        <v>TR</v>
      </c>
      <c r="G220" t="str">
        <f t="shared" si="11"/>
        <v>Turkey</v>
      </c>
      <c r="K220" s="9"/>
    </row>
    <row r="221" spans="1:11" x14ac:dyDescent="0.25">
      <c r="A221" t="s">
        <v>747</v>
      </c>
      <c r="E221">
        <f t="shared" si="9"/>
        <v>3</v>
      </c>
      <c r="F221" t="str">
        <f t="shared" si="10"/>
        <v>TM</v>
      </c>
      <c r="G221" t="str">
        <f t="shared" si="11"/>
        <v>Turkmenistan</v>
      </c>
      <c r="K221" s="9"/>
    </row>
    <row r="222" spans="1:11" x14ac:dyDescent="0.25">
      <c r="A222" t="s">
        <v>678</v>
      </c>
      <c r="E222">
        <f t="shared" si="9"/>
        <v>3</v>
      </c>
      <c r="F222" t="str">
        <f t="shared" si="10"/>
        <v>TC</v>
      </c>
      <c r="G222" t="str">
        <f t="shared" si="11"/>
        <v>Turks And Caicos Islands</v>
      </c>
      <c r="K222" s="9"/>
    </row>
    <row r="223" spans="1:11" x14ac:dyDescent="0.25">
      <c r="A223" t="s">
        <v>750</v>
      </c>
      <c r="E223">
        <f t="shared" si="9"/>
        <v>3</v>
      </c>
      <c r="F223" t="str">
        <f t="shared" si="10"/>
        <v>TV</v>
      </c>
      <c r="G223" t="str">
        <f t="shared" si="11"/>
        <v>Tuvalu</v>
      </c>
      <c r="K223" s="9"/>
    </row>
    <row r="224" spans="1:11" x14ac:dyDescent="0.25">
      <c r="A224" t="s">
        <v>679</v>
      </c>
      <c r="E224">
        <f t="shared" si="9"/>
        <v>3</v>
      </c>
      <c r="F224" t="str">
        <f t="shared" si="10"/>
        <v>UG</v>
      </c>
      <c r="G224" t="str">
        <f t="shared" si="11"/>
        <v>Uganda</v>
      </c>
      <c r="K224" s="9"/>
    </row>
    <row r="225" spans="1:11" x14ac:dyDescent="0.25">
      <c r="A225" t="s">
        <v>680</v>
      </c>
      <c r="E225">
        <f t="shared" si="9"/>
        <v>3</v>
      </c>
      <c r="F225" t="str">
        <f t="shared" si="10"/>
        <v>UA</v>
      </c>
      <c r="G225" t="str">
        <f t="shared" si="11"/>
        <v>Ukraine</v>
      </c>
      <c r="K225" s="9"/>
    </row>
    <row r="226" spans="1:11" x14ac:dyDescent="0.25">
      <c r="A226" t="s">
        <v>751</v>
      </c>
      <c r="E226">
        <f t="shared" si="9"/>
        <v>3</v>
      </c>
      <c r="F226" t="str">
        <f t="shared" si="10"/>
        <v>UK</v>
      </c>
      <c r="G226" t="str">
        <f t="shared" si="11"/>
        <v>United Kingdom</v>
      </c>
      <c r="K226" s="9"/>
    </row>
    <row r="227" spans="1:11" x14ac:dyDescent="0.25">
      <c r="A227" t="s">
        <v>752</v>
      </c>
      <c r="E227">
        <f t="shared" si="9"/>
        <v>3</v>
      </c>
      <c r="F227" t="str">
        <f t="shared" si="10"/>
        <v>UM</v>
      </c>
      <c r="G227" t="str">
        <f t="shared" si="11"/>
        <v>United States Minor Outlying Islands</v>
      </c>
      <c r="K227" s="9"/>
    </row>
    <row r="228" spans="1:11" x14ac:dyDescent="0.25">
      <c r="A228" t="s">
        <v>704</v>
      </c>
      <c r="E228">
        <f t="shared" si="9"/>
        <v>3</v>
      </c>
      <c r="F228" t="str">
        <f t="shared" si="10"/>
        <v>US</v>
      </c>
      <c r="G228" t="str">
        <f t="shared" si="11"/>
        <v>United States Of America, The</v>
      </c>
      <c r="K228" s="9"/>
    </row>
    <row r="229" spans="1:11" x14ac:dyDescent="0.25">
      <c r="A229" t="s">
        <v>681</v>
      </c>
      <c r="E229">
        <f t="shared" si="9"/>
        <v>3</v>
      </c>
      <c r="F229" t="str">
        <f t="shared" si="10"/>
        <v>UY</v>
      </c>
      <c r="G229" t="str">
        <f t="shared" si="11"/>
        <v>Uruguay</v>
      </c>
      <c r="K229" s="9"/>
    </row>
    <row r="230" spans="1:11" x14ac:dyDescent="0.25">
      <c r="A230" t="s">
        <v>682</v>
      </c>
      <c r="E230">
        <f t="shared" si="9"/>
        <v>3</v>
      </c>
      <c r="F230" t="str">
        <f t="shared" si="10"/>
        <v>UZ</v>
      </c>
      <c r="G230" t="str">
        <f t="shared" si="11"/>
        <v>Uzbekistan</v>
      </c>
      <c r="K230" s="9"/>
    </row>
    <row r="231" spans="1:11" x14ac:dyDescent="0.25">
      <c r="A231" t="s">
        <v>695</v>
      </c>
      <c r="E231">
        <f t="shared" si="9"/>
        <v>3</v>
      </c>
      <c r="F231" t="str">
        <f t="shared" si="10"/>
        <v>VU</v>
      </c>
      <c r="G231" t="str">
        <f t="shared" si="11"/>
        <v>Vanuatu New Hebrides, Republic Of</v>
      </c>
      <c r="K231" s="9"/>
    </row>
    <row r="232" spans="1:11" x14ac:dyDescent="0.25">
      <c r="A232" t="s">
        <v>694</v>
      </c>
      <c r="E232">
        <f t="shared" si="9"/>
        <v>3</v>
      </c>
      <c r="F232" t="str">
        <f t="shared" si="10"/>
        <v>VA</v>
      </c>
      <c r="G232" t="str">
        <f t="shared" si="11"/>
        <v>Vatican City State, Holy See</v>
      </c>
      <c r="K232" s="9"/>
    </row>
    <row r="233" spans="1:11" x14ac:dyDescent="0.25">
      <c r="A233" t="s">
        <v>683</v>
      </c>
      <c r="E233">
        <f t="shared" si="9"/>
        <v>3</v>
      </c>
      <c r="F233" t="str">
        <f t="shared" si="10"/>
        <v>VE</v>
      </c>
      <c r="G233" t="str">
        <f t="shared" si="11"/>
        <v>Venezuela</v>
      </c>
      <c r="K233" s="9"/>
    </row>
    <row r="234" spans="1:11" x14ac:dyDescent="0.25">
      <c r="A234" t="s">
        <v>684</v>
      </c>
      <c r="E234">
        <f t="shared" si="9"/>
        <v>3</v>
      </c>
      <c r="F234" t="str">
        <f t="shared" si="10"/>
        <v>VN</v>
      </c>
      <c r="G234" t="str">
        <f t="shared" si="11"/>
        <v>Viet Nam</v>
      </c>
      <c r="K234" s="9"/>
    </row>
    <row r="235" spans="1:11" x14ac:dyDescent="0.25">
      <c r="A235" t="s">
        <v>770</v>
      </c>
      <c r="E235">
        <f t="shared" si="9"/>
        <v>3</v>
      </c>
      <c r="F235" t="str">
        <f t="shared" si="10"/>
        <v>VI</v>
      </c>
      <c r="G235" t="str">
        <f t="shared" si="11"/>
        <v>Virgin Islands United States</v>
      </c>
      <c r="K235" s="9"/>
    </row>
    <row r="236" spans="1:11" x14ac:dyDescent="0.25">
      <c r="A236" t="s">
        <v>753</v>
      </c>
      <c r="E236">
        <f t="shared" si="9"/>
        <v>3</v>
      </c>
      <c r="F236" t="str">
        <f t="shared" si="10"/>
        <v>WF</v>
      </c>
      <c r="G236" t="str">
        <f t="shared" si="11"/>
        <v>Wallis and Futuna</v>
      </c>
      <c r="K236" s="9"/>
    </row>
    <row r="237" spans="1:11" x14ac:dyDescent="0.25">
      <c r="A237" t="s">
        <v>716</v>
      </c>
      <c r="E237">
        <f t="shared" si="9"/>
        <v>3</v>
      </c>
      <c r="F237" t="str">
        <f t="shared" si="10"/>
        <v>EH</v>
      </c>
      <c r="G237" t="str">
        <f t="shared" si="11"/>
        <v>Western Sahara</v>
      </c>
      <c r="K237" s="9"/>
    </row>
    <row r="238" spans="1:11" x14ac:dyDescent="0.25">
      <c r="A238" t="s">
        <v>685</v>
      </c>
      <c r="E238">
        <f t="shared" si="9"/>
        <v>3</v>
      </c>
      <c r="F238" t="str">
        <f t="shared" si="10"/>
        <v>YE</v>
      </c>
      <c r="G238" t="str">
        <f t="shared" si="11"/>
        <v>Yemen</v>
      </c>
      <c r="K238" s="9"/>
    </row>
    <row r="239" spans="1:11" x14ac:dyDescent="0.25">
      <c r="A239" t="s">
        <v>686</v>
      </c>
      <c r="E239">
        <f t="shared" si="9"/>
        <v>3</v>
      </c>
      <c r="F239" t="str">
        <f t="shared" si="10"/>
        <v>YU</v>
      </c>
      <c r="G239" t="str">
        <f t="shared" si="11"/>
        <v>Yugoslavia</v>
      </c>
      <c r="K239" s="9"/>
    </row>
    <row r="240" spans="1:11" x14ac:dyDescent="0.25">
      <c r="A240" t="s">
        <v>687</v>
      </c>
      <c r="E240">
        <f t="shared" si="9"/>
        <v>3</v>
      </c>
      <c r="F240" t="str">
        <f t="shared" si="10"/>
        <v>ZM</v>
      </c>
      <c r="G240" t="str">
        <f t="shared" si="11"/>
        <v>Zambia</v>
      </c>
      <c r="K240" s="9"/>
    </row>
    <row r="241" spans="1:11" x14ac:dyDescent="0.25">
      <c r="A241" t="s">
        <v>688</v>
      </c>
      <c r="E241">
        <f t="shared" si="9"/>
        <v>3</v>
      </c>
      <c r="F241" t="str">
        <f t="shared" si="10"/>
        <v>ZW</v>
      </c>
      <c r="G241" t="str">
        <f t="shared" si="11"/>
        <v>Zimbabwe</v>
      </c>
      <c r="K241" s="9"/>
    </row>
    <row r="242" spans="1:11" x14ac:dyDescent="0.25">
      <c r="K242" s="9"/>
    </row>
    <row r="243" spans="1:11" x14ac:dyDescent="0.25">
      <c r="K243" s="9"/>
    </row>
    <row r="244" spans="1:11" x14ac:dyDescent="0.25">
      <c r="K244" s="9"/>
    </row>
    <row r="245" spans="1:11" x14ac:dyDescent="0.25">
      <c r="K245" s="9"/>
    </row>
    <row r="246" spans="1:11" x14ac:dyDescent="0.25">
      <c r="K246" s="9"/>
    </row>
    <row r="247" spans="1:11" x14ac:dyDescent="0.25">
      <c r="K247" s="9"/>
    </row>
    <row r="248" spans="1:11" x14ac:dyDescent="0.25">
      <c r="K248" s="9"/>
    </row>
    <row r="249" spans="1:11" x14ac:dyDescent="0.25">
      <c r="K249" s="9"/>
    </row>
    <row r="250" spans="1:11" x14ac:dyDescent="0.25">
      <c r="K250" s="9"/>
    </row>
    <row r="251" spans="1:11" x14ac:dyDescent="0.25">
      <c r="K251" s="9"/>
    </row>
    <row r="252" spans="1:11" x14ac:dyDescent="0.25">
      <c r="K252" s="9"/>
    </row>
    <row r="253" spans="1:11" x14ac:dyDescent="0.25">
      <c r="K253" s="9"/>
    </row>
    <row r="254" spans="1:11" x14ac:dyDescent="0.25">
      <c r="K254" s="9"/>
    </row>
    <row r="255" spans="1:11" x14ac:dyDescent="0.25">
      <c r="K255" s="9"/>
    </row>
    <row r="256" spans="1:11" x14ac:dyDescent="0.25">
      <c r="K256" s="9"/>
    </row>
    <row r="257" spans="11:11" x14ac:dyDescent="0.25">
      <c r="K257" s="9"/>
    </row>
    <row r="258" spans="11:11" x14ac:dyDescent="0.25">
      <c r="K258" s="9"/>
    </row>
    <row r="259" spans="11:11" x14ac:dyDescent="0.25">
      <c r="K259" s="9"/>
    </row>
    <row r="260" spans="11:11" x14ac:dyDescent="0.25">
      <c r="K260" s="9"/>
    </row>
    <row r="261" spans="11:11" x14ac:dyDescent="0.25">
      <c r="K261" s="9"/>
    </row>
    <row r="262" spans="11:11" x14ac:dyDescent="0.25">
      <c r="K262" s="9"/>
    </row>
    <row r="263" spans="11:11" x14ac:dyDescent="0.25">
      <c r="K263" s="9"/>
    </row>
    <row r="264" spans="11:11" x14ac:dyDescent="0.25">
      <c r="K264" s="9"/>
    </row>
    <row r="265" spans="11:11" x14ac:dyDescent="0.25">
      <c r="K265" s="9"/>
    </row>
    <row r="266" spans="11:11" x14ac:dyDescent="0.25">
      <c r="K266" s="9"/>
    </row>
    <row r="267" spans="11:11" x14ac:dyDescent="0.25">
      <c r="K267" s="9"/>
    </row>
    <row r="268" spans="11:11" x14ac:dyDescent="0.25">
      <c r="K268" s="9"/>
    </row>
    <row r="269" spans="11:11" x14ac:dyDescent="0.25">
      <c r="K269" s="9"/>
    </row>
    <row r="270" spans="11:11" x14ac:dyDescent="0.25">
      <c r="K270" s="9"/>
    </row>
    <row r="271" spans="11:11" x14ac:dyDescent="0.25">
      <c r="K271" s="9"/>
    </row>
    <row r="272" spans="11:11" x14ac:dyDescent="0.25">
      <c r="K272" s="9"/>
    </row>
    <row r="273" spans="11:11" x14ac:dyDescent="0.25">
      <c r="K273" s="9"/>
    </row>
    <row r="274" spans="11:11" x14ac:dyDescent="0.25">
      <c r="K274" s="9"/>
    </row>
    <row r="275" spans="11:11" x14ac:dyDescent="0.25">
      <c r="K275" s="9"/>
    </row>
    <row r="276" spans="11:11" x14ac:dyDescent="0.25">
      <c r="K276" s="9"/>
    </row>
    <row r="277" spans="11:11" x14ac:dyDescent="0.25">
      <c r="K277" s="9"/>
    </row>
    <row r="278" spans="11:11" x14ac:dyDescent="0.25">
      <c r="K278" s="9"/>
    </row>
    <row r="279" spans="11:11" x14ac:dyDescent="0.25">
      <c r="K279" s="9"/>
    </row>
    <row r="280" spans="11:11" x14ac:dyDescent="0.25">
      <c r="K280" s="9"/>
    </row>
    <row r="281" spans="11:11" x14ac:dyDescent="0.25">
      <c r="K281" s="9"/>
    </row>
    <row r="282" spans="11:11" x14ac:dyDescent="0.25">
      <c r="K282" s="9"/>
    </row>
    <row r="283" spans="11:11" x14ac:dyDescent="0.25">
      <c r="K283" s="9"/>
    </row>
    <row r="284" spans="11:11" x14ac:dyDescent="0.25">
      <c r="K284" s="9"/>
    </row>
    <row r="285" spans="11:11" x14ac:dyDescent="0.25">
      <c r="K285" s="9"/>
    </row>
    <row r="286" spans="11:11" x14ac:dyDescent="0.25">
      <c r="K286" s="9"/>
    </row>
    <row r="287" spans="11:11" x14ac:dyDescent="0.25">
      <c r="K287" s="9"/>
    </row>
    <row r="288" spans="11:11" x14ac:dyDescent="0.25">
      <c r="K288" s="9"/>
    </row>
    <row r="289" spans="11:11" x14ac:dyDescent="0.25">
      <c r="K289" s="9"/>
    </row>
    <row r="290" spans="11:11" x14ac:dyDescent="0.25">
      <c r="K290" s="9"/>
    </row>
    <row r="291" spans="11:11" x14ac:dyDescent="0.25">
      <c r="K291" s="9"/>
    </row>
    <row r="292" spans="11:11" x14ac:dyDescent="0.25">
      <c r="K292" s="9"/>
    </row>
    <row r="293" spans="11:11" x14ac:dyDescent="0.25">
      <c r="K293" s="9"/>
    </row>
    <row r="294" spans="11:11" x14ac:dyDescent="0.25">
      <c r="K294" s="9"/>
    </row>
    <row r="295" spans="11:11" x14ac:dyDescent="0.25">
      <c r="K295" s="9"/>
    </row>
    <row r="296" spans="11:11" x14ac:dyDescent="0.25">
      <c r="K296" s="9"/>
    </row>
    <row r="297" spans="11:11" x14ac:dyDescent="0.25">
      <c r="K297" s="9"/>
    </row>
    <row r="298" spans="11:11" x14ac:dyDescent="0.25">
      <c r="K298" s="9"/>
    </row>
    <row r="299" spans="11:11" x14ac:dyDescent="0.25">
      <c r="K299" s="9"/>
    </row>
    <row r="300" spans="11:11" x14ac:dyDescent="0.25">
      <c r="K300" s="9"/>
    </row>
  </sheetData>
  <sortState ref="A2:G241">
    <sortCondition ref="G2:G2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1"/>
  <sheetViews>
    <sheetView tabSelected="1" topLeftCell="C1" workbookViewId="0">
      <selection activeCell="L2" sqref="L2"/>
    </sheetView>
  </sheetViews>
  <sheetFormatPr defaultRowHeight="15" x14ac:dyDescent="0.25"/>
  <cols>
    <col min="1" max="1" width="0" hidden="1" customWidth="1"/>
    <col min="2" max="2" width="38" hidden="1" customWidth="1"/>
    <col min="3" max="3" width="42.5703125" bestFit="1" customWidth="1"/>
    <col min="4" max="4" width="10" style="11" hidden="1" customWidth="1"/>
    <col min="5" max="5" width="18" style="13" customWidth="1"/>
    <col min="6" max="11" width="9.140625" style="11"/>
    <col min="12" max="12" width="12.5703125" style="11" bestFit="1" customWidth="1"/>
  </cols>
  <sheetData>
    <row r="1" spans="1:7" ht="15.75" x14ac:dyDescent="0.25">
      <c r="A1" s="14" t="s">
        <v>689</v>
      </c>
      <c r="B1" s="14"/>
      <c r="C1" s="8" t="s">
        <v>703</v>
      </c>
    </row>
    <row r="2" spans="1:7" x14ac:dyDescent="0.25">
      <c r="A2" t="str">
        <f>'uspto-gov'!F2</f>
        <v>AF</v>
      </c>
      <c r="B2" t="str">
        <f>'uspto-gov'!G2</f>
        <v>Afghanistan</v>
      </c>
      <c r="C2" t="str">
        <f>CONCATENATE(A2," - ", B2)</f>
        <v>AF - Afghanistan</v>
      </c>
      <c r="D2" s="11">
        <v>832090003</v>
      </c>
      <c r="E2" s="13">
        <f>832090000+F2*100+G2</f>
        <v>832090106</v>
      </c>
      <c r="F2" s="11">
        <f>CODE(LEFT(C2,1))-64</f>
        <v>1</v>
      </c>
      <c r="G2" s="11">
        <f>CODE(MID(C2,2,1))-64</f>
        <v>6</v>
      </c>
    </row>
    <row r="3" spans="1:7" x14ac:dyDescent="0.25">
      <c r="A3" t="str">
        <f>'uspto-gov'!F3</f>
        <v>AX</v>
      </c>
      <c r="B3" t="str">
        <f>'uspto-gov'!G3</f>
        <v>Aland Islands</v>
      </c>
      <c r="C3" t="str">
        <f t="shared" ref="C3:C54" si="0">CONCATENATE(A3," - ", B3)</f>
        <v>AX - Aland Islands</v>
      </c>
      <c r="D3" s="11">
        <v>832090004</v>
      </c>
      <c r="E3" s="13">
        <f t="shared" ref="E3:E34" si="1">832090000+F3*100+G3</f>
        <v>832090124</v>
      </c>
      <c r="F3" s="11">
        <f t="shared" ref="F3:F34" si="2">CODE(LEFT(C3,1))-64</f>
        <v>1</v>
      </c>
      <c r="G3" s="11">
        <f t="shared" ref="G3:G34" si="3">CODE(MID(C3,2,1))-64</f>
        <v>24</v>
      </c>
    </row>
    <row r="4" spans="1:7" x14ac:dyDescent="0.25">
      <c r="A4" t="str">
        <f>'uspto-gov'!F4</f>
        <v>AL</v>
      </c>
      <c r="B4" t="str">
        <f>'uspto-gov'!G4</f>
        <v>Albania</v>
      </c>
      <c r="C4" t="str">
        <f t="shared" si="0"/>
        <v>AL - Albania</v>
      </c>
      <c r="D4" s="11">
        <v>832090005</v>
      </c>
      <c r="E4" s="13">
        <f t="shared" si="1"/>
        <v>832090112</v>
      </c>
      <c r="F4" s="11">
        <f t="shared" si="2"/>
        <v>1</v>
      </c>
      <c r="G4" s="11">
        <f t="shared" si="3"/>
        <v>12</v>
      </c>
    </row>
    <row r="5" spans="1:7" x14ac:dyDescent="0.25">
      <c r="A5" t="str">
        <f>'uspto-gov'!F5</f>
        <v>DZ</v>
      </c>
      <c r="B5" t="str">
        <f>'uspto-gov'!G5</f>
        <v>Algeria</v>
      </c>
      <c r="C5" t="str">
        <f t="shared" si="0"/>
        <v>DZ - Algeria</v>
      </c>
      <c r="D5" s="11">
        <v>832090006</v>
      </c>
      <c r="E5" s="13">
        <f t="shared" si="1"/>
        <v>832090426</v>
      </c>
      <c r="F5" s="11">
        <f t="shared" si="2"/>
        <v>4</v>
      </c>
      <c r="G5" s="11">
        <f t="shared" si="3"/>
        <v>26</v>
      </c>
    </row>
    <row r="6" spans="1:7" x14ac:dyDescent="0.25">
      <c r="A6" t="str">
        <f>'uspto-gov'!F6</f>
        <v>AS</v>
      </c>
      <c r="B6" t="str">
        <f>'uspto-gov'!G6</f>
        <v>American Samoa</v>
      </c>
      <c r="C6" t="str">
        <f t="shared" si="0"/>
        <v>AS - American Samoa</v>
      </c>
      <c r="D6" s="11">
        <v>832090007</v>
      </c>
      <c r="E6" s="13">
        <f t="shared" si="1"/>
        <v>832090119</v>
      </c>
      <c r="F6" s="11">
        <f t="shared" si="2"/>
        <v>1</v>
      </c>
      <c r="G6" s="11">
        <f t="shared" si="3"/>
        <v>19</v>
      </c>
    </row>
    <row r="7" spans="1:7" x14ac:dyDescent="0.25">
      <c r="A7" t="str">
        <f>'uspto-gov'!F7</f>
        <v>AD</v>
      </c>
      <c r="B7" t="str">
        <f>'uspto-gov'!G7</f>
        <v>Andorra</v>
      </c>
      <c r="C7" t="str">
        <f t="shared" si="0"/>
        <v>AD - Andorra</v>
      </c>
      <c r="D7" s="11">
        <v>832090008</v>
      </c>
      <c r="E7" s="13">
        <f t="shared" si="1"/>
        <v>832090104</v>
      </c>
      <c r="F7" s="11">
        <f t="shared" si="2"/>
        <v>1</v>
      </c>
      <c r="G7" s="11">
        <f t="shared" si="3"/>
        <v>4</v>
      </c>
    </row>
    <row r="8" spans="1:7" x14ac:dyDescent="0.25">
      <c r="A8" t="str">
        <f>'uspto-gov'!F8</f>
        <v>AO</v>
      </c>
      <c r="B8" t="str">
        <f>'uspto-gov'!G8</f>
        <v>Angola</v>
      </c>
      <c r="C8" t="str">
        <f t="shared" si="0"/>
        <v>AO - Angola</v>
      </c>
      <c r="D8" s="11">
        <v>832090009</v>
      </c>
      <c r="E8" s="13">
        <f t="shared" si="1"/>
        <v>832090115</v>
      </c>
      <c r="F8" s="11">
        <f t="shared" si="2"/>
        <v>1</v>
      </c>
      <c r="G8" s="11">
        <f t="shared" si="3"/>
        <v>15</v>
      </c>
    </row>
    <row r="9" spans="1:7" x14ac:dyDescent="0.25">
      <c r="A9" t="str">
        <f>'uspto-gov'!F9</f>
        <v>AI</v>
      </c>
      <c r="B9" t="str">
        <f>'uspto-gov'!G9</f>
        <v>Anguilla</v>
      </c>
      <c r="C9" t="str">
        <f>CONCATENATE(A9," - ", B9)</f>
        <v>AI - Anguilla</v>
      </c>
      <c r="D9" s="11">
        <v>832090010</v>
      </c>
      <c r="E9" s="13">
        <f t="shared" si="1"/>
        <v>832090109</v>
      </c>
      <c r="F9" s="11">
        <f t="shared" si="2"/>
        <v>1</v>
      </c>
      <c r="G9" s="11">
        <f t="shared" si="3"/>
        <v>9</v>
      </c>
    </row>
    <row r="10" spans="1:7" x14ac:dyDescent="0.25">
      <c r="A10" t="str">
        <f>'uspto-gov'!F10</f>
        <v>AG</v>
      </c>
      <c r="B10" t="str">
        <f>'uspto-gov'!G10</f>
        <v>Antigua And Barbuda</v>
      </c>
      <c r="C10" t="str">
        <f t="shared" si="0"/>
        <v>AG - Antigua And Barbuda</v>
      </c>
      <c r="D10" s="11">
        <v>832090011</v>
      </c>
      <c r="E10" s="13">
        <f t="shared" si="1"/>
        <v>832090107</v>
      </c>
      <c r="F10" s="11">
        <f t="shared" si="2"/>
        <v>1</v>
      </c>
      <c r="G10" s="11">
        <f t="shared" si="3"/>
        <v>7</v>
      </c>
    </row>
    <row r="11" spans="1:7" x14ac:dyDescent="0.25">
      <c r="A11" t="str">
        <f>'uspto-gov'!F11</f>
        <v>AE</v>
      </c>
      <c r="B11" t="str">
        <f>'uspto-gov'!G11</f>
        <v>Arab Emirates</v>
      </c>
      <c r="C11" t="str">
        <f t="shared" si="0"/>
        <v>AE - Arab Emirates</v>
      </c>
      <c r="D11" s="11">
        <v>832090012</v>
      </c>
      <c r="E11" s="13">
        <f t="shared" si="1"/>
        <v>832090105</v>
      </c>
      <c r="F11" s="11">
        <f t="shared" si="2"/>
        <v>1</v>
      </c>
      <c r="G11" s="11">
        <f t="shared" si="3"/>
        <v>5</v>
      </c>
    </row>
    <row r="12" spans="1:7" x14ac:dyDescent="0.25">
      <c r="A12" t="str">
        <f>'uspto-gov'!F12</f>
        <v>AR</v>
      </c>
      <c r="B12" t="str">
        <f>'uspto-gov'!G12</f>
        <v>Argentina</v>
      </c>
      <c r="C12" t="str">
        <f t="shared" si="0"/>
        <v>AR - Argentina</v>
      </c>
      <c r="D12" s="11">
        <v>832090013</v>
      </c>
      <c r="E12" s="13">
        <f t="shared" si="1"/>
        <v>832090118</v>
      </c>
      <c r="F12" s="11">
        <f t="shared" si="2"/>
        <v>1</v>
      </c>
      <c r="G12" s="11">
        <f t="shared" si="3"/>
        <v>18</v>
      </c>
    </row>
    <row r="13" spans="1:7" x14ac:dyDescent="0.25">
      <c r="A13" t="str">
        <f>'uspto-gov'!F13</f>
        <v>AM</v>
      </c>
      <c r="B13" t="str">
        <f>'uspto-gov'!G13</f>
        <v>Armenia</v>
      </c>
      <c r="C13" t="str">
        <f>CONCATENATE(A13," - ", B13)</f>
        <v>AM - Armenia</v>
      </c>
      <c r="D13" s="11">
        <v>832090014</v>
      </c>
      <c r="E13" s="13">
        <f t="shared" si="1"/>
        <v>832090113</v>
      </c>
      <c r="F13" s="11">
        <f t="shared" si="2"/>
        <v>1</v>
      </c>
      <c r="G13" s="11">
        <f t="shared" si="3"/>
        <v>13</v>
      </c>
    </row>
    <row r="14" spans="1:7" x14ac:dyDescent="0.25">
      <c r="A14" t="str">
        <f>'uspto-gov'!F14</f>
        <v>AW</v>
      </c>
      <c r="B14" t="str">
        <f>'uspto-gov'!G14</f>
        <v>Aruba</v>
      </c>
      <c r="C14" t="str">
        <f>CONCATENATE(A14," - ", B14)</f>
        <v>AW - Aruba</v>
      </c>
      <c r="D14" s="11">
        <v>832090015</v>
      </c>
      <c r="E14" s="13">
        <f t="shared" si="1"/>
        <v>832090123</v>
      </c>
      <c r="F14" s="11">
        <f t="shared" si="2"/>
        <v>1</v>
      </c>
      <c r="G14" s="11">
        <f t="shared" si="3"/>
        <v>23</v>
      </c>
    </row>
    <row r="15" spans="1:7" x14ac:dyDescent="0.25">
      <c r="A15" t="str">
        <f>'uspto-gov'!F15</f>
        <v>AU</v>
      </c>
      <c r="B15" t="str">
        <f>'uspto-gov'!G15</f>
        <v>Australia</v>
      </c>
      <c r="C15" t="str">
        <f>CONCATENATE(A15," - ", B15)</f>
        <v>AU - Australia</v>
      </c>
      <c r="D15" s="11">
        <v>832090016</v>
      </c>
      <c r="E15" s="13">
        <f t="shared" si="1"/>
        <v>832090121</v>
      </c>
      <c r="F15" s="11">
        <f t="shared" si="2"/>
        <v>1</v>
      </c>
      <c r="G15" s="11">
        <f t="shared" si="3"/>
        <v>21</v>
      </c>
    </row>
    <row r="16" spans="1:7" x14ac:dyDescent="0.25">
      <c r="A16" t="str">
        <f>'uspto-gov'!F16</f>
        <v>AT</v>
      </c>
      <c r="B16" t="str">
        <f>'uspto-gov'!G16</f>
        <v>Austria</v>
      </c>
      <c r="C16" t="str">
        <f t="shared" si="0"/>
        <v>AT - Austria</v>
      </c>
      <c r="D16" s="11">
        <v>832090017</v>
      </c>
      <c r="E16" s="13">
        <f t="shared" si="1"/>
        <v>832090120</v>
      </c>
      <c r="F16" s="11">
        <f t="shared" si="2"/>
        <v>1</v>
      </c>
      <c r="G16" s="11">
        <f t="shared" si="3"/>
        <v>20</v>
      </c>
    </row>
    <row r="17" spans="1:12" x14ac:dyDescent="0.25">
      <c r="A17" t="str">
        <f>'uspto-gov'!F17</f>
        <v>AZ</v>
      </c>
      <c r="B17" t="str">
        <f>'uspto-gov'!G17</f>
        <v>Azerbaijan</v>
      </c>
      <c r="C17" t="str">
        <f t="shared" si="0"/>
        <v>AZ - Azerbaijan</v>
      </c>
      <c r="D17" s="11">
        <v>832090018</v>
      </c>
      <c r="E17" s="13">
        <f t="shared" si="1"/>
        <v>832090126</v>
      </c>
      <c r="F17" s="11">
        <f t="shared" si="2"/>
        <v>1</v>
      </c>
      <c r="G17" s="11">
        <f t="shared" si="3"/>
        <v>26</v>
      </c>
    </row>
    <row r="18" spans="1:12" x14ac:dyDescent="0.25">
      <c r="A18" t="str">
        <f>'uspto-gov'!F18</f>
        <v>BS</v>
      </c>
      <c r="B18" t="str">
        <f>'uspto-gov'!G18</f>
        <v>Bahamas, The</v>
      </c>
      <c r="C18" t="str">
        <f t="shared" si="0"/>
        <v>BS - Bahamas, The</v>
      </c>
      <c r="D18" s="11">
        <v>832090019</v>
      </c>
      <c r="E18" s="13">
        <f t="shared" si="1"/>
        <v>832090219</v>
      </c>
      <c r="F18" s="11">
        <f t="shared" si="2"/>
        <v>2</v>
      </c>
      <c r="G18" s="11">
        <f t="shared" si="3"/>
        <v>19</v>
      </c>
    </row>
    <row r="19" spans="1:12" x14ac:dyDescent="0.25">
      <c r="A19" t="str">
        <f>'uspto-gov'!F19</f>
        <v>BH</v>
      </c>
      <c r="B19" t="str">
        <f>'uspto-gov'!G19</f>
        <v>Bahrain</v>
      </c>
      <c r="C19" t="str">
        <f t="shared" si="0"/>
        <v>BH - Bahrain</v>
      </c>
      <c r="D19" s="11">
        <v>832090020</v>
      </c>
      <c r="E19" s="13">
        <f t="shared" si="1"/>
        <v>832090208</v>
      </c>
      <c r="F19" s="11">
        <f t="shared" si="2"/>
        <v>2</v>
      </c>
      <c r="G19" s="11">
        <f t="shared" si="3"/>
        <v>8</v>
      </c>
    </row>
    <row r="20" spans="1:12" x14ac:dyDescent="0.25">
      <c r="A20" t="str">
        <f>'uspto-gov'!F20</f>
        <v>BD</v>
      </c>
      <c r="B20" t="str">
        <f>'uspto-gov'!G20</f>
        <v>Bangladesh</v>
      </c>
      <c r="C20" t="str">
        <f t="shared" si="0"/>
        <v>BD - Bangladesh</v>
      </c>
      <c r="D20" s="11">
        <v>832090021</v>
      </c>
      <c r="E20" s="13">
        <f t="shared" si="1"/>
        <v>832090204</v>
      </c>
      <c r="F20" s="11">
        <f t="shared" si="2"/>
        <v>2</v>
      </c>
      <c r="G20" s="11">
        <f t="shared" si="3"/>
        <v>4</v>
      </c>
    </row>
    <row r="21" spans="1:12" x14ac:dyDescent="0.25">
      <c r="A21" t="str">
        <f>'uspto-gov'!F21</f>
        <v>BB</v>
      </c>
      <c r="B21" t="str">
        <f>'uspto-gov'!G21</f>
        <v>Barbados</v>
      </c>
      <c r="C21" t="str">
        <f t="shared" si="0"/>
        <v>BB - Barbados</v>
      </c>
      <c r="D21" s="11">
        <v>832090022</v>
      </c>
      <c r="E21" s="13">
        <f t="shared" si="1"/>
        <v>832090202</v>
      </c>
      <c r="F21" s="11">
        <f t="shared" si="2"/>
        <v>2</v>
      </c>
      <c r="G21" s="11">
        <f t="shared" si="3"/>
        <v>2</v>
      </c>
    </row>
    <row r="22" spans="1:12" x14ac:dyDescent="0.25">
      <c r="A22" t="str">
        <f>'uspto-gov'!F22</f>
        <v>BY</v>
      </c>
      <c r="B22" t="str">
        <f>'uspto-gov'!G22</f>
        <v>Belarus</v>
      </c>
      <c r="C22" t="str">
        <f t="shared" si="0"/>
        <v>BY - Belarus</v>
      </c>
      <c r="D22" s="11">
        <v>832090023</v>
      </c>
      <c r="E22" s="13">
        <f t="shared" si="1"/>
        <v>832090225</v>
      </c>
      <c r="F22" s="11">
        <f t="shared" si="2"/>
        <v>2</v>
      </c>
      <c r="G22" s="11">
        <f t="shared" si="3"/>
        <v>25</v>
      </c>
    </row>
    <row r="23" spans="1:12" x14ac:dyDescent="0.25">
      <c r="A23" t="str">
        <f>'uspto-gov'!F23</f>
        <v>BE</v>
      </c>
      <c r="B23" t="str">
        <f>'uspto-gov'!G23</f>
        <v>Belgium</v>
      </c>
      <c r="C23" t="str">
        <f t="shared" si="0"/>
        <v>BE - Belgium</v>
      </c>
      <c r="D23" s="11">
        <v>832090024</v>
      </c>
      <c r="E23" s="13">
        <f t="shared" si="1"/>
        <v>832090205</v>
      </c>
      <c r="F23" s="11">
        <f t="shared" si="2"/>
        <v>2</v>
      </c>
      <c r="G23" s="11">
        <f t="shared" si="3"/>
        <v>5</v>
      </c>
    </row>
    <row r="24" spans="1:12" x14ac:dyDescent="0.25">
      <c r="A24" t="str">
        <f>'uspto-gov'!F24</f>
        <v>BZ</v>
      </c>
      <c r="B24" t="str">
        <f>'uspto-gov'!G24</f>
        <v>Belize</v>
      </c>
      <c r="C24" t="str">
        <f t="shared" si="0"/>
        <v>BZ - Belize</v>
      </c>
      <c r="D24" s="11">
        <v>832090025</v>
      </c>
      <c r="E24" s="13">
        <f t="shared" si="1"/>
        <v>832090226</v>
      </c>
      <c r="F24" s="11">
        <f t="shared" si="2"/>
        <v>2</v>
      </c>
      <c r="G24" s="11">
        <f t="shared" si="3"/>
        <v>26</v>
      </c>
    </row>
    <row r="25" spans="1:12" x14ac:dyDescent="0.25">
      <c r="A25" t="str">
        <f>'uspto-gov'!F25</f>
        <v>BJ</v>
      </c>
      <c r="B25" t="str">
        <f>'uspto-gov'!G25</f>
        <v>Benin</v>
      </c>
      <c r="C25" t="str">
        <f t="shared" si="0"/>
        <v>BJ - Benin</v>
      </c>
      <c r="D25" s="11">
        <v>832090026</v>
      </c>
      <c r="E25" s="13">
        <f t="shared" si="1"/>
        <v>832090210</v>
      </c>
      <c r="F25" s="11">
        <f t="shared" si="2"/>
        <v>2</v>
      </c>
      <c r="G25" s="11">
        <f t="shared" si="3"/>
        <v>10</v>
      </c>
    </row>
    <row r="26" spans="1:12" x14ac:dyDescent="0.25">
      <c r="A26" t="str">
        <f>'uspto-gov'!F26</f>
        <v>BM</v>
      </c>
      <c r="B26" t="str">
        <f>'uspto-gov'!G26</f>
        <v>Bermuda</v>
      </c>
      <c r="C26" t="str">
        <f t="shared" si="0"/>
        <v>BM - Bermuda</v>
      </c>
      <c r="D26" s="11">
        <v>832090027</v>
      </c>
      <c r="E26" s="13">
        <f t="shared" si="1"/>
        <v>832090213</v>
      </c>
      <c r="F26" s="11">
        <f t="shared" si="2"/>
        <v>2</v>
      </c>
      <c r="G26" s="11">
        <f t="shared" si="3"/>
        <v>13</v>
      </c>
    </row>
    <row r="27" spans="1:12" x14ac:dyDescent="0.25">
      <c r="A27" t="str">
        <f>'uspto-gov'!F27</f>
        <v>BT</v>
      </c>
      <c r="B27" t="str">
        <f>'uspto-gov'!G27</f>
        <v>Bhutan</v>
      </c>
      <c r="C27" t="str">
        <f t="shared" si="0"/>
        <v>BT - Bhutan</v>
      </c>
      <c r="D27" s="11">
        <v>832090028</v>
      </c>
      <c r="E27" s="13">
        <f t="shared" si="1"/>
        <v>832090220</v>
      </c>
      <c r="F27" s="11">
        <f t="shared" si="2"/>
        <v>2</v>
      </c>
      <c r="G27" s="11">
        <f t="shared" si="3"/>
        <v>20</v>
      </c>
    </row>
    <row r="28" spans="1:12" x14ac:dyDescent="0.25">
      <c r="A28" t="str">
        <f>'uspto-gov'!F28</f>
        <v>BO</v>
      </c>
      <c r="B28" t="str">
        <f>'uspto-gov'!G28</f>
        <v>Bolivia</v>
      </c>
      <c r="C28" t="str">
        <f t="shared" si="0"/>
        <v>BO - Bolivia</v>
      </c>
      <c r="D28" s="11">
        <v>832090029</v>
      </c>
      <c r="E28" s="13">
        <f t="shared" si="1"/>
        <v>832090215</v>
      </c>
      <c r="F28" s="11">
        <f t="shared" si="2"/>
        <v>2</v>
      </c>
      <c r="G28" s="11">
        <f t="shared" si="3"/>
        <v>15</v>
      </c>
    </row>
    <row r="29" spans="1:12" x14ac:dyDescent="0.25">
      <c r="A29" t="str">
        <f>'uspto-gov'!F29</f>
        <v>BA</v>
      </c>
      <c r="B29" t="str">
        <f>'uspto-gov'!G29</f>
        <v>Bosnia and Herzegovina</v>
      </c>
      <c r="C29" t="str">
        <f t="shared" si="0"/>
        <v>BA - Bosnia and Herzegovina</v>
      </c>
      <c r="D29" s="11">
        <v>832090030</v>
      </c>
      <c r="E29" s="13">
        <f t="shared" si="1"/>
        <v>832090201</v>
      </c>
      <c r="F29" s="11">
        <f t="shared" si="2"/>
        <v>2</v>
      </c>
      <c r="G29" s="11">
        <f t="shared" si="3"/>
        <v>1</v>
      </c>
    </row>
    <row r="30" spans="1:12" x14ac:dyDescent="0.25">
      <c r="A30" t="str">
        <f>'uspto-gov'!F30</f>
        <v>BW</v>
      </c>
      <c r="B30" t="str">
        <f>'uspto-gov'!G30</f>
        <v>Botswana</v>
      </c>
      <c r="C30" t="str">
        <f t="shared" si="0"/>
        <v>BW - Botswana</v>
      </c>
      <c r="D30" s="11">
        <v>832090031</v>
      </c>
      <c r="E30" s="13">
        <f t="shared" si="1"/>
        <v>832090223</v>
      </c>
      <c r="F30" s="11">
        <f t="shared" si="2"/>
        <v>2</v>
      </c>
      <c r="G30" s="11">
        <f t="shared" si="3"/>
        <v>23</v>
      </c>
    </row>
    <row r="31" spans="1:12" x14ac:dyDescent="0.25">
      <c r="A31" t="str">
        <f>'uspto-gov'!F31</f>
        <v>BV</v>
      </c>
      <c r="B31" t="str">
        <f>'uspto-gov'!G31</f>
        <v>Bouvet Island</v>
      </c>
      <c r="C31" t="str">
        <f t="shared" si="0"/>
        <v>BV - Bouvet Island</v>
      </c>
      <c r="D31" s="11">
        <v>832090032</v>
      </c>
      <c r="E31" s="13">
        <f t="shared" si="1"/>
        <v>832090222</v>
      </c>
      <c r="F31" s="11">
        <f t="shared" si="2"/>
        <v>2</v>
      </c>
      <c r="G31" s="11">
        <f t="shared" si="3"/>
        <v>22</v>
      </c>
    </row>
    <row r="32" spans="1:12" x14ac:dyDescent="0.25">
      <c r="A32" t="str">
        <f>'uspto-gov'!F32</f>
        <v>BR</v>
      </c>
      <c r="B32" t="str">
        <f>'uspto-gov'!G32</f>
        <v>Brazil</v>
      </c>
      <c r="C32" s="10" t="str">
        <f t="shared" si="0"/>
        <v>BR - Brazil</v>
      </c>
      <c r="D32" s="12">
        <v>832090033</v>
      </c>
      <c r="E32" s="13">
        <f t="shared" si="1"/>
        <v>832090218</v>
      </c>
      <c r="F32" s="11">
        <f t="shared" si="2"/>
        <v>2</v>
      </c>
      <c r="G32" s="11">
        <f t="shared" si="3"/>
        <v>18</v>
      </c>
      <c r="L32" s="12"/>
    </row>
    <row r="33" spans="1:12" x14ac:dyDescent="0.25">
      <c r="A33" t="str">
        <f>'uspto-gov'!F33</f>
        <v>IO</v>
      </c>
      <c r="B33" t="str">
        <f>'uspto-gov'!G33</f>
        <v>British Indian Ocean Territory</v>
      </c>
      <c r="C33" s="10" t="str">
        <f t="shared" si="0"/>
        <v>IO - British Indian Ocean Territory</v>
      </c>
      <c r="D33" s="12">
        <v>832090034</v>
      </c>
      <c r="E33" s="13">
        <f t="shared" si="1"/>
        <v>832090915</v>
      </c>
      <c r="F33" s="11">
        <f t="shared" si="2"/>
        <v>9</v>
      </c>
      <c r="G33" s="11">
        <f t="shared" si="3"/>
        <v>15</v>
      </c>
      <c r="L33" s="12"/>
    </row>
    <row r="34" spans="1:12" x14ac:dyDescent="0.25">
      <c r="A34" t="str">
        <f>'uspto-gov'!F34</f>
        <v>VG</v>
      </c>
      <c r="B34" t="str">
        <f>'uspto-gov'!G34</f>
        <v>British Virgin Islands</v>
      </c>
      <c r="C34" s="10" t="str">
        <f t="shared" si="0"/>
        <v>VG - British Virgin Islands</v>
      </c>
      <c r="D34" s="12">
        <v>832090035</v>
      </c>
      <c r="E34" s="13">
        <f t="shared" si="1"/>
        <v>832092207</v>
      </c>
      <c r="F34" s="11">
        <f t="shared" si="2"/>
        <v>22</v>
      </c>
      <c r="G34" s="11">
        <f t="shared" si="3"/>
        <v>7</v>
      </c>
      <c r="L34" s="12"/>
    </row>
    <row r="35" spans="1:12" x14ac:dyDescent="0.25">
      <c r="A35" t="str">
        <f>'uspto-gov'!F35</f>
        <v>BN</v>
      </c>
      <c r="B35" t="str">
        <f>'uspto-gov'!G35</f>
        <v>Brunei</v>
      </c>
      <c r="C35" s="10" t="str">
        <f t="shared" si="0"/>
        <v>BN - Brunei</v>
      </c>
      <c r="D35" s="12">
        <v>832090036</v>
      </c>
      <c r="E35" s="13">
        <f t="shared" ref="E35:E98" si="4">832090000+F35*100+G35</f>
        <v>832090214</v>
      </c>
      <c r="F35" s="11">
        <f t="shared" ref="F35:F98" si="5">CODE(LEFT(C35,1))-64</f>
        <v>2</v>
      </c>
      <c r="G35" s="11">
        <f t="shared" ref="G35:G98" si="6">CODE(MID(C35,2,1))-64</f>
        <v>14</v>
      </c>
      <c r="L35" s="12"/>
    </row>
    <row r="36" spans="1:12" x14ac:dyDescent="0.25">
      <c r="A36" t="str">
        <f>'uspto-gov'!F36</f>
        <v>BG</v>
      </c>
      <c r="B36" t="str">
        <f>'uspto-gov'!G36</f>
        <v>Bulgaria</v>
      </c>
      <c r="C36" s="10" t="str">
        <f t="shared" si="0"/>
        <v>BG - Bulgaria</v>
      </c>
      <c r="D36" s="12">
        <v>832090037</v>
      </c>
      <c r="E36" s="13">
        <f t="shared" si="4"/>
        <v>832090207</v>
      </c>
      <c r="F36" s="11">
        <f t="shared" si="5"/>
        <v>2</v>
      </c>
      <c r="G36" s="11">
        <f t="shared" si="6"/>
        <v>7</v>
      </c>
      <c r="L36" s="12"/>
    </row>
    <row r="37" spans="1:12" x14ac:dyDescent="0.25">
      <c r="A37" t="str">
        <f>'uspto-gov'!F37</f>
        <v>BF</v>
      </c>
      <c r="B37" t="str">
        <f>'uspto-gov'!G37</f>
        <v>Burkina Faso</v>
      </c>
      <c r="C37" t="str">
        <f t="shared" si="0"/>
        <v>BF - Burkina Faso</v>
      </c>
      <c r="D37" s="11">
        <v>832090038</v>
      </c>
      <c r="E37" s="13">
        <f t="shared" si="4"/>
        <v>832090206</v>
      </c>
      <c r="F37" s="11">
        <f t="shared" si="5"/>
        <v>2</v>
      </c>
      <c r="G37" s="11">
        <f t="shared" si="6"/>
        <v>6</v>
      </c>
    </row>
    <row r="38" spans="1:12" x14ac:dyDescent="0.25">
      <c r="A38" t="str">
        <f>'uspto-gov'!F38</f>
        <v>BI</v>
      </c>
      <c r="B38" t="str">
        <f>'uspto-gov'!G38</f>
        <v>Burundi</v>
      </c>
      <c r="C38" t="str">
        <f t="shared" si="0"/>
        <v>BI - Burundi</v>
      </c>
      <c r="D38" s="11">
        <v>832090039</v>
      </c>
      <c r="E38" s="13">
        <f t="shared" si="4"/>
        <v>832090209</v>
      </c>
      <c r="F38" s="11">
        <f t="shared" si="5"/>
        <v>2</v>
      </c>
      <c r="G38" s="11">
        <f t="shared" si="6"/>
        <v>9</v>
      </c>
    </row>
    <row r="39" spans="1:12" x14ac:dyDescent="0.25">
      <c r="A39" t="str">
        <f>'uspto-gov'!F39</f>
        <v>KH</v>
      </c>
      <c r="B39" t="str">
        <f>'uspto-gov'!G39</f>
        <v>Cambodia</v>
      </c>
      <c r="C39" t="str">
        <f t="shared" si="0"/>
        <v>KH - Cambodia</v>
      </c>
      <c r="D39" s="11">
        <v>832090040</v>
      </c>
      <c r="E39" s="13">
        <f t="shared" si="4"/>
        <v>832091108</v>
      </c>
      <c r="F39" s="11">
        <f t="shared" si="5"/>
        <v>11</v>
      </c>
      <c r="G39" s="11">
        <f t="shared" si="6"/>
        <v>8</v>
      </c>
    </row>
    <row r="40" spans="1:12" x14ac:dyDescent="0.25">
      <c r="A40" t="str">
        <f>'uspto-gov'!F40</f>
        <v>CM</v>
      </c>
      <c r="B40" t="str">
        <f>'uspto-gov'!G40</f>
        <v>Cameroon</v>
      </c>
      <c r="C40" t="str">
        <f t="shared" si="0"/>
        <v>CM - Cameroon</v>
      </c>
      <c r="D40" s="11">
        <v>832090041</v>
      </c>
      <c r="E40" s="13">
        <f t="shared" si="4"/>
        <v>832090313</v>
      </c>
      <c r="F40" s="11">
        <f t="shared" si="5"/>
        <v>3</v>
      </c>
      <c r="G40" s="11">
        <f t="shared" si="6"/>
        <v>13</v>
      </c>
    </row>
    <row r="41" spans="1:12" x14ac:dyDescent="0.25">
      <c r="A41" t="str">
        <f>'uspto-gov'!F41</f>
        <v>CA</v>
      </c>
      <c r="B41" t="str">
        <f>'uspto-gov'!G41</f>
        <v>Canada</v>
      </c>
      <c r="C41" t="str">
        <f>CONCATENATE(A41," - ", B41)</f>
        <v>CA - Canada</v>
      </c>
      <c r="D41" s="11">
        <v>832090042</v>
      </c>
      <c r="E41" s="13">
        <f t="shared" si="4"/>
        <v>832090301</v>
      </c>
      <c r="F41" s="11">
        <f t="shared" si="5"/>
        <v>3</v>
      </c>
      <c r="G41" s="11">
        <f t="shared" si="6"/>
        <v>1</v>
      </c>
    </row>
    <row r="42" spans="1:12" x14ac:dyDescent="0.25">
      <c r="A42" t="str">
        <f>'uspto-gov'!F42</f>
        <v>CV</v>
      </c>
      <c r="B42" t="str">
        <f>'uspto-gov'!G42</f>
        <v>Cape Verde</v>
      </c>
      <c r="C42" t="str">
        <f t="shared" si="0"/>
        <v>CV - Cape Verde</v>
      </c>
      <c r="D42" s="11">
        <v>832090043</v>
      </c>
      <c r="E42" s="13">
        <f t="shared" si="4"/>
        <v>832090322</v>
      </c>
      <c r="F42" s="11">
        <f t="shared" si="5"/>
        <v>3</v>
      </c>
      <c r="G42" s="11">
        <f t="shared" si="6"/>
        <v>22</v>
      </c>
    </row>
    <row r="43" spans="1:12" x14ac:dyDescent="0.25">
      <c r="A43" t="str">
        <f>'uspto-gov'!F43</f>
        <v>KY</v>
      </c>
      <c r="B43" t="str">
        <f>'uspto-gov'!G43</f>
        <v>Cayman Islands</v>
      </c>
      <c r="C43" t="str">
        <f t="shared" si="0"/>
        <v>KY - Cayman Islands</v>
      </c>
      <c r="D43" s="11">
        <v>832090044</v>
      </c>
      <c r="E43" s="13">
        <f t="shared" si="4"/>
        <v>832091125</v>
      </c>
      <c r="F43" s="11">
        <f t="shared" si="5"/>
        <v>11</v>
      </c>
      <c r="G43" s="11">
        <f t="shared" si="6"/>
        <v>25</v>
      </c>
    </row>
    <row r="44" spans="1:12" x14ac:dyDescent="0.25">
      <c r="A44" t="str">
        <f>'uspto-gov'!F44</f>
        <v>CF</v>
      </c>
      <c r="B44" t="str">
        <f>'uspto-gov'!G44</f>
        <v>Central African Republic</v>
      </c>
      <c r="C44" t="str">
        <f t="shared" si="0"/>
        <v>CF - Central African Republic</v>
      </c>
      <c r="D44" s="11">
        <v>832090045</v>
      </c>
      <c r="E44" s="13">
        <f t="shared" si="4"/>
        <v>832090306</v>
      </c>
      <c r="F44" s="11">
        <f t="shared" si="5"/>
        <v>3</v>
      </c>
      <c r="G44" s="11">
        <f t="shared" si="6"/>
        <v>6</v>
      </c>
    </row>
    <row r="45" spans="1:12" x14ac:dyDescent="0.25">
      <c r="A45" t="str">
        <f>'uspto-gov'!F45</f>
        <v>TD</v>
      </c>
      <c r="B45" t="str">
        <f>'uspto-gov'!G45</f>
        <v>Chad</v>
      </c>
      <c r="C45" t="str">
        <f t="shared" si="0"/>
        <v>TD - Chad</v>
      </c>
      <c r="D45" s="11">
        <v>832090046</v>
      </c>
      <c r="E45" s="13">
        <f t="shared" si="4"/>
        <v>832092004</v>
      </c>
      <c r="F45" s="11">
        <f t="shared" si="5"/>
        <v>20</v>
      </c>
      <c r="G45" s="11">
        <f t="shared" si="6"/>
        <v>4</v>
      </c>
    </row>
    <row r="46" spans="1:12" x14ac:dyDescent="0.25">
      <c r="A46" t="str">
        <f>'uspto-gov'!F46</f>
        <v>CL</v>
      </c>
      <c r="B46" t="str">
        <f>'uspto-gov'!G46</f>
        <v>Chile</v>
      </c>
      <c r="C46" t="str">
        <f t="shared" si="0"/>
        <v>CL - Chile</v>
      </c>
      <c r="D46" s="11">
        <v>832090047</v>
      </c>
      <c r="E46" s="13">
        <f t="shared" si="4"/>
        <v>832090312</v>
      </c>
      <c r="F46" s="11">
        <f t="shared" si="5"/>
        <v>3</v>
      </c>
      <c r="G46" s="11">
        <f t="shared" si="6"/>
        <v>12</v>
      </c>
    </row>
    <row r="47" spans="1:12" x14ac:dyDescent="0.25">
      <c r="A47" t="str">
        <f>'uspto-gov'!F47</f>
        <v>CN</v>
      </c>
      <c r="B47" t="str">
        <f>'uspto-gov'!G47</f>
        <v>China, People's Republic of</v>
      </c>
      <c r="C47" t="str">
        <f t="shared" si="0"/>
        <v>CN - China, People's Republic of</v>
      </c>
      <c r="D47" s="11">
        <v>832090048</v>
      </c>
      <c r="E47" s="13">
        <f t="shared" si="4"/>
        <v>832090314</v>
      </c>
      <c r="F47" s="11">
        <f t="shared" si="5"/>
        <v>3</v>
      </c>
      <c r="G47" s="11">
        <f t="shared" si="6"/>
        <v>14</v>
      </c>
    </row>
    <row r="48" spans="1:12" x14ac:dyDescent="0.25">
      <c r="A48" t="str">
        <f>'uspto-gov'!F48</f>
        <v>CX</v>
      </c>
      <c r="B48" t="str">
        <f>'uspto-gov'!G48</f>
        <v>Christmas Island</v>
      </c>
      <c r="C48" t="str">
        <f t="shared" si="0"/>
        <v>CX - Christmas Island</v>
      </c>
      <c r="D48" s="11">
        <v>832090049</v>
      </c>
      <c r="E48" s="13">
        <f t="shared" si="4"/>
        <v>832090324</v>
      </c>
      <c r="F48" s="11">
        <f t="shared" si="5"/>
        <v>3</v>
      </c>
      <c r="G48" s="11">
        <f t="shared" si="6"/>
        <v>24</v>
      </c>
    </row>
    <row r="49" spans="1:7" x14ac:dyDescent="0.25">
      <c r="A49" t="str">
        <f>'uspto-gov'!F49</f>
        <v>CC</v>
      </c>
      <c r="B49" t="str">
        <f>'uspto-gov'!G49</f>
        <v>Cocos Keeling Islands</v>
      </c>
      <c r="C49" t="str">
        <f t="shared" si="0"/>
        <v>CC - Cocos Keeling Islands</v>
      </c>
      <c r="D49" s="11">
        <v>832090050</v>
      </c>
      <c r="E49" s="13">
        <f t="shared" si="4"/>
        <v>832090303</v>
      </c>
      <c r="F49" s="11">
        <f t="shared" si="5"/>
        <v>3</v>
      </c>
      <c r="G49" s="11">
        <f t="shared" si="6"/>
        <v>3</v>
      </c>
    </row>
    <row r="50" spans="1:7" x14ac:dyDescent="0.25">
      <c r="A50" t="str">
        <f>'uspto-gov'!F50</f>
        <v>CO</v>
      </c>
      <c r="B50" t="str">
        <f>'uspto-gov'!G50</f>
        <v>Colombia</v>
      </c>
      <c r="C50" t="str">
        <f t="shared" si="0"/>
        <v>CO - Colombia</v>
      </c>
      <c r="D50" s="11">
        <v>832090051</v>
      </c>
      <c r="E50" s="13">
        <f t="shared" si="4"/>
        <v>832090315</v>
      </c>
      <c r="F50" s="11">
        <f t="shared" si="5"/>
        <v>3</v>
      </c>
      <c r="G50" s="11">
        <f t="shared" si="6"/>
        <v>15</v>
      </c>
    </row>
    <row r="51" spans="1:7" x14ac:dyDescent="0.25">
      <c r="A51" t="str">
        <f>'uspto-gov'!F51</f>
        <v>KM</v>
      </c>
      <c r="B51" t="str">
        <f>'uspto-gov'!G51</f>
        <v>Comoros</v>
      </c>
      <c r="C51" t="str">
        <f t="shared" si="0"/>
        <v>KM - Comoros</v>
      </c>
      <c r="D51" s="11">
        <v>832090052</v>
      </c>
      <c r="E51" s="13">
        <f t="shared" si="4"/>
        <v>832091113</v>
      </c>
      <c r="F51" s="11">
        <f t="shared" si="5"/>
        <v>11</v>
      </c>
      <c r="G51" s="11">
        <f t="shared" si="6"/>
        <v>13</v>
      </c>
    </row>
    <row r="52" spans="1:7" x14ac:dyDescent="0.25">
      <c r="A52" t="str">
        <f>'uspto-gov'!F52</f>
        <v>CG</v>
      </c>
      <c r="B52" t="str">
        <f>'uspto-gov'!G52</f>
        <v>Congo</v>
      </c>
      <c r="C52" t="str">
        <f t="shared" si="0"/>
        <v>CG - Congo</v>
      </c>
      <c r="D52" s="11">
        <v>832090053</v>
      </c>
      <c r="E52" s="13">
        <f t="shared" si="4"/>
        <v>832090307</v>
      </c>
      <c r="F52" s="11">
        <f t="shared" si="5"/>
        <v>3</v>
      </c>
      <c r="G52" s="11">
        <f t="shared" si="6"/>
        <v>7</v>
      </c>
    </row>
    <row r="53" spans="1:7" x14ac:dyDescent="0.25">
      <c r="A53" t="str">
        <f>'uspto-gov'!F53</f>
        <v>CD</v>
      </c>
      <c r="B53" t="str">
        <f>'uspto-gov'!G53</f>
        <v>Congo, Democratic Republic Of</v>
      </c>
      <c r="C53" t="str">
        <f t="shared" si="0"/>
        <v>CD - Congo, Democratic Republic Of</v>
      </c>
      <c r="D53" s="11">
        <v>832090054</v>
      </c>
      <c r="E53" s="13">
        <f t="shared" si="4"/>
        <v>832090304</v>
      </c>
      <c r="F53" s="11">
        <f t="shared" si="5"/>
        <v>3</v>
      </c>
      <c r="G53" s="11">
        <f t="shared" si="6"/>
        <v>4</v>
      </c>
    </row>
    <row r="54" spans="1:7" x14ac:dyDescent="0.25">
      <c r="A54" t="str">
        <f>'uspto-gov'!F54</f>
        <v>CK</v>
      </c>
      <c r="B54" t="str">
        <f>'uspto-gov'!G54</f>
        <v>Cook Islands</v>
      </c>
      <c r="C54" t="str">
        <f t="shared" si="0"/>
        <v>CK - Cook Islands</v>
      </c>
      <c r="D54" s="11">
        <v>832090055</v>
      </c>
      <c r="E54" s="13">
        <f t="shared" si="4"/>
        <v>832090311</v>
      </c>
      <c r="F54" s="11">
        <f t="shared" si="5"/>
        <v>3</v>
      </c>
      <c r="G54" s="11">
        <f t="shared" si="6"/>
        <v>11</v>
      </c>
    </row>
    <row r="55" spans="1:7" x14ac:dyDescent="0.25">
      <c r="A55" t="str">
        <f>'uspto-gov'!F55</f>
        <v>CR</v>
      </c>
      <c r="B55" t="str">
        <f>'uspto-gov'!G55</f>
        <v>Costa Rica</v>
      </c>
      <c r="C55" t="str">
        <f t="shared" ref="C55:C90" si="7">CONCATENATE(A55," - ", B55)</f>
        <v>CR - Costa Rica</v>
      </c>
      <c r="D55" s="11">
        <v>832090056</v>
      </c>
      <c r="E55" s="13">
        <f t="shared" si="4"/>
        <v>832090318</v>
      </c>
      <c r="F55" s="11">
        <f t="shared" si="5"/>
        <v>3</v>
      </c>
      <c r="G55" s="11">
        <f t="shared" si="6"/>
        <v>18</v>
      </c>
    </row>
    <row r="56" spans="1:7" x14ac:dyDescent="0.25">
      <c r="A56" t="str">
        <f>'uspto-gov'!F56</f>
        <v>HR</v>
      </c>
      <c r="B56" t="str">
        <f>'uspto-gov'!G56</f>
        <v>Croatia</v>
      </c>
      <c r="C56" t="str">
        <f t="shared" si="7"/>
        <v>HR - Croatia</v>
      </c>
      <c r="D56" s="11">
        <v>832090057</v>
      </c>
      <c r="E56" s="13">
        <f t="shared" si="4"/>
        <v>832090818</v>
      </c>
      <c r="F56" s="11">
        <f t="shared" si="5"/>
        <v>8</v>
      </c>
      <c r="G56" s="11">
        <f t="shared" si="6"/>
        <v>18</v>
      </c>
    </row>
    <row r="57" spans="1:7" x14ac:dyDescent="0.25">
      <c r="A57" t="str">
        <f>'uspto-gov'!F57</f>
        <v>CU</v>
      </c>
      <c r="B57" t="str">
        <f>'uspto-gov'!G57</f>
        <v>Cuba</v>
      </c>
      <c r="C57" t="str">
        <f t="shared" si="7"/>
        <v>CU - Cuba</v>
      </c>
      <c r="D57" s="11">
        <v>832090058</v>
      </c>
      <c r="E57" s="13">
        <f t="shared" si="4"/>
        <v>832090321</v>
      </c>
      <c r="F57" s="11">
        <f t="shared" si="5"/>
        <v>3</v>
      </c>
      <c r="G57" s="11">
        <f t="shared" si="6"/>
        <v>21</v>
      </c>
    </row>
    <row r="58" spans="1:7" x14ac:dyDescent="0.25">
      <c r="A58" t="str">
        <f>'uspto-gov'!F58</f>
        <v>CY</v>
      </c>
      <c r="B58" t="str">
        <f>'uspto-gov'!G58</f>
        <v>Cyprus</v>
      </c>
      <c r="C58" t="str">
        <f t="shared" si="7"/>
        <v>CY - Cyprus</v>
      </c>
      <c r="D58" s="11">
        <v>832090059</v>
      </c>
      <c r="E58" s="13">
        <f t="shared" si="4"/>
        <v>832090325</v>
      </c>
      <c r="F58" s="11">
        <f t="shared" si="5"/>
        <v>3</v>
      </c>
      <c r="G58" s="11">
        <f t="shared" si="6"/>
        <v>25</v>
      </c>
    </row>
    <row r="59" spans="1:7" x14ac:dyDescent="0.25">
      <c r="A59" t="str">
        <f>'uspto-gov'!F59</f>
        <v>CZ</v>
      </c>
      <c r="B59" t="str">
        <f>'uspto-gov'!G59</f>
        <v>Czech Republic</v>
      </c>
      <c r="C59" t="str">
        <f t="shared" si="7"/>
        <v>CZ - Czech Republic</v>
      </c>
      <c r="D59" s="11">
        <v>832090060</v>
      </c>
      <c r="E59" s="13">
        <f t="shared" si="4"/>
        <v>832090326</v>
      </c>
      <c r="F59" s="11">
        <f t="shared" si="5"/>
        <v>3</v>
      </c>
      <c r="G59" s="11">
        <f t="shared" si="6"/>
        <v>26</v>
      </c>
    </row>
    <row r="60" spans="1:7" x14ac:dyDescent="0.25">
      <c r="A60" t="str">
        <f>'uspto-gov'!F60</f>
        <v>DK</v>
      </c>
      <c r="B60" t="str">
        <f>'uspto-gov'!G60</f>
        <v>Denmark</v>
      </c>
      <c r="C60" t="str">
        <f t="shared" si="7"/>
        <v>DK - Denmark</v>
      </c>
      <c r="D60" s="11">
        <v>832090061</v>
      </c>
      <c r="E60" s="13">
        <f t="shared" si="4"/>
        <v>832090411</v>
      </c>
      <c r="F60" s="11">
        <f t="shared" si="5"/>
        <v>4</v>
      </c>
      <c r="G60" s="11">
        <f t="shared" si="6"/>
        <v>11</v>
      </c>
    </row>
    <row r="61" spans="1:7" x14ac:dyDescent="0.25">
      <c r="A61" t="str">
        <f>'uspto-gov'!F61</f>
        <v>DJ</v>
      </c>
      <c r="B61" t="str">
        <f>'uspto-gov'!G61</f>
        <v>Djibouti</v>
      </c>
      <c r="C61" t="str">
        <f t="shared" si="7"/>
        <v>DJ - Djibouti</v>
      </c>
      <c r="D61" s="11">
        <v>832090062</v>
      </c>
      <c r="E61" s="13">
        <f t="shared" si="4"/>
        <v>832090410</v>
      </c>
      <c r="F61" s="11">
        <f t="shared" si="5"/>
        <v>4</v>
      </c>
      <c r="G61" s="11">
        <f t="shared" si="6"/>
        <v>10</v>
      </c>
    </row>
    <row r="62" spans="1:7" x14ac:dyDescent="0.25">
      <c r="A62" t="str">
        <f>'uspto-gov'!F62</f>
        <v>DM</v>
      </c>
      <c r="B62" t="str">
        <f>'uspto-gov'!G62</f>
        <v>Dominica</v>
      </c>
      <c r="C62" t="str">
        <f t="shared" si="7"/>
        <v>DM - Dominica</v>
      </c>
      <c r="D62" s="11">
        <v>832090063</v>
      </c>
      <c r="E62" s="13">
        <f t="shared" si="4"/>
        <v>832090413</v>
      </c>
      <c r="F62" s="11">
        <f t="shared" si="5"/>
        <v>4</v>
      </c>
      <c r="G62" s="11">
        <f t="shared" si="6"/>
        <v>13</v>
      </c>
    </row>
    <row r="63" spans="1:7" x14ac:dyDescent="0.25">
      <c r="A63" t="str">
        <f>'uspto-gov'!F63</f>
        <v>DO</v>
      </c>
      <c r="B63" t="str">
        <f>'uspto-gov'!G63</f>
        <v>Dominican Republic</v>
      </c>
      <c r="C63" t="str">
        <f t="shared" si="7"/>
        <v>DO - Dominican Republic</v>
      </c>
      <c r="D63" s="11">
        <v>832090064</v>
      </c>
      <c r="E63" s="13">
        <f t="shared" si="4"/>
        <v>832090415</v>
      </c>
      <c r="F63" s="11">
        <f t="shared" si="5"/>
        <v>4</v>
      </c>
      <c r="G63" s="11">
        <f t="shared" si="6"/>
        <v>15</v>
      </c>
    </row>
    <row r="64" spans="1:7" x14ac:dyDescent="0.25">
      <c r="A64" t="str">
        <f>'uspto-gov'!F64</f>
        <v>TP</v>
      </c>
      <c r="B64" t="str">
        <f>'uspto-gov'!G64</f>
        <v>East Timor</v>
      </c>
      <c r="C64" t="str">
        <f t="shared" si="7"/>
        <v>TP - East Timor</v>
      </c>
      <c r="D64" s="11">
        <v>832090065</v>
      </c>
      <c r="E64" s="13">
        <f t="shared" si="4"/>
        <v>832092016</v>
      </c>
      <c r="F64" s="11">
        <f t="shared" si="5"/>
        <v>20</v>
      </c>
      <c r="G64" s="11">
        <f t="shared" si="6"/>
        <v>16</v>
      </c>
    </row>
    <row r="65" spans="1:7" x14ac:dyDescent="0.25">
      <c r="A65" t="str">
        <f>'uspto-gov'!F65</f>
        <v>EC</v>
      </c>
      <c r="B65" t="str">
        <f>'uspto-gov'!G65</f>
        <v>Ecuador</v>
      </c>
      <c r="C65" t="str">
        <f t="shared" si="7"/>
        <v>EC - Ecuador</v>
      </c>
      <c r="D65" s="11">
        <v>832090066</v>
      </c>
      <c r="E65" s="13">
        <f t="shared" si="4"/>
        <v>832090503</v>
      </c>
      <c r="F65" s="11">
        <f t="shared" si="5"/>
        <v>5</v>
      </c>
      <c r="G65" s="11">
        <f t="shared" si="6"/>
        <v>3</v>
      </c>
    </row>
    <row r="66" spans="1:7" x14ac:dyDescent="0.25">
      <c r="A66" t="str">
        <f>'uspto-gov'!F66</f>
        <v>EG</v>
      </c>
      <c r="B66" t="str">
        <f>'uspto-gov'!G66</f>
        <v>Egypt</v>
      </c>
      <c r="C66" t="str">
        <f t="shared" si="7"/>
        <v>EG - Egypt</v>
      </c>
      <c r="D66" s="11">
        <v>832090067</v>
      </c>
      <c r="E66" s="13">
        <f t="shared" si="4"/>
        <v>832090507</v>
      </c>
      <c r="F66" s="11">
        <f t="shared" si="5"/>
        <v>5</v>
      </c>
      <c r="G66" s="11">
        <f t="shared" si="6"/>
        <v>7</v>
      </c>
    </row>
    <row r="67" spans="1:7" x14ac:dyDescent="0.25">
      <c r="A67" t="str">
        <f>'uspto-gov'!F67</f>
        <v>SV</v>
      </c>
      <c r="B67" t="str">
        <f>'uspto-gov'!G67</f>
        <v>El Salvador</v>
      </c>
      <c r="C67" t="str">
        <f t="shared" si="7"/>
        <v>SV - El Salvador</v>
      </c>
      <c r="D67" s="11">
        <v>832090068</v>
      </c>
      <c r="E67" s="13">
        <f t="shared" si="4"/>
        <v>832091922</v>
      </c>
      <c r="F67" s="11">
        <f t="shared" si="5"/>
        <v>19</v>
      </c>
      <c r="G67" s="11">
        <f t="shared" si="6"/>
        <v>22</v>
      </c>
    </row>
    <row r="68" spans="1:7" x14ac:dyDescent="0.25">
      <c r="A68" t="str">
        <f>'uspto-gov'!F68</f>
        <v>GQ</v>
      </c>
      <c r="B68" t="str">
        <f>'uspto-gov'!G68</f>
        <v>Equatorial Guinea</v>
      </c>
      <c r="C68" t="str">
        <f t="shared" si="7"/>
        <v>GQ - Equatorial Guinea</v>
      </c>
      <c r="D68" s="11">
        <v>832090069</v>
      </c>
      <c r="E68" s="13">
        <f t="shared" si="4"/>
        <v>832090717</v>
      </c>
      <c r="F68" s="11">
        <f t="shared" si="5"/>
        <v>7</v>
      </c>
      <c r="G68" s="11">
        <f t="shared" si="6"/>
        <v>17</v>
      </c>
    </row>
    <row r="69" spans="1:7" x14ac:dyDescent="0.25">
      <c r="A69" t="str">
        <f>'uspto-gov'!F69</f>
        <v>ER</v>
      </c>
      <c r="B69" t="str">
        <f>'uspto-gov'!G69</f>
        <v>Eritrea</v>
      </c>
      <c r="C69" t="str">
        <f t="shared" si="7"/>
        <v>ER - Eritrea</v>
      </c>
      <c r="D69" s="11">
        <v>832090070</v>
      </c>
      <c r="E69" s="13">
        <f t="shared" si="4"/>
        <v>832090518</v>
      </c>
      <c r="F69" s="11">
        <f t="shared" si="5"/>
        <v>5</v>
      </c>
      <c r="G69" s="11">
        <f t="shared" si="6"/>
        <v>18</v>
      </c>
    </row>
    <row r="70" spans="1:7" x14ac:dyDescent="0.25">
      <c r="A70" t="str">
        <f>'uspto-gov'!F70</f>
        <v>EE</v>
      </c>
      <c r="B70" t="str">
        <f>'uspto-gov'!G70</f>
        <v>Estonia</v>
      </c>
      <c r="C70" t="str">
        <f t="shared" si="7"/>
        <v>EE - Estonia</v>
      </c>
      <c r="D70" s="11">
        <v>832090071</v>
      </c>
      <c r="E70" s="13">
        <f t="shared" si="4"/>
        <v>832090505</v>
      </c>
      <c r="F70" s="11">
        <f t="shared" si="5"/>
        <v>5</v>
      </c>
      <c r="G70" s="11">
        <f t="shared" si="6"/>
        <v>5</v>
      </c>
    </row>
    <row r="71" spans="1:7" x14ac:dyDescent="0.25">
      <c r="A71" t="str">
        <f>'uspto-gov'!F71</f>
        <v>ET</v>
      </c>
      <c r="B71" t="str">
        <f>'uspto-gov'!G71</f>
        <v>Ethiopia</v>
      </c>
      <c r="C71" t="str">
        <f t="shared" si="7"/>
        <v>ET - Ethiopia</v>
      </c>
      <c r="D71" s="11">
        <v>832090072</v>
      </c>
      <c r="E71" s="13">
        <f t="shared" si="4"/>
        <v>832090520</v>
      </c>
      <c r="F71" s="11">
        <f t="shared" si="5"/>
        <v>5</v>
      </c>
      <c r="G71" s="11">
        <f t="shared" si="6"/>
        <v>20</v>
      </c>
    </row>
    <row r="72" spans="1:7" x14ac:dyDescent="0.25">
      <c r="A72" t="str">
        <f>'uspto-gov'!F72</f>
        <v>FK</v>
      </c>
      <c r="B72" t="str">
        <f>'uspto-gov'!G72</f>
        <v>Falkland Islands Malvinas</v>
      </c>
      <c r="C72" t="str">
        <f t="shared" si="7"/>
        <v>FK - Falkland Islands Malvinas</v>
      </c>
      <c r="D72" s="11">
        <v>832090073</v>
      </c>
      <c r="E72" s="13">
        <f t="shared" si="4"/>
        <v>832090611</v>
      </c>
      <c r="F72" s="11">
        <f t="shared" si="5"/>
        <v>6</v>
      </c>
      <c r="G72" s="11">
        <f t="shared" si="6"/>
        <v>11</v>
      </c>
    </row>
    <row r="73" spans="1:7" x14ac:dyDescent="0.25">
      <c r="A73" t="str">
        <f>'uspto-gov'!F73</f>
        <v>FO</v>
      </c>
      <c r="B73" t="str">
        <f>'uspto-gov'!G73</f>
        <v>Faroe Islands</v>
      </c>
      <c r="C73" t="str">
        <f t="shared" si="7"/>
        <v>FO - Faroe Islands</v>
      </c>
      <c r="D73" s="11">
        <v>832090074</v>
      </c>
      <c r="E73" s="13">
        <f t="shared" si="4"/>
        <v>832090615</v>
      </c>
      <c r="F73" s="11">
        <f t="shared" si="5"/>
        <v>6</v>
      </c>
      <c r="G73" s="11">
        <f t="shared" si="6"/>
        <v>15</v>
      </c>
    </row>
    <row r="74" spans="1:7" x14ac:dyDescent="0.25">
      <c r="A74" t="str">
        <f>'uspto-gov'!F74</f>
        <v>FM</v>
      </c>
      <c r="B74" t="str">
        <f>'uspto-gov'!G74</f>
        <v>Federated States of Micronesia</v>
      </c>
      <c r="C74" t="str">
        <f t="shared" si="7"/>
        <v>FM - Federated States of Micronesia</v>
      </c>
      <c r="D74" s="11">
        <v>832090075</v>
      </c>
      <c r="E74" s="13">
        <f t="shared" si="4"/>
        <v>832090613</v>
      </c>
      <c r="F74" s="11">
        <f t="shared" si="5"/>
        <v>6</v>
      </c>
      <c r="G74" s="11">
        <f t="shared" si="6"/>
        <v>13</v>
      </c>
    </row>
    <row r="75" spans="1:7" x14ac:dyDescent="0.25">
      <c r="A75" t="str">
        <f>'uspto-gov'!F75</f>
        <v>FJ</v>
      </c>
      <c r="B75" t="str">
        <f>'uspto-gov'!G75</f>
        <v>Fiji</v>
      </c>
      <c r="C75" t="str">
        <f t="shared" si="7"/>
        <v>FJ - Fiji</v>
      </c>
      <c r="D75" s="11">
        <v>832090076</v>
      </c>
      <c r="E75" s="13">
        <f t="shared" si="4"/>
        <v>832090610</v>
      </c>
      <c r="F75" s="11">
        <f t="shared" si="5"/>
        <v>6</v>
      </c>
      <c r="G75" s="11">
        <f t="shared" si="6"/>
        <v>10</v>
      </c>
    </row>
    <row r="76" spans="1:7" x14ac:dyDescent="0.25">
      <c r="A76" t="str">
        <f>'uspto-gov'!F76</f>
        <v>FI</v>
      </c>
      <c r="B76" t="str">
        <f>'uspto-gov'!G76</f>
        <v>Finland</v>
      </c>
      <c r="C76" t="str">
        <f t="shared" si="7"/>
        <v>FI - Finland</v>
      </c>
      <c r="D76" s="11">
        <v>832090077</v>
      </c>
      <c r="E76" s="13">
        <f t="shared" si="4"/>
        <v>832090609</v>
      </c>
      <c r="F76" s="11">
        <f t="shared" si="5"/>
        <v>6</v>
      </c>
      <c r="G76" s="11">
        <f t="shared" si="6"/>
        <v>9</v>
      </c>
    </row>
    <row r="77" spans="1:7" x14ac:dyDescent="0.25">
      <c r="A77" t="str">
        <f>'uspto-gov'!F77</f>
        <v>FR</v>
      </c>
      <c r="B77" t="str">
        <f>'uspto-gov'!G77</f>
        <v>France</v>
      </c>
      <c r="C77" t="str">
        <f t="shared" si="7"/>
        <v>FR - France</v>
      </c>
      <c r="D77" s="11">
        <v>832090078</v>
      </c>
      <c r="E77" s="13">
        <f t="shared" si="4"/>
        <v>832090618</v>
      </c>
      <c r="F77" s="11">
        <f t="shared" si="5"/>
        <v>6</v>
      </c>
      <c r="G77" s="11">
        <f t="shared" si="6"/>
        <v>18</v>
      </c>
    </row>
    <row r="78" spans="1:7" x14ac:dyDescent="0.25">
      <c r="A78" t="str">
        <f>'uspto-gov'!F78</f>
        <v>FX</v>
      </c>
      <c r="B78" t="str">
        <f>'uspto-gov'!G78</f>
        <v>France, Metropolitan</v>
      </c>
      <c r="C78" t="str">
        <f t="shared" si="7"/>
        <v>FX - France, Metropolitan</v>
      </c>
      <c r="D78" s="11">
        <v>832090079</v>
      </c>
      <c r="E78" s="13">
        <f t="shared" si="4"/>
        <v>832090624</v>
      </c>
      <c r="F78" s="11">
        <f t="shared" si="5"/>
        <v>6</v>
      </c>
      <c r="G78" s="11">
        <f t="shared" si="6"/>
        <v>24</v>
      </c>
    </row>
    <row r="79" spans="1:7" x14ac:dyDescent="0.25">
      <c r="A79" t="str">
        <f>'uspto-gov'!F79</f>
        <v>GF</v>
      </c>
      <c r="B79" t="str">
        <f>'uspto-gov'!G79</f>
        <v>French Guiana</v>
      </c>
      <c r="C79" t="str">
        <f t="shared" si="7"/>
        <v>GF - French Guiana</v>
      </c>
      <c r="D79" s="11">
        <v>832090080</v>
      </c>
      <c r="E79" s="13">
        <f t="shared" si="4"/>
        <v>832090706</v>
      </c>
      <c r="F79" s="11">
        <f t="shared" si="5"/>
        <v>7</v>
      </c>
      <c r="G79" s="11">
        <f t="shared" si="6"/>
        <v>6</v>
      </c>
    </row>
    <row r="80" spans="1:7" x14ac:dyDescent="0.25">
      <c r="A80" t="str">
        <f>'uspto-gov'!F80</f>
        <v>PF</v>
      </c>
      <c r="B80" t="str">
        <f>'uspto-gov'!G80</f>
        <v>French Polynesia</v>
      </c>
      <c r="C80" t="str">
        <f t="shared" si="7"/>
        <v>PF - French Polynesia</v>
      </c>
      <c r="D80" s="11">
        <v>832090081</v>
      </c>
      <c r="E80" s="13">
        <f t="shared" si="4"/>
        <v>832091606</v>
      </c>
      <c r="F80" s="11">
        <f t="shared" si="5"/>
        <v>16</v>
      </c>
      <c r="G80" s="11">
        <f t="shared" si="6"/>
        <v>6</v>
      </c>
    </row>
    <row r="81" spans="1:7" x14ac:dyDescent="0.25">
      <c r="A81" t="str">
        <f>'uspto-gov'!F81</f>
        <v>TF</v>
      </c>
      <c r="B81" t="str">
        <f>'uspto-gov'!G81</f>
        <v>French Southern Territories</v>
      </c>
      <c r="C81" t="str">
        <f t="shared" si="7"/>
        <v>TF - French Southern Territories</v>
      </c>
      <c r="D81" s="11">
        <v>832090082</v>
      </c>
      <c r="E81" s="13">
        <f t="shared" si="4"/>
        <v>832092006</v>
      </c>
      <c r="F81" s="11">
        <f t="shared" si="5"/>
        <v>20</v>
      </c>
      <c r="G81" s="11">
        <f t="shared" si="6"/>
        <v>6</v>
      </c>
    </row>
    <row r="82" spans="1:7" x14ac:dyDescent="0.25">
      <c r="A82" t="str">
        <f>'uspto-gov'!F82</f>
        <v>GA</v>
      </c>
      <c r="B82" t="str">
        <f>'uspto-gov'!G82</f>
        <v>Gabon</v>
      </c>
      <c r="C82" t="str">
        <f t="shared" si="7"/>
        <v>GA - Gabon</v>
      </c>
      <c r="D82" s="11">
        <v>832090083</v>
      </c>
      <c r="E82" s="13">
        <f t="shared" si="4"/>
        <v>832090701</v>
      </c>
      <c r="F82" s="11">
        <f t="shared" si="5"/>
        <v>7</v>
      </c>
      <c r="G82" s="11">
        <f t="shared" si="6"/>
        <v>1</v>
      </c>
    </row>
    <row r="83" spans="1:7" x14ac:dyDescent="0.25">
      <c r="A83" t="str">
        <f>'uspto-gov'!F83</f>
        <v>GM</v>
      </c>
      <c r="B83" t="str">
        <f>'uspto-gov'!G83</f>
        <v>Gambia</v>
      </c>
      <c r="C83" t="str">
        <f t="shared" si="7"/>
        <v>GM - Gambia</v>
      </c>
      <c r="D83" s="11">
        <v>832090084</v>
      </c>
      <c r="E83" s="13">
        <f t="shared" si="4"/>
        <v>832090713</v>
      </c>
      <c r="F83" s="11">
        <f t="shared" si="5"/>
        <v>7</v>
      </c>
      <c r="G83" s="11">
        <f t="shared" si="6"/>
        <v>13</v>
      </c>
    </row>
    <row r="84" spans="1:7" x14ac:dyDescent="0.25">
      <c r="A84" t="str">
        <f>'uspto-gov'!F84</f>
        <v>GE</v>
      </c>
      <c r="B84" t="str">
        <f>'uspto-gov'!G84</f>
        <v>Georgia, Republic Of</v>
      </c>
      <c r="C84" t="str">
        <f t="shared" si="7"/>
        <v>GE - Georgia, Republic Of</v>
      </c>
      <c r="D84" s="11">
        <v>832090085</v>
      </c>
      <c r="E84" s="13">
        <f t="shared" si="4"/>
        <v>832090705</v>
      </c>
      <c r="F84" s="11">
        <f t="shared" si="5"/>
        <v>7</v>
      </c>
      <c r="G84" s="11">
        <f t="shared" si="6"/>
        <v>5</v>
      </c>
    </row>
    <row r="85" spans="1:7" x14ac:dyDescent="0.25">
      <c r="A85" t="str">
        <f>'uspto-gov'!F85</f>
        <v>DE</v>
      </c>
      <c r="B85" t="str">
        <f>'uspto-gov'!G85</f>
        <v>Germany</v>
      </c>
      <c r="C85" t="str">
        <f t="shared" si="7"/>
        <v>DE - Germany</v>
      </c>
      <c r="D85" s="11">
        <v>832090086</v>
      </c>
      <c r="E85" s="13">
        <f t="shared" si="4"/>
        <v>832090405</v>
      </c>
      <c r="F85" s="11">
        <f t="shared" si="5"/>
        <v>4</v>
      </c>
      <c r="G85" s="11">
        <f t="shared" si="6"/>
        <v>5</v>
      </c>
    </row>
    <row r="86" spans="1:7" x14ac:dyDescent="0.25">
      <c r="A86" t="str">
        <f>'uspto-gov'!F86</f>
        <v>GH</v>
      </c>
      <c r="B86" t="str">
        <f>'uspto-gov'!G86</f>
        <v>Ghana</v>
      </c>
      <c r="C86" t="str">
        <f t="shared" si="7"/>
        <v>GH - Ghana</v>
      </c>
      <c r="D86" s="11">
        <v>832090087</v>
      </c>
      <c r="E86" s="13">
        <f t="shared" si="4"/>
        <v>832090708</v>
      </c>
      <c r="F86" s="11">
        <f t="shared" si="5"/>
        <v>7</v>
      </c>
      <c r="G86" s="11">
        <f t="shared" si="6"/>
        <v>8</v>
      </c>
    </row>
    <row r="87" spans="1:7" x14ac:dyDescent="0.25">
      <c r="A87" t="str">
        <f>'uspto-gov'!F87</f>
        <v>GI</v>
      </c>
      <c r="B87" t="str">
        <f>'uspto-gov'!G87</f>
        <v>Gibraltar</v>
      </c>
      <c r="C87" t="str">
        <f t="shared" si="7"/>
        <v>GI - Gibraltar</v>
      </c>
      <c r="D87" s="11">
        <v>832090088</v>
      </c>
      <c r="E87" s="13">
        <f t="shared" si="4"/>
        <v>832090709</v>
      </c>
      <c r="F87" s="11">
        <f t="shared" si="5"/>
        <v>7</v>
      </c>
      <c r="G87" s="11">
        <f t="shared" si="6"/>
        <v>9</v>
      </c>
    </row>
    <row r="88" spans="1:7" x14ac:dyDescent="0.25">
      <c r="A88" t="str">
        <f>'uspto-gov'!F88</f>
        <v>GR</v>
      </c>
      <c r="B88" t="str">
        <f>'uspto-gov'!G88</f>
        <v>Greece</v>
      </c>
      <c r="C88" t="str">
        <f t="shared" si="7"/>
        <v>GR - Greece</v>
      </c>
      <c r="D88" s="11">
        <v>832090089</v>
      </c>
      <c r="E88" s="13">
        <f t="shared" si="4"/>
        <v>832090718</v>
      </c>
      <c r="F88" s="11">
        <f t="shared" si="5"/>
        <v>7</v>
      </c>
      <c r="G88" s="11">
        <f t="shared" si="6"/>
        <v>18</v>
      </c>
    </row>
    <row r="89" spans="1:7" x14ac:dyDescent="0.25">
      <c r="A89" t="str">
        <f>'uspto-gov'!F89</f>
        <v>GL</v>
      </c>
      <c r="B89" t="str">
        <f>'uspto-gov'!G89</f>
        <v>Greenland</v>
      </c>
      <c r="C89" t="str">
        <f t="shared" si="7"/>
        <v>GL - Greenland</v>
      </c>
      <c r="D89" s="11">
        <v>832090090</v>
      </c>
      <c r="E89" s="13">
        <f t="shared" si="4"/>
        <v>832090712</v>
      </c>
      <c r="F89" s="11">
        <f t="shared" si="5"/>
        <v>7</v>
      </c>
      <c r="G89" s="11">
        <f t="shared" si="6"/>
        <v>12</v>
      </c>
    </row>
    <row r="90" spans="1:7" x14ac:dyDescent="0.25">
      <c r="A90" t="str">
        <f>'uspto-gov'!F90</f>
        <v>GD</v>
      </c>
      <c r="B90" t="str">
        <f>'uspto-gov'!G90</f>
        <v>Grenada</v>
      </c>
      <c r="C90" t="str">
        <f t="shared" si="7"/>
        <v>GD - Grenada</v>
      </c>
      <c r="D90" s="11">
        <v>832090091</v>
      </c>
      <c r="E90" s="13">
        <f t="shared" si="4"/>
        <v>832090704</v>
      </c>
      <c r="F90" s="11">
        <f t="shared" si="5"/>
        <v>7</v>
      </c>
      <c r="G90" s="11">
        <f t="shared" si="6"/>
        <v>4</v>
      </c>
    </row>
    <row r="91" spans="1:7" x14ac:dyDescent="0.25">
      <c r="A91" t="str">
        <f>'uspto-gov'!F91</f>
        <v>GP</v>
      </c>
      <c r="B91" t="str">
        <f>'uspto-gov'!G91</f>
        <v>Guadeloupe</v>
      </c>
      <c r="C91" t="str">
        <f t="shared" ref="C91:C154" si="8">CONCATENATE(A91," - ", B91)</f>
        <v>GP - Guadeloupe</v>
      </c>
      <c r="D91" s="11">
        <v>832090092</v>
      </c>
      <c r="E91" s="13">
        <f t="shared" si="4"/>
        <v>832090716</v>
      </c>
      <c r="F91" s="11">
        <f t="shared" si="5"/>
        <v>7</v>
      </c>
      <c r="G91" s="11">
        <f t="shared" si="6"/>
        <v>16</v>
      </c>
    </row>
    <row r="92" spans="1:7" x14ac:dyDescent="0.25">
      <c r="A92" t="str">
        <f>'uspto-gov'!F92</f>
        <v>GU</v>
      </c>
      <c r="B92" t="str">
        <f>'uspto-gov'!G92</f>
        <v>Guam</v>
      </c>
      <c r="C92" t="str">
        <f t="shared" si="8"/>
        <v>GU - Guam</v>
      </c>
      <c r="D92" s="11">
        <v>832090093</v>
      </c>
      <c r="E92" s="13">
        <f t="shared" si="4"/>
        <v>832090721</v>
      </c>
      <c r="F92" s="11">
        <f t="shared" si="5"/>
        <v>7</v>
      </c>
      <c r="G92" s="11">
        <f t="shared" si="6"/>
        <v>21</v>
      </c>
    </row>
    <row r="93" spans="1:7" x14ac:dyDescent="0.25">
      <c r="A93" t="str">
        <f>'uspto-gov'!F93</f>
        <v>GT</v>
      </c>
      <c r="B93" t="str">
        <f>'uspto-gov'!G93</f>
        <v>Guatemala</v>
      </c>
      <c r="C93" t="str">
        <f t="shared" si="8"/>
        <v>GT - Guatemala</v>
      </c>
      <c r="D93" s="11">
        <v>832090094</v>
      </c>
      <c r="E93" s="13">
        <f t="shared" si="4"/>
        <v>832090720</v>
      </c>
      <c r="F93" s="11">
        <f t="shared" si="5"/>
        <v>7</v>
      </c>
      <c r="G93" s="11">
        <f t="shared" si="6"/>
        <v>20</v>
      </c>
    </row>
    <row r="94" spans="1:7" x14ac:dyDescent="0.25">
      <c r="A94" t="str">
        <f>'uspto-gov'!F94</f>
        <v>GN</v>
      </c>
      <c r="B94" t="str">
        <f>'uspto-gov'!G94</f>
        <v>Guinea</v>
      </c>
      <c r="C94" t="str">
        <f t="shared" si="8"/>
        <v>GN - Guinea</v>
      </c>
      <c r="D94" s="11">
        <v>832090095</v>
      </c>
      <c r="E94" s="13">
        <f t="shared" si="4"/>
        <v>832090714</v>
      </c>
      <c r="F94" s="11">
        <f t="shared" si="5"/>
        <v>7</v>
      </c>
      <c r="G94" s="11">
        <f t="shared" si="6"/>
        <v>14</v>
      </c>
    </row>
    <row r="95" spans="1:7" x14ac:dyDescent="0.25">
      <c r="A95" t="str">
        <f>'uspto-gov'!F95</f>
        <v>GY</v>
      </c>
      <c r="B95" t="str">
        <f>'uspto-gov'!G95</f>
        <v>Guyana</v>
      </c>
      <c r="C95" t="str">
        <f t="shared" si="8"/>
        <v>GY - Guyana</v>
      </c>
      <c r="D95" s="11">
        <v>832090096</v>
      </c>
      <c r="E95" s="13">
        <f t="shared" si="4"/>
        <v>832090725</v>
      </c>
      <c r="F95" s="11">
        <f t="shared" si="5"/>
        <v>7</v>
      </c>
      <c r="G95" s="11">
        <f t="shared" si="6"/>
        <v>25</v>
      </c>
    </row>
    <row r="96" spans="1:7" x14ac:dyDescent="0.25">
      <c r="A96" t="str">
        <f>'uspto-gov'!F96</f>
        <v>HT</v>
      </c>
      <c r="B96" t="str">
        <f>'uspto-gov'!G96</f>
        <v>Haiti</v>
      </c>
      <c r="C96" t="str">
        <f t="shared" si="8"/>
        <v>HT - Haiti</v>
      </c>
      <c r="D96" s="11">
        <v>832090097</v>
      </c>
      <c r="E96" s="13">
        <f t="shared" si="4"/>
        <v>832090820</v>
      </c>
      <c r="F96" s="11">
        <f t="shared" si="5"/>
        <v>8</v>
      </c>
      <c r="G96" s="11">
        <f t="shared" si="6"/>
        <v>20</v>
      </c>
    </row>
    <row r="97" spans="1:7" x14ac:dyDescent="0.25">
      <c r="A97" t="str">
        <f>'uspto-gov'!F97</f>
        <v>HM</v>
      </c>
      <c r="B97" t="str">
        <f>'uspto-gov'!G97</f>
        <v>Heard Island and McDonald Islands</v>
      </c>
      <c r="C97" t="str">
        <f t="shared" si="8"/>
        <v>HM - Heard Island and McDonald Islands</v>
      </c>
      <c r="D97" s="11">
        <v>832090098</v>
      </c>
      <c r="E97" s="13">
        <f t="shared" si="4"/>
        <v>832090813</v>
      </c>
      <c r="F97" s="11">
        <f t="shared" si="5"/>
        <v>8</v>
      </c>
      <c r="G97" s="11">
        <f t="shared" si="6"/>
        <v>13</v>
      </c>
    </row>
    <row r="98" spans="1:7" x14ac:dyDescent="0.25">
      <c r="A98" t="str">
        <f>'uspto-gov'!F98</f>
        <v>HN</v>
      </c>
      <c r="B98" t="str">
        <f>'uspto-gov'!G98</f>
        <v>Honduras</v>
      </c>
      <c r="C98" t="str">
        <f t="shared" si="8"/>
        <v>HN - Honduras</v>
      </c>
      <c r="D98" s="11">
        <v>832090099</v>
      </c>
      <c r="E98" s="13">
        <f t="shared" si="4"/>
        <v>832090814</v>
      </c>
      <c r="F98" s="11">
        <f t="shared" si="5"/>
        <v>8</v>
      </c>
      <c r="G98" s="11">
        <f t="shared" si="6"/>
        <v>14</v>
      </c>
    </row>
    <row r="99" spans="1:7" x14ac:dyDescent="0.25">
      <c r="A99" t="str">
        <f>'uspto-gov'!F99</f>
        <v>HK</v>
      </c>
      <c r="B99" t="str">
        <f>'uspto-gov'!G99</f>
        <v>Hong Kong SAR, China</v>
      </c>
      <c r="C99" t="str">
        <f t="shared" si="8"/>
        <v>HK - Hong Kong SAR, China</v>
      </c>
      <c r="D99" s="11">
        <v>832090100</v>
      </c>
      <c r="E99" s="13">
        <f t="shared" ref="E99:E162" si="9">832090000+F99*100+G99</f>
        <v>832090811</v>
      </c>
      <c r="F99" s="11">
        <f t="shared" ref="F99:F162" si="10">CODE(LEFT(C99,1))-64</f>
        <v>8</v>
      </c>
      <c r="G99" s="11">
        <f t="shared" ref="G99:G162" si="11">CODE(MID(C99,2,1))-64</f>
        <v>11</v>
      </c>
    </row>
    <row r="100" spans="1:7" x14ac:dyDescent="0.25">
      <c r="A100" t="str">
        <f>'uspto-gov'!F100</f>
        <v>HU</v>
      </c>
      <c r="B100" t="str">
        <f>'uspto-gov'!G100</f>
        <v>Hungary</v>
      </c>
      <c r="C100" t="str">
        <f t="shared" si="8"/>
        <v>HU - Hungary</v>
      </c>
      <c r="D100" s="11">
        <v>832090101</v>
      </c>
      <c r="E100" s="13">
        <f t="shared" si="9"/>
        <v>832090821</v>
      </c>
      <c r="F100" s="11">
        <f t="shared" si="10"/>
        <v>8</v>
      </c>
      <c r="G100" s="11">
        <f t="shared" si="11"/>
        <v>21</v>
      </c>
    </row>
    <row r="101" spans="1:7" x14ac:dyDescent="0.25">
      <c r="A101" t="str">
        <f>'uspto-gov'!F101</f>
        <v>IS</v>
      </c>
      <c r="B101" t="str">
        <f>'uspto-gov'!G101</f>
        <v>Iceland</v>
      </c>
      <c r="C101" t="str">
        <f t="shared" si="8"/>
        <v>IS - Iceland</v>
      </c>
      <c r="D101" s="11">
        <v>832090102</v>
      </c>
      <c r="E101" s="13">
        <f t="shared" si="9"/>
        <v>832090919</v>
      </c>
      <c r="F101" s="11">
        <f t="shared" si="10"/>
        <v>9</v>
      </c>
      <c r="G101" s="11">
        <f t="shared" si="11"/>
        <v>19</v>
      </c>
    </row>
    <row r="102" spans="1:7" x14ac:dyDescent="0.25">
      <c r="A102" t="str">
        <f>'uspto-gov'!F102</f>
        <v>IN</v>
      </c>
      <c r="B102" t="str">
        <f>'uspto-gov'!G102</f>
        <v>India</v>
      </c>
      <c r="C102" t="str">
        <f t="shared" si="8"/>
        <v>IN - India</v>
      </c>
      <c r="D102" s="11">
        <v>832090103</v>
      </c>
      <c r="E102" s="13">
        <f t="shared" si="9"/>
        <v>832090914</v>
      </c>
      <c r="F102" s="11">
        <f t="shared" si="10"/>
        <v>9</v>
      </c>
      <c r="G102" s="11">
        <f t="shared" si="11"/>
        <v>14</v>
      </c>
    </row>
    <row r="103" spans="1:7" x14ac:dyDescent="0.25">
      <c r="A103" t="str">
        <f>'uspto-gov'!F103</f>
        <v>ID</v>
      </c>
      <c r="B103" t="str">
        <f>'uspto-gov'!G103</f>
        <v>Indonesia</v>
      </c>
      <c r="C103" t="str">
        <f t="shared" si="8"/>
        <v>ID - Indonesia</v>
      </c>
      <c r="D103" s="11">
        <v>832090104</v>
      </c>
      <c r="E103" s="13">
        <f t="shared" si="9"/>
        <v>832090904</v>
      </c>
      <c r="F103" s="11">
        <f t="shared" si="10"/>
        <v>9</v>
      </c>
      <c r="G103" s="11">
        <f t="shared" si="11"/>
        <v>4</v>
      </c>
    </row>
    <row r="104" spans="1:7" x14ac:dyDescent="0.25">
      <c r="A104" t="str">
        <f>'uspto-gov'!F104</f>
        <v>IR</v>
      </c>
      <c r="B104" t="str">
        <f>'uspto-gov'!G104</f>
        <v>Iran</v>
      </c>
      <c r="C104" t="str">
        <f t="shared" si="8"/>
        <v>IR - Iran</v>
      </c>
      <c r="D104" s="11">
        <v>832090105</v>
      </c>
      <c r="E104" s="13">
        <f t="shared" si="9"/>
        <v>832090918</v>
      </c>
      <c r="F104" s="11">
        <f t="shared" si="10"/>
        <v>9</v>
      </c>
      <c r="G104" s="11">
        <f t="shared" si="11"/>
        <v>18</v>
      </c>
    </row>
    <row r="105" spans="1:7" x14ac:dyDescent="0.25">
      <c r="A105" t="str">
        <f>'uspto-gov'!F105</f>
        <v>IQ</v>
      </c>
      <c r="B105" t="str">
        <f>'uspto-gov'!G105</f>
        <v>Iraq</v>
      </c>
      <c r="C105" t="str">
        <f t="shared" si="8"/>
        <v>IQ - Iraq</v>
      </c>
      <c r="D105" s="11">
        <v>832090106</v>
      </c>
      <c r="E105" s="13">
        <f t="shared" si="9"/>
        <v>832090917</v>
      </c>
      <c r="F105" s="11">
        <f t="shared" si="10"/>
        <v>9</v>
      </c>
      <c r="G105" s="11">
        <f t="shared" si="11"/>
        <v>17</v>
      </c>
    </row>
    <row r="106" spans="1:7" x14ac:dyDescent="0.25">
      <c r="A106" t="str">
        <f>'uspto-gov'!F106</f>
        <v>IE</v>
      </c>
      <c r="B106" t="str">
        <f>'uspto-gov'!G106</f>
        <v>Ireland</v>
      </c>
      <c r="C106" t="str">
        <f t="shared" si="8"/>
        <v>IE - Ireland</v>
      </c>
      <c r="D106" s="11">
        <v>832090107</v>
      </c>
      <c r="E106" s="13">
        <f t="shared" si="9"/>
        <v>832090905</v>
      </c>
      <c r="F106" s="11">
        <f t="shared" si="10"/>
        <v>9</v>
      </c>
      <c r="G106" s="11">
        <f t="shared" si="11"/>
        <v>5</v>
      </c>
    </row>
    <row r="107" spans="1:7" x14ac:dyDescent="0.25">
      <c r="A107" t="str">
        <f>'uspto-gov'!F107</f>
        <v>IL</v>
      </c>
      <c r="B107" t="str">
        <f>'uspto-gov'!G107</f>
        <v>Israel</v>
      </c>
      <c r="C107" t="str">
        <f t="shared" si="8"/>
        <v>IL - Israel</v>
      </c>
      <c r="D107" s="11">
        <v>832090108</v>
      </c>
      <c r="E107" s="13">
        <f t="shared" si="9"/>
        <v>832090912</v>
      </c>
      <c r="F107" s="11">
        <f t="shared" si="10"/>
        <v>9</v>
      </c>
      <c r="G107" s="11">
        <f t="shared" si="11"/>
        <v>12</v>
      </c>
    </row>
    <row r="108" spans="1:7" x14ac:dyDescent="0.25">
      <c r="A108" t="str">
        <f>'uspto-gov'!F108</f>
        <v>IT</v>
      </c>
      <c r="B108" t="str">
        <f>'uspto-gov'!G108</f>
        <v>Italy</v>
      </c>
      <c r="C108" t="str">
        <f t="shared" si="8"/>
        <v>IT - Italy</v>
      </c>
      <c r="D108" s="11">
        <v>832090109</v>
      </c>
      <c r="E108" s="13">
        <f t="shared" si="9"/>
        <v>832090920</v>
      </c>
      <c r="F108" s="11">
        <f t="shared" si="10"/>
        <v>9</v>
      </c>
      <c r="G108" s="11">
        <f t="shared" si="11"/>
        <v>20</v>
      </c>
    </row>
    <row r="109" spans="1:7" x14ac:dyDescent="0.25">
      <c r="A109" t="str">
        <f>'uspto-gov'!F109</f>
        <v>CI</v>
      </c>
      <c r="B109" t="str">
        <f>'uspto-gov'!G109</f>
        <v>Ivory Coast</v>
      </c>
      <c r="C109" t="str">
        <f t="shared" si="8"/>
        <v>CI - Ivory Coast</v>
      </c>
      <c r="D109" s="11">
        <v>832090110</v>
      </c>
      <c r="E109" s="13">
        <f t="shared" si="9"/>
        <v>832090309</v>
      </c>
      <c r="F109" s="11">
        <f t="shared" si="10"/>
        <v>3</v>
      </c>
      <c r="G109" s="11">
        <f t="shared" si="11"/>
        <v>9</v>
      </c>
    </row>
    <row r="110" spans="1:7" x14ac:dyDescent="0.25">
      <c r="A110" t="str">
        <f>'uspto-gov'!F110</f>
        <v>JM</v>
      </c>
      <c r="B110" t="str">
        <f>'uspto-gov'!G110</f>
        <v>Jamaica</v>
      </c>
      <c r="C110" t="str">
        <f t="shared" si="8"/>
        <v>JM - Jamaica</v>
      </c>
      <c r="D110" s="11">
        <v>832090111</v>
      </c>
      <c r="E110" s="13">
        <f t="shared" si="9"/>
        <v>832091013</v>
      </c>
      <c r="F110" s="11">
        <f t="shared" si="10"/>
        <v>10</v>
      </c>
      <c r="G110" s="11">
        <f t="shared" si="11"/>
        <v>13</v>
      </c>
    </row>
    <row r="111" spans="1:7" x14ac:dyDescent="0.25">
      <c r="A111" t="str">
        <f>'uspto-gov'!F111</f>
        <v>JP</v>
      </c>
      <c r="B111" t="str">
        <f>'uspto-gov'!G111</f>
        <v>Japan</v>
      </c>
      <c r="C111" t="str">
        <f t="shared" si="8"/>
        <v>JP - Japan</v>
      </c>
      <c r="D111" s="11">
        <v>832090112</v>
      </c>
      <c r="E111" s="13">
        <f t="shared" si="9"/>
        <v>832091016</v>
      </c>
      <c r="F111" s="11">
        <f t="shared" si="10"/>
        <v>10</v>
      </c>
      <c r="G111" s="11">
        <f t="shared" si="11"/>
        <v>16</v>
      </c>
    </row>
    <row r="112" spans="1:7" x14ac:dyDescent="0.25">
      <c r="A112" t="str">
        <f>'uspto-gov'!F112</f>
        <v>JO</v>
      </c>
      <c r="B112" t="str">
        <f>'uspto-gov'!G112</f>
        <v>Jordan</v>
      </c>
      <c r="C112" t="str">
        <f t="shared" si="8"/>
        <v>JO - Jordan</v>
      </c>
      <c r="D112" s="11">
        <v>832090113</v>
      </c>
      <c r="E112" s="13">
        <f t="shared" si="9"/>
        <v>832091015</v>
      </c>
      <c r="F112" s="11">
        <f t="shared" si="10"/>
        <v>10</v>
      </c>
      <c r="G112" s="11">
        <f t="shared" si="11"/>
        <v>15</v>
      </c>
    </row>
    <row r="113" spans="1:7" x14ac:dyDescent="0.25">
      <c r="A113" t="str">
        <f>'uspto-gov'!F113</f>
        <v>KZ</v>
      </c>
      <c r="B113" t="str">
        <f>'uspto-gov'!G113</f>
        <v>Kazakhstan</v>
      </c>
      <c r="C113" t="str">
        <f t="shared" si="8"/>
        <v>KZ - Kazakhstan</v>
      </c>
      <c r="D113" s="11">
        <v>832090114</v>
      </c>
      <c r="E113" s="13">
        <f t="shared" si="9"/>
        <v>832091126</v>
      </c>
      <c r="F113" s="11">
        <f t="shared" si="10"/>
        <v>11</v>
      </c>
      <c r="G113" s="11">
        <f t="shared" si="11"/>
        <v>26</v>
      </c>
    </row>
    <row r="114" spans="1:7" x14ac:dyDescent="0.25">
      <c r="A114" t="str">
        <f>'uspto-gov'!F114</f>
        <v>KE</v>
      </c>
      <c r="B114" t="str">
        <f>'uspto-gov'!G114</f>
        <v>Kenya</v>
      </c>
      <c r="C114" t="str">
        <f t="shared" si="8"/>
        <v>KE - Kenya</v>
      </c>
      <c r="D114" s="11">
        <v>832090115</v>
      </c>
      <c r="E114" s="13">
        <f t="shared" si="9"/>
        <v>832091105</v>
      </c>
      <c r="F114" s="11">
        <f t="shared" si="10"/>
        <v>11</v>
      </c>
      <c r="G114" s="11">
        <f t="shared" si="11"/>
        <v>5</v>
      </c>
    </row>
    <row r="115" spans="1:7" x14ac:dyDescent="0.25">
      <c r="A115" t="str">
        <f>'uspto-gov'!F115</f>
        <v>KI</v>
      </c>
      <c r="B115" t="str">
        <f>'uspto-gov'!G115</f>
        <v>Kiribati</v>
      </c>
      <c r="C115" t="str">
        <f t="shared" si="8"/>
        <v>KI - Kiribati</v>
      </c>
      <c r="D115" s="11">
        <v>832090116</v>
      </c>
      <c r="E115" s="13">
        <f t="shared" si="9"/>
        <v>832091109</v>
      </c>
      <c r="F115" s="11">
        <f t="shared" si="10"/>
        <v>11</v>
      </c>
      <c r="G115" s="11">
        <f t="shared" si="11"/>
        <v>9</v>
      </c>
    </row>
    <row r="116" spans="1:7" x14ac:dyDescent="0.25">
      <c r="A116" t="str">
        <f>'uspto-gov'!F116</f>
        <v>KP</v>
      </c>
      <c r="B116" t="str">
        <f>'uspto-gov'!G116</f>
        <v>Korea, Democratic People's Republic of</v>
      </c>
      <c r="C116" t="str">
        <f t="shared" si="8"/>
        <v>KP - Korea, Democratic People's Republic of</v>
      </c>
      <c r="D116" s="11">
        <v>832090117</v>
      </c>
      <c r="E116" s="13">
        <f t="shared" si="9"/>
        <v>832091116</v>
      </c>
      <c r="F116" s="11">
        <f t="shared" si="10"/>
        <v>11</v>
      </c>
      <c r="G116" s="11">
        <f t="shared" si="11"/>
        <v>16</v>
      </c>
    </row>
    <row r="117" spans="1:7" x14ac:dyDescent="0.25">
      <c r="A117" t="str">
        <f>'uspto-gov'!F117</f>
        <v>KR</v>
      </c>
      <c r="B117" t="str">
        <f>'uspto-gov'!G117</f>
        <v>Korea, Republic Of</v>
      </c>
      <c r="C117" t="str">
        <f t="shared" si="8"/>
        <v>KR - Korea, Republic Of</v>
      </c>
      <c r="D117" s="11">
        <v>832090118</v>
      </c>
      <c r="E117" s="13">
        <f t="shared" si="9"/>
        <v>832091118</v>
      </c>
      <c r="F117" s="11">
        <f t="shared" si="10"/>
        <v>11</v>
      </c>
      <c r="G117" s="11">
        <f t="shared" si="11"/>
        <v>18</v>
      </c>
    </row>
    <row r="118" spans="1:7" x14ac:dyDescent="0.25">
      <c r="A118" t="str">
        <f>'uspto-gov'!F118</f>
        <v>KW</v>
      </c>
      <c r="B118" t="str">
        <f>'uspto-gov'!G118</f>
        <v>Kuwait</v>
      </c>
      <c r="C118" t="str">
        <f t="shared" si="8"/>
        <v>KW - Kuwait</v>
      </c>
      <c r="D118" s="11">
        <v>832090119</v>
      </c>
      <c r="E118" s="13">
        <f t="shared" si="9"/>
        <v>832091123</v>
      </c>
      <c r="F118" s="11">
        <f t="shared" si="10"/>
        <v>11</v>
      </c>
      <c r="G118" s="11">
        <f t="shared" si="11"/>
        <v>23</v>
      </c>
    </row>
    <row r="119" spans="1:7" x14ac:dyDescent="0.25">
      <c r="A119" t="str">
        <f>'uspto-gov'!F119</f>
        <v>KG</v>
      </c>
      <c r="B119" t="str">
        <f>'uspto-gov'!G119</f>
        <v>Kyrgyzstan</v>
      </c>
      <c r="C119" t="str">
        <f t="shared" si="8"/>
        <v>KG - Kyrgyzstan</v>
      </c>
      <c r="D119" s="11">
        <v>832090120</v>
      </c>
      <c r="E119" s="13">
        <f t="shared" si="9"/>
        <v>832091107</v>
      </c>
      <c r="F119" s="11">
        <f t="shared" si="10"/>
        <v>11</v>
      </c>
      <c r="G119" s="11">
        <f t="shared" si="11"/>
        <v>7</v>
      </c>
    </row>
    <row r="120" spans="1:7" x14ac:dyDescent="0.25">
      <c r="A120" t="str">
        <f>'uspto-gov'!F120</f>
        <v>LA</v>
      </c>
      <c r="B120" t="str">
        <f>'uspto-gov'!G120</f>
        <v>Laos</v>
      </c>
      <c r="C120" t="str">
        <f t="shared" si="8"/>
        <v>LA - Laos</v>
      </c>
      <c r="D120" s="11">
        <v>832090121</v>
      </c>
      <c r="E120" s="13">
        <f t="shared" si="9"/>
        <v>832091201</v>
      </c>
      <c r="F120" s="11">
        <f t="shared" si="10"/>
        <v>12</v>
      </c>
      <c r="G120" s="11">
        <f t="shared" si="11"/>
        <v>1</v>
      </c>
    </row>
    <row r="121" spans="1:7" x14ac:dyDescent="0.25">
      <c r="A121" t="str">
        <f>'uspto-gov'!F121</f>
        <v>LV</v>
      </c>
      <c r="B121" t="str">
        <f>'uspto-gov'!G121</f>
        <v>Latvia</v>
      </c>
      <c r="C121" t="str">
        <f t="shared" si="8"/>
        <v>LV - Latvia</v>
      </c>
      <c r="D121" s="11">
        <v>832090122</v>
      </c>
      <c r="E121" s="13">
        <f t="shared" si="9"/>
        <v>832091222</v>
      </c>
      <c r="F121" s="11">
        <f t="shared" si="10"/>
        <v>12</v>
      </c>
      <c r="G121" s="11">
        <f t="shared" si="11"/>
        <v>22</v>
      </c>
    </row>
    <row r="122" spans="1:7" x14ac:dyDescent="0.25">
      <c r="A122" t="str">
        <f>'uspto-gov'!F122</f>
        <v>LB</v>
      </c>
      <c r="B122" t="str">
        <f>'uspto-gov'!G122</f>
        <v>Lebanon</v>
      </c>
      <c r="C122" t="str">
        <f t="shared" si="8"/>
        <v>LB - Lebanon</v>
      </c>
      <c r="D122" s="11">
        <v>832090123</v>
      </c>
      <c r="E122" s="13">
        <f t="shared" si="9"/>
        <v>832091202</v>
      </c>
      <c r="F122" s="11">
        <f t="shared" si="10"/>
        <v>12</v>
      </c>
      <c r="G122" s="11">
        <f t="shared" si="11"/>
        <v>2</v>
      </c>
    </row>
    <row r="123" spans="1:7" x14ac:dyDescent="0.25">
      <c r="A123" t="str">
        <f>'uspto-gov'!F123</f>
        <v>LS</v>
      </c>
      <c r="B123" t="str">
        <f>'uspto-gov'!G123</f>
        <v>Lesotho</v>
      </c>
      <c r="C123" t="str">
        <f t="shared" si="8"/>
        <v>LS - Lesotho</v>
      </c>
      <c r="D123" s="11">
        <v>832090124</v>
      </c>
      <c r="E123" s="13">
        <f t="shared" si="9"/>
        <v>832091219</v>
      </c>
      <c r="F123" s="11">
        <f t="shared" si="10"/>
        <v>12</v>
      </c>
      <c r="G123" s="11">
        <f t="shared" si="11"/>
        <v>19</v>
      </c>
    </row>
    <row r="124" spans="1:7" x14ac:dyDescent="0.25">
      <c r="A124" t="str">
        <f>'uspto-gov'!F124</f>
        <v>LR</v>
      </c>
      <c r="B124" t="str">
        <f>'uspto-gov'!G124</f>
        <v>Liberia</v>
      </c>
      <c r="C124" t="str">
        <f t="shared" si="8"/>
        <v>LR - Liberia</v>
      </c>
      <c r="D124" s="11">
        <v>832090125</v>
      </c>
      <c r="E124" s="13">
        <f t="shared" si="9"/>
        <v>832091218</v>
      </c>
      <c r="F124" s="11">
        <f t="shared" si="10"/>
        <v>12</v>
      </c>
      <c r="G124" s="11">
        <f t="shared" si="11"/>
        <v>18</v>
      </c>
    </row>
    <row r="125" spans="1:7" x14ac:dyDescent="0.25">
      <c r="A125" t="str">
        <f>'uspto-gov'!F125</f>
        <v>LY</v>
      </c>
      <c r="B125" t="str">
        <f>'uspto-gov'!G125</f>
        <v>Libya</v>
      </c>
      <c r="C125" t="str">
        <f t="shared" si="8"/>
        <v>LY - Libya</v>
      </c>
      <c r="D125" s="11">
        <v>832090126</v>
      </c>
      <c r="E125" s="13">
        <f t="shared" si="9"/>
        <v>832091225</v>
      </c>
      <c r="F125" s="11">
        <f t="shared" si="10"/>
        <v>12</v>
      </c>
      <c r="G125" s="11">
        <f t="shared" si="11"/>
        <v>25</v>
      </c>
    </row>
    <row r="126" spans="1:7" x14ac:dyDescent="0.25">
      <c r="A126" t="str">
        <f>'uspto-gov'!F126</f>
        <v>LI</v>
      </c>
      <c r="B126" t="str">
        <f>'uspto-gov'!G126</f>
        <v>Liechtenstein</v>
      </c>
      <c r="C126" t="str">
        <f t="shared" si="8"/>
        <v>LI - Liechtenstein</v>
      </c>
      <c r="D126" s="11">
        <v>832090127</v>
      </c>
      <c r="E126" s="13">
        <f t="shared" si="9"/>
        <v>832091209</v>
      </c>
      <c r="F126" s="11">
        <f t="shared" si="10"/>
        <v>12</v>
      </c>
      <c r="G126" s="11">
        <f t="shared" si="11"/>
        <v>9</v>
      </c>
    </row>
    <row r="127" spans="1:7" x14ac:dyDescent="0.25">
      <c r="A127" t="str">
        <f>'uspto-gov'!F127</f>
        <v>LT</v>
      </c>
      <c r="B127" t="str">
        <f>'uspto-gov'!G127</f>
        <v>Lithuania</v>
      </c>
      <c r="C127" t="str">
        <f t="shared" si="8"/>
        <v>LT - Lithuania</v>
      </c>
      <c r="D127" s="11">
        <v>832090128</v>
      </c>
      <c r="E127" s="13">
        <f t="shared" si="9"/>
        <v>832091220</v>
      </c>
      <c r="F127" s="11">
        <f t="shared" si="10"/>
        <v>12</v>
      </c>
      <c r="G127" s="11">
        <f t="shared" si="11"/>
        <v>20</v>
      </c>
    </row>
    <row r="128" spans="1:7" x14ac:dyDescent="0.25">
      <c r="A128" t="str">
        <f>'uspto-gov'!F128</f>
        <v>LU</v>
      </c>
      <c r="B128" t="str">
        <f>'uspto-gov'!G128</f>
        <v>Luxembourg</v>
      </c>
      <c r="C128" t="str">
        <f t="shared" si="8"/>
        <v>LU - Luxembourg</v>
      </c>
      <c r="D128" s="11">
        <v>832090129</v>
      </c>
      <c r="E128" s="13">
        <f t="shared" si="9"/>
        <v>832091221</v>
      </c>
      <c r="F128" s="11">
        <f t="shared" si="10"/>
        <v>12</v>
      </c>
      <c r="G128" s="11">
        <f t="shared" si="11"/>
        <v>21</v>
      </c>
    </row>
    <row r="129" spans="1:7" x14ac:dyDescent="0.25">
      <c r="A129" t="str">
        <f>'uspto-gov'!F129</f>
        <v>MO</v>
      </c>
      <c r="B129" t="str">
        <f>'uspto-gov'!G129</f>
        <v>Macau, China</v>
      </c>
      <c r="C129" t="str">
        <f t="shared" si="8"/>
        <v>MO - Macau, China</v>
      </c>
      <c r="D129" s="11">
        <v>832090130</v>
      </c>
      <c r="E129" s="13">
        <f t="shared" si="9"/>
        <v>832091315</v>
      </c>
      <c r="F129" s="11">
        <f t="shared" si="10"/>
        <v>13</v>
      </c>
      <c r="G129" s="11">
        <f t="shared" si="11"/>
        <v>15</v>
      </c>
    </row>
    <row r="130" spans="1:7" x14ac:dyDescent="0.25">
      <c r="A130" t="str">
        <f>'uspto-gov'!F130</f>
        <v>MK</v>
      </c>
      <c r="B130" t="str">
        <f>'uspto-gov'!G130</f>
        <v>Macedonia, Former Yugoslav Republic Of</v>
      </c>
      <c r="C130" t="str">
        <f t="shared" si="8"/>
        <v>MK - Macedonia, Former Yugoslav Republic Of</v>
      </c>
      <c r="D130" s="11">
        <v>832090131</v>
      </c>
      <c r="E130" s="13">
        <f t="shared" si="9"/>
        <v>832091311</v>
      </c>
      <c r="F130" s="11">
        <f t="shared" si="10"/>
        <v>13</v>
      </c>
      <c r="G130" s="11">
        <f t="shared" si="11"/>
        <v>11</v>
      </c>
    </row>
    <row r="131" spans="1:7" x14ac:dyDescent="0.25">
      <c r="A131" t="str">
        <f>'uspto-gov'!F131</f>
        <v>MG</v>
      </c>
      <c r="B131" t="str">
        <f>'uspto-gov'!G131</f>
        <v>Madagascar</v>
      </c>
      <c r="C131" t="str">
        <f t="shared" si="8"/>
        <v>MG - Madagascar</v>
      </c>
      <c r="D131" s="11">
        <v>832090132</v>
      </c>
      <c r="E131" s="13">
        <f t="shared" si="9"/>
        <v>832091307</v>
      </c>
      <c r="F131" s="11">
        <f t="shared" si="10"/>
        <v>13</v>
      </c>
      <c r="G131" s="11">
        <f t="shared" si="11"/>
        <v>7</v>
      </c>
    </row>
    <row r="132" spans="1:7" x14ac:dyDescent="0.25">
      <c r="A132" t="str">
        <f>'uspto-gov'!F132</f>
        <v>MW</v>
      </c>
      <c r="B132" t="str">
        <f>'uspto-gov'!G132</f>
        <v>Malawi</v>
      </c>
      <c r="C132" t="str">
        <f t="shared" si="8"/>
        <v>MW - Malawi</v>
      </c>
      <c r="D132" s="11">
        <v>832090133</v>
      </c>
      <c r="E132" s="13">
        <f t="shared" si="9"/>
        <v>832091323</v>
      </c>
      <c r="F132" s="11">
        <f t="shared" si="10"/>
        <v>13</v>
      </c>
      <c r="G132" s="11">
        <f t="shared" si="11"/>
        <v>23</v>
      </c>
    </row>
    <row r="133" spans="1:7" x14ac:dyDescent="0.25">
      <c r="A133" t="str">
        <f>'uspto-gov'!F133</f>
        <v>MY</v>
      </c>
      <c r="B133" t="str">
        <f>'uspto-gov'!G133</f>
        <v>Malaysia</v>
      </c>
      <c r="C133" t="str">
        <f t="shared" si="8"/>
        <v>MY - Malaysia</v>
      </c>
      <c r="D133" s="11">
        <v>832090134</v>
      </c>
      <c r="E133" s="13">
        <f t="shared" si="9"/>
        <v>832091325</v>
      </c>
      <c r="F133" s="11">
        <f t="shared" si="10"/>
        <v>13</v>
      </c>
      <c r="G133" s="11">
        <f t="shared" si="11"/>
        <v>25</v>
      </c>
    </row>
    <row r="134" spans="1:7" x14ac:dyDescent="0.25">
      <c r="A134" t="str">
        <f>'uspto-gov'!F134</f>
        <v>MV</v>
      </c>
      <c r="B134" t="str">
        <f>'uspto-gov'!G134</f>
        <v>Maldives</v>
      </c>
      <c r="C134" t="str">
        <f t="shared" si="8"/>
        <v>MV - Maldives</v>
      </c>
      <c r="D134" s="11">
        <v>832090135</v>
      </c>
      <c r="E134" s="13">
        <f t="shared" si="9"/>
        <v>832091322</v>
      </c>
      <c r="F134" s="11">
        <f t="shared" si="10"/>
        <v>13</v>
      </c>
      <c r="G134" s="11">
        <f t="shared" si="11"/>
        <v>22</v>
      </c>
    </row>
    <row r="135" spans="1:7" x14ac:dyDescent="0.25">
      <c r="A135" t="str">
        <f>'uspto-gov'!F135</f>
        <v>ML</v>
      </c>
      <c r="B135" t="str">
        <f>'uspto-gov'!G135</f>
        <v>Mali</v>
      </c>
      <c r="C135" t="str">
        <f t="shared" si="8"/>
        <v>ML - Mali</v>
      </c>
      <c r="D135" s="11">
        <v>832090136</v>
      </c>
      <c r="E135" s="13">
        <f t="shared" si="9"/>
        <v>832091312</v>
      </c>
      <c r="F135" s="11">
        <f t="shared" si="10"/>
        <v>13</v>
      </c>
      <c r="G135" s="11">
        <f t="shared" si="11"/>
        <v>12</v>
      </c>
    </row>
    <row r="136" spans="1:7" x14ac:dyDescent="0.25">
      <c r="A136" t="str">
        <f>'uspto-gov'!F136</f>
        <v>MT</v>
      </c>
      <c r="B136" t="str">
        <f>'uspto-gov'!G136</f>
        <v>Malta</v>
      </c>
      <c r="C136" t="str">
        <f t="shared" si="8"/>
        <v>MT - Malta</v>
      </c>
      <c r="D136" s="11">
        <v>832090137</v>
      </c>
      <c r="E136" s="13">
        <f t="shared" si="9"/>
        <v>832091320</v>
      </c>
      <c r="F136" s="11">
        <f t="shared" si="10"/>
        <v>13</v>
      </c>
      <c r="G136" s="11">
        <f t="shared" si="11"/>
        <v>20</v>
      </c>
    </row>
    <row r="137" spans="1:7" x14ac:dyDescent="0.25">
      <c r="A137" t="str">
        <f>'uspto-gov'!F137</f>
        <v>MH</v>
      </c>
      <c r="B137" t="str">
        <f>'uspto-gov'!G137</f>
        <v>Marshall Islands</v>
      </c>
      <c r="C137" t="str">
        <f t="shared" si="8"/>
        <v>MH - Marshall Islands</v>
      </c>
      <c r="D137" s="11">
        <v>832090138</v>
      </c>
      <c r="E137" s="13">
        <f t="shared" si="9"/>
        <v>832091308</v>
      </c>
      <c r="F137" s="11">
        <f t="shared" si="10"/>
        <v>13</v>
      </c>
      <c r="G137" s="11">
        <f t="shared" si="11"/>
        <v>8</v>
      </c>
    </row>
    <row r="138" spans="1:7" x14ac:dyDescent="0.25">
      <c r="A138" t="str">
        <f>'uspto-gov'!F138</f>
        <v>MQ</v>
      </c>
      <c r="B138" t="str">
        <f>'uspto-gov'!G138</f>
        <v>Martinique</v>
      </c>
      <c r="C138" t="str">
        <f t="shared" si="8"/>
        <v>MQ - Martinique</v>
      </c>
      <c r="D138" s="11">
        <v>832090139</v>
      </c>
      <c r="E138" s="13">
        <f t="shared" si="9"/>
        <v>832091317</v>
      </c>
      <c r="F138" s="11">
        <f t="shared" si="10"/>
        <v>13</v>
      </c>
      <c r="G138" s="11">
        <f t="shared" si="11"/>
        <v>17</v>
      </c>
    </row>
    <row r="139" spans="1:7" x14ac:dyDescent="0.25">
      <c r="A139" t="str">
        <f>'uspto-gov'!F139</f>
        <v>MR</v>
      </c>
      <c r="B139" t="str">
        <f>'uspto-gov'!G139</f>
        <v>Mauritania</v>
      </c>
      <c r="C139" t="str">
        <f t="shared" si="8"/>
        <v>MR - Mauritania</v>
      </c>
      <c r="D139" s="11">
        <v>832090140</v>
      </c>
      <c r="E139" s="13">
        <f t="shared" si="9"/>
        <v>832091318</v>
      </c>
      <c r="F139" s="11">
        <f t="shared" si="10"/>
        <v>13</v>
      </c>
      <c r="G139" s="11">
        <f t="shared" si="11"/>
        <v>18</v>
      </c>
    </row>
    <row r="140" spans="1:7" x14ac:dyDescent="0.25">
      <c r="A140" t="str">
        <f>'uspto-gov'!F140</f>
        <v>MU</v>
      </c>
      <c r="B140" t="str">
        <f>'uspto-gov'!G140</f>
        <v>Mauritius</v>
      </c>
      <c r="C140" t="str">
        <f t="shared" si="8"/>
        <v>MU - Mauritius</v>
      </c>
      <c r="D140" s="11">
        <v>832090141</v>
      </c>
      <c r="E140" s="13">
        <f t="shared" si="9"/>
        <v>832091321</v>
      </c>
      <c r="F140" s="11">
        <f t="shared" si="10"/>
        <v>13</v>
      </c>
      <c r="G140" s="11">
        <f t="shared" si="11"/>
        <v>21</v>
      </c>
    </row>
    <row r="141" spans="1:7" x14ac:dyDescent="0.25">
      <c r="A141" t="str">
        <f>'uspto-gov'!F141</f>
        <v>YT</v>
      </c>
      <c r="B141" t="str">
        <f>'uspto-gov'!G141</f>
        <v>Mayotte</v>
      </c>
      <c r="C141" t="str">
        <f t="shared" si="8"/>
        <v>YT - Mayotte</v>
      </c>
      <c r="D141" s="11">
        <v>832090142</v>
      </c>
      <c r="E141" s="13">
        <f t="shared" si="9"/>
        <v>832092520</v>
      </c>
      <c r="F141" s="11">
        <f t="shared" si="10"/>
        <v>25</v>
      </c>
      <c r="G141" s="11">
        <f t="shared" si="11"/>
        <v>20</v>
      </c>
    </row>
    <row r="142" spans="1:7" x14ac:dyDescent="0.25">
      <c r="A142" t="str">
        <f>'uspto-gov'!F142</f>
        <v>MX</v>
      </c>
      <c r="B142" t="str">
        <f>'uspto-gov'!G142</f>
        <v>Mexico</v>
      </c>
      <c r="C142" t="str">
        <f t="shared" si="8"/>
        <v>MX - Mexico</v>
      </c>
      <c r="D142" s="11">
        <v>832090143</v>
      </c>
      <c r="E142" s="13">
        <f t="shared" si="9"/>
        <v>832091324</v>
      </c>
      <c r="F142" s="11">
        <f t="shared" si="10"/>
        <v>13</v>
      </c>
      <c r="G142" s="11">
        <f t="shared" si="11"/>
        <v>24</v>
      </c>
    </row>
    <row r="143" spans="1:7" x14ac:dyDescent="0.25">
      <c r="A143" t="str">
        <f>'uspto-gov'!F143</f>
        <v>MD</v>
      </c>
      <c r="B143" t="str">
        <f>'uspto-gov'!G143</f>
        <v>Moldova, Republic Of</v>
      </c>
      <c r="C143" t="str">
        <f t="shared" si="8"/>
        <v>MD - Moldova, Republic Of</v>
      </c>
      <c r="D143" s="11">
        <v>832090144</v>
      </c>
      <c r="E143" s="13">
        <f t="shared" si="9"/>
        <v>832091304</v>
      </c>
      <c r="F143" s="11">
        <f t="shared" si="10"/>
        <v>13</v>
      </c>
      <c r="G143" s="11">
        <f t="shared" si="11"/>
        <v>4</v>
      </c>
    </row>
    <row r="144" spans="1:7" x14ac:dyDescent="0.25">
      <c r="A144" t="str">
        <f>'uspto-gov'!F144</f>
        <v>MC</v>
      </c>
      <c r="B144" t="str">
        <f>'uspto-gov'!G144</f>
        <v>Monaco</v>
      </c>
      <c r="C144" t="str">
        <f t="shared" si="8"/>
        <v>MC - Monaco</v>
      </c>
      <c r="D144" s="11">
        <v>832090145</v>
      </c>
      <c r="E144" s="13">
        <f t="shared" si="9"/>
        <v>832091303</v>
      </c>
      <c r="F144" s="11">
        <f t="shared" si="10"/>
        <v>13</v>
      </c>
      <c r="G144" s="11">
        <f t="shared" si="11"/>
        <v>3</v>
      </c>
    </row>
    <row r="145" spans="1:7" x14ac:dyDescent="0.25">
      <c r="A145" t="str">
        <f>'uspto-gov'!F145</f>
        <v>MS</v>
      </c>
      <c r="B145" t="str">
        <f>'uspto-gov'!G145</f>
        <v>Montserrat</v>
      </c>
      <c r="C145" t="str">
        <f t="shared" si="8"/>
        <v>MS - Montserrat</v>
      </c>
      <c r="D145" s="11">
        <v>832090146</v>
      </c>
      <c r="E145" s="13">
        <f t="shared" si="9"/>
        <v>832091319</v>
      </c>
      <c r="F145" s="11">
        <f t="shared" si="10"/>
        <v>13</v>
      </c>
      <c r="G145" s="11">
        <f t="shared" si="11"/>
        <v>19</v>
      </c>
    </row>
    <row r="146" spans="1:7" x14ac:dyDescent="0.25">
      <c r="A146" t="str">
        <f>'uspto-gov'!F146</f>
        <v>MA</v>
      </c>
      <c r="B146" t="str">
        <f>'uspto-gov'!G146</f>
        <v>Morocco</v>
      </c>
      <c r="C146" t="str">
        <f t="shared" si="8"/>
        <v>MA - Morocco</v>
      </c>
      <c r="D146" s="11">
        <v>832090147</v>
      </c>
      <c r="E146" s="13">
        <f t="shared" si="9"/>
        <v>832091301</v>
      </c>
      <c r="F146" s="11">
        <f t="shared" si="10"/>
        <v>13</v>
      </c>
      <c r="G146" s="11">
        <f t="shared" si="11"/>
        <v>1</v>
      </c>
    </row>
    <row r="147" spans="1:7" x14ac:dyDescent="0.25">
      <c r="A147" t="str">
        <f>'uspto-gov'!F147</f>
        <v>MZ</v>
      </c>
      <c r="B147" t="str">
        <f>'uspto-gov'!G147</f>
        <v>Mozambique</v>
      </c>
      <c r="C147" t="str">
        <f t="shared" si="8"/>
        <v>MZ - Mozambique</v>
      </c>
      <c r="D147" s="11">
        <v>832090148</v>
      </c>
      <c r="E147" s="13">
        <f t="shared" si="9"/>
        <v>832091326</v>
      </c>
      <c r="F147" s="11">
        <f t="shared" si="10"/>
        <v>13</v>
      </c>
      <c r="G147" s="11">
        <f t="shared" si="11"/>
        <v>26</v>
      </c>
    </row>
    <row r="148" spans="1:7" x14ac:dyDescent="0.25">
      <c r="A148" t="str">
        <f>'uspto-gov'!F148</f>
        <v>MM</v>
      </c>
      <c r="B148" t="str">
        <f>'uspto-gov'!G148</f>
        <v>Myanmar</v>
      </c>
      <c r="C148" t="str">
        <f t="shared" si="8"/>
        <v>MM - Myanmar</v>
      </c>
      <c r="D148" s="11">
        <v>832090149</v>
      </c>
      <c r="E148" s="13">
        <f t="shared" si="9"/>
        <v>832091313</v>
      </c>
      <c r="F148" s="11">
        <f t="shared" si="10"/>
        <v>13</v>
      </c>
      <c r="G148" s="11">
        <f t="shared" si="11"/>
        <v>13</v>
      </c>
    </row>
    <row r="149" spans="1:7" x14ac:dyDescent="0.25">
      <c r="A149" t="str">
        <f>'uspto-gov'!F149</f>
        <v>NA</v>
      </c>
      <c r="B149" t="str">
        <f>'uspto-gov'!G149</f>
        <v>Namibia</v>
      </c>
      <c r="C149" t="str">
        <f t="shared" si="8"/>
        <v>NA - Namibia</v>
      </c>
      <c r="D149" s="11">
        <v>832090150</v>
      </c>
      <c r="E149" s="13">
        <f t="shared" si="9"/>
        <v>832091401</v>
      </c>
      <c r="F149" s="11">
        <f t="shared" si="10"/>
        <v>14</v>
      </c>
      <c r="G149" s="11">
        <f t="shared" si="11"/>
        <v>1</v>
      </c>
    </row>
    <row r="150" spans="1:7" x14ac:dyDescent="0.25">
      <c r="A150" t="str">
        <f>'uspto-gov'!F150</f>
        <v>NR</v>
      </c>
      <c r="B150" t="str">
        <f>'uspto-gov'!G150</f>
        <v>Nauru</v>
      </c>
      <c r="C150" t="str">
        <f t="shared" si="8"/>
        <v>NR - Nauru</v>
      </c>
      <c r="D150" s="11">
        <v>832090151</v>
      </c>
      <c r="E150" s="13">
        <f t="shared" si="9"/>
        <v>832091418</v>
      </c>
      <c r="F150" s="11">
        <f t="shared" si="10"/>
        <v>14</v>
      </c>
      <c r="G150" s="11">
        <f t="shared" si="11"/>
        <v>18</v>
      </c>
    </row>
    <row r="151" spans="1:7" x14ac:dyDescent="0.25">
      <c r="A151" t="str">
        <f>'uspto-gov'!F151</f>
        <v>NP</v>
      </c>
      <c r="B151" t="str">
        <f>'uspto-gov'!G151</f>
        <v>Nepal</v>
      </c>
      <c r="C151" t="str">
        <f t="shared" si="8"/>
        <v>NP - Nepal</v>
      </c>
      <c r="D151" s="11">
        <v>832090152</v>
      </c>
      <c r="E151" s="13">
        <f t="shared" si="9"/>
        <v>832091416</v>
      </c>
      <c r="F151" s="11">
        <f t="shared" si="10"/>
        <v>14</v>
      </c>
      <c r="G151" s="11">
        <f t="shared" si="11"/>
        <v>16</v>
      </c>
    </row>
    <row r="152" spans="1:7" x14ac:dyDescent="0.25">
      <c r="A152" t="str">
        <f>'uspto-gov'!F152</f>
        <v>NL</v>
      </c>
      <c r="B152" t="str">
        <f>'uspto-gov'!G152</f>
        <v>Netherlands</v>
      </c>
      <c r="C152" t="str">
        <f t="shared" si="8"/>
        <v>NL - Netherlands</v>
      </c>
      <c r="D152" s="11">
        <v>832090153</v>
      </c>
      <c r="E152" s="13">
        <f t="shared" si="9"/>
        <v>832091412</v>
      </c>
      <c r="F152" s="11">
        <f t="shared" si="10"/>
        <v>14</v>
      </c>
      <c r="G152" s="11">
        <f t="shared" si="11"/>
        <v>12</v>
      </c>
    </row>
    <row r="153" spans="1:7" x14ac:dyDescent="0.25">
      <c r="A153" t="str">
        <f>'uspto-gov'!F153</f>
        <v>AN</v>
      </c>
      <c r="B153" t="str">
        <f>'uspto-gov'!G153</f>
        <v>Netherlands Antilles</v>
      </c>
      <c r="C153" t="str">
        <f t="shared" si="8"/>
        <v>AN - Netherlands Antilles</v>
      </c>
      <c r="D153" s="11">
        <v>832090154</v>
      </c>
      <c r="E153" s="13">
        <f t="shared" si="9"/>
        <v>832090114</v>
      </c>
      <c r="F153" s="11">
        <f t="shared" si="10"/>
        <v>1</v>
      </c>
      <c r="G153" s="11">
        <f t="shared" si="11"/>
        <v>14</v>
      </c>
    </row>
    <row r="154" spans="1:7" x14ac:dyDescent="0.25">
      <c r="A154" t="str">
        <f>'uspto-gov'!F154</f>
        <v>NC</v>
      </c>
      <c r="B154" t="str">
        <f>'uspto-gov'!G154</f>
        <v>New Caledonia</v>
      </c>
      <c r="C154" t="str">
        <f t="shared" si="8"/>
        <v>NC - New Caledonia</v>
      </c>
      <c r="D154" s="11">
        <v>832090155</v>
      </c>
      <c r="E154" s="13">
        <f t="shared" si="9"/>
        <v>832091403</v>
      </c>
      <c r="F154" s="11">
        <f t="shared" si="10"/>
        <v>14</v>
      </c>
      <c r="G154" s="11">
        <f t="shared" si="11"/>
        <v>3</v>
      </c>
    </row>
    <row r="155" spans="1:7" x14ac:dyDescent="0.25">
      <c r="A155" t="str">
        <f>'uspto-gov'!F155</f>
        <v>PG</v>
      </c>
      <c r="B155" t="str">
        <f>'uspto-gov'!G155</f>
        <v>New Guinea</v>
      </c>
      <c r="C155" t="str">
        <f t="shared" ref="C155:C199" si="12">CONCATENATE(A155," - ", B155)</f>
        <v>PG - New Guinea</v>
      </c>
      <c r="D155" s="11">
        <v>832090156</v>
      </c>
      <c r="E155" s="13">
        <f t="shared" si="9"/>
        <v>832091607</v>
      </c>
      <c r="F155" s="11">
        <f t="shared" si="10"/>
        <v>16</v>
      </c>
      <c r="G155" s="11">
        <f t="shared" si="11"/>
        <v>7</v>
      </c>
    </row>
    <row r="156" spans="1:7" x14ac:dyDescent="0.25">
      <c r="A156" t="str">
        <f>'uspto-gov'!F156</f>
        <v>NZ</v>
      </c>
      <c r="B156" t="str">
        <f>'uspto-gov'!G156</f>
        <v>New Zealand</v>
      </c>
      <c r="C156" t="str">
        <f t="shared" si="12"/>
        <v>NZ - New Zealand</v>
      </c>
      <c r="D156" s="11">
        <v>832090157</v>
      </c>
      <c r="E156" s="13">
        <f t="shared" si="9"/>
        <v>832091426</v>
      </c>
      <c r="F156" s="11">
        <f t="shared" si="10"/>
        <v>14</v>
      </c>
      <c r="G156" s="11">
        <f t="shared" si="11"/>
        <v>26</v>
      </c>
    </row>
    <row r="157" spans="1:7" x14ac:dyDescent="0.25">
      <c r="A157" t="str">
        <f>'uspto-gov'!F157</f>
        <v>NI</v>
      </c>
      <c r="B157" t="str">
        <f>'uspto-gov'!G157</f>
        <v>Nicaragua</v>
      </c>
      <c r="C157" t="str">
        <f t="shared" si="12"/>
        <v>NI - Nicaragua</v>
      </c>
      <c r="D157" s="11">
        <v>832090158</v>
      </c>
      <c r="E157" s="13">
        <f t="shared" si="9"/>
        <v>832091409</v>
      </c>
      <c r="F157" s="11">
        <f t="shared" si="10"/>
        <v>14</v>
      </c>
      <c r="G157" s="11">
        <f t="shared" si="11"/>
        <v>9</v>
      </c>
    </row>
    <row r="158" spans="1:7" x14ac:dyDescent="0.25">
      <c r="A158" t="str">
        <f>'uspto-gov'!F158</f>
        <v>NE</v>
      </c>
      <c r="B158" t="str">
        <f>'uspto-gov'!G158</f>
        <v>Niger</v>
      </c>
      <c r="C158" t="str">
        <f t="shared" si="12"/>
        <v>NE - Niger</v>
      </c>
      <c r="D158" s="11">
        <v>832090159</v>
      </c>
      <c r="E158" s="13">
        <f t="shared" si="9"/>
        <v>832091405</v>
      </c>
      <c r="F158" s="11">
        <f t="shared" si="10"/>
        <v>14</v>
      </c>
      <c r="G158" s="11">
        <f t="shared" si="11"/>
        <v>5</v>
      </c>
    </row>
    <row r="159" spans="1:7" x14ac:dyDescent="0.25">
      <c r="A159" t="str">
        <f>'uspto-gov'!F159</f>
        <v>NG</v>
      </c>
      <c r="B159" t="str">
        <f>'uspto-gov'!G159</f>
        <v>Nigeria</v>
      </c>
      <c r="C159" t="str">
        <f t="shared" si="12"/>
        <v>NG - Nigeria</v>
      </c>
      <c r="D159" s="11">
        <v>832090160</v>
      </c>
      <c r="E159" s="13">
        <f t="shared" si="9"/>
        <v>832091407</v>
      </c>
      <c r="F159" s="11">
        <f t="shared" si="10"/>
        <v>14</v>
      </c>
      <c r="G159" s="11">
        <f t="shared" si="11"/>
        <v>7</v>
      </c>
    </row>
    <row r="160" spans="1:7" x14ac:dyDescent="0.25">
      <c r="A160" t="str">
        <f>'uspto-gov'!F160</f>
        <v>NU</v>
      </c>
      <c r="B160" t="str">
        <f>'uspto-gov'!G160</f>
        <v>Niue</v>
      </c>
      <c r="C160" t="str">
        <f t="shared" si="12"/>
        <v>NU - Niue</v>
      </c>
      <c r="D160" s="11">
        <v>832090161</v>
      </c>
      <c r="E160" s="13">
        <f t="shared" si="9"/>
        <v>832091421</v>
      </c>
      <c r="F160" s="11">
        <f t="shared" si="10"/>
        <v>14</v>
      </c>
      <c r="G160" s="11">
        <f t="shared" si="11"/>
        <v>21</v>
      </c>
    </row>
    <row r="161" spans="1:7" x14ac:dyDescent="0.25">
      <c r="A161" t="str">
        <f>'uspto-gov'!F161</f>
        <v>NF</v>
      </c>
      <c r="B161" t="str">
        <f>'uspto-gov'!G161</f>
        <v>Norfolk Island</v>
      </c>
      <c r="C161" t="str">
        <f t="shared" si="12"/>
        <v>NF - Norfolk Island</v>
      </c>
      <c r="D161" s="11">
        <v>832090162</v>
      </c>
      <c r="E161" s="13">
        <f t="shared" si="9"/>
        <v>832091406</v>
      </c>
      <c r="F161" s="11">
        <f t="shared" si="10"/>
        <v>14</v>
      </c>
      <c r="G161" s="11">
        <f t="shared" si="11"/>
        <v>6</v>
      </c>
    </row>
    <row r="162" spans="1:7" x14ac:dyDescent="0.25">
      <c r="A162" t="str">
        <f>'uspto-gov'!F162</f>
        <v>MP</v>
      </c>
      <c r="B162" t="str">
        <f>'uspto-gov'!G162</f>
        <v>Northern Mariana Islands</v>
      </c>
      <c r="C162" t="str">
        <f t="shared" si="12"/>
        <v>MP - Northern Mariana Islands</v>
      </c>
      <c r="D162" s="11">
        <v>832090163</v>
      </c>
      <c r="E162" s="13">
        <f t="shared" si="9"/>
        <v>832091316</v>
      </c>
      <c r="F162" s="11">
        <f t="shared" si="10"/>
        <v>13</v>
      </c>
      <c r="G162" s="11">
        <f t="shared" si="11"/>
        <v>16</v>
      </c>
    </row>
    <row r="163" spans="1:7" x14ac:dyDescent="0.25">
      <c r="A163" t="str">
        <f>'uspto-gov'!F163</f>
        <v>NO</v>
      </c>
      <c r="B163" t="str">
        <f>'uspto-gov'!G163</f>
        <v>Norway</v>
      </c>
      <c r="C163" t="str">
        <f t="shared" si="12"/>
        <v>NO - Norway</v>
      </c>
      <c r="D163" s="11">
        <v>832090164</v>
      </c>
      <c r="E163" s="13">
        <f t="shared" ref="E163:E226" si="13">832090000+F163*100+G163</f>
        <v>832091415</v>
      </c>
      <c r="F163" s="11">
        <f t="shared" ref="F163:F226" si="14">CODE(LEFT(C163,1))-64</f>
        <v>14</v>
      </c>
      <c r="G163" s="11">
        <f t="shared" ref="G163:G226" si="15">CODE(MID(C163,2,1))-64</f>
        <v>15</v>
      </c>
    </row>
    <row r="164" spans="1:7" x14ac:dyDescent="0.25">
      <c r="A164" t="str">
        <f>'uspto-gov'!F164</f>
        <v>OM</v>
      </c>
      <c r="B164" t="str">
        <f>'uspto-gov'!G164</f>
        <v>Oman</v>
      </c>
      <c r="C164" t="str">
        <f t="shared" si="12"/>
        <v>OM - Oman</v>
      </c>
      <c r="D164" s="11">
        <v>832090165</v>
      </c>
      <c r="E164" s="13">
        <f t="shared" si="13"/>
        <v>832091513</v>
      </c>
      <c r="F164" s="11">
        <f t="shared" si="14"/>
        <v>15</v>
      </c>
      <c r="G164" s="11">
        <f t="shared" si="15"/>
        <v>13</v>
      </c>
    </row>
    <row r="165" spans="1:7" x14ac:dyDescent="0.25">
      <c r="A165" t="str">
        <f>'uspto-gov'!F165</f>
        <v>PK</v>
      </c>
      <c r="B165" t="str">
        <f>'uspto-gov'!G165</f>
        <v>Pakistan</v>
      </c>
      <c r="C165" t="str">
        <f t="shared" si="12"/>
        <v>PK - Pakistan</v>
      </c>
      <c r="D165" s="11">
        <v>832090166</v>
      </c>
      <c r="E165" s="13">
        <f t="shared" si="13"/>
        <v>832091611</v>
      </c>
      <c r="F165" s="11">
        <f t="shared" si="14"/>
        <v>16</v>
      </c>
      <c r="G165" s="11">
        <f t="shared" si="15"/>
        <v>11</v>
      </c>
    </row>
    <row r="166" spans="1:7" x14ac:dyDescent="0.25">
      <c r="A166" t="str">
        <f>'uspto-gov'!F166</f>
        <v>PW</v>
      </c>
      <c r="B166" t="str">
        <f>'uspto-gov'!G166</f>
        <v>Palau</v>
      </c>
      <c r="C166" t="str">
        <f t="shared" si="12"/>
        <v>PW - Palau</v>
      </c>
      <c r="D166" s="11">
        <v>832090167</v>
      </c>
      <c r="E166" s="13">
        <f t="shared" si="13"/>
        <v>832091623</v>
      </c>
      <c r="F166" s="11">
        <f t="shared" si="14"/>
        <v>16</v>
      </c>
      <c r="G166" s="11">
        <f t="shared" si="15"/>
        <v>23</v>
      </c>
    </row>
    <row r="167" spans="1:7" x14ac:dyDescent="0.25">
      <c r="A167" t="str">
        <f>'uspto-gov'!F167</f>
        <v>PS</v>
      </c>
      <c r="B167" t="str">
        <f>'uspto-gov'!G167</f>
        <v>Palestinian Territory</v>
      </c>
      <c r="C167" t="str">
        <f t="shared" si="12"/>
        <v>PS - Palestinian Territory</v>
      </c>
      <c r="D167" s="11">
        <v>832090168</v>
      </c>
      <c r="E167" s="13">
        <f t="shared" si="13"/>
        <v>832091619</v>
      </c>
      <c r="F167" s="11">
        <f t="shared" si="14"/>
        <v>16</v>
      </c>
      <c r="G167" s="11">
        <f t="shared" si="15"/>
        <v>19</v>
      </c>
    </row>
    <row r="168" spans="1:7" x14ac:dyDescent="0.25">
      <c r="A168" t="str">
        <f>'uspto-gov'!F168</f>
        <v>PA</v>
      </c>
      <c r="B168" t="str">
        <f>'uspto-gov'!G168</f>
        <v>Panama</v>
      </c>
      <c r="C168" t="str">
        <f t="shared" si="12"/>
        <v>PA - Panama</v>
      </c>
      <c r="D168" s="11">
        <v>832090169</v>
      </c>
      <c r="E168" s="13">
        <f t="shared" si="13"/>
        <v>832091601</v>
      </c>
      <c r="F168" s="11">
        <f t="shared" si="14"/>
        <v>16</v>
      </c>
      <c r="G168" s="11">
        <f t="shared" si="15"/>
        <v>1</v>
      </c>
    </row>
    <row r="169" spans="1:7" x14ac:dyDescent="0.25">
      <c r="A169" t="str">
        <f>'uspto-gov'!F169</f>
        <v>PY</v>
      </c>
      <c r="B169" t="str">
        <f>'uspto-gov'!G169</f>
        <v>Paraguay</v>
      </c>
      <c r="C169" t="str">
        <f t="shared" si="12"/>
        <v>PY - Paraguay</v>
      </c>
      <c r="D169" s="11">
        <v>832090170</v>
      </c>
      <c r="E169" s="13">
        <f t="shared" si="13"/>
        <v>832091625</v>
      </c>
      <c r="F169" s="11">
        <f t="shared" si="14"/>
        <v>16</v>
      </c>
      <c r="G169" s="11">
        <f t="shared" si="15"/>
        <v>25</v>
      </c>
    </row>
    <row r="170" spans="1:7" x14ac:dyDescent="0.25">
      <c r="A170" t="str">
        <f>'uspto-gov'!F170</f>
        <v>PE</v>
      </c>
      <c r="B170" t="str">
        <f>'uspto-gov'!G170</f>
        <v>Peru</v>
      </c>
      <c r="C170" t="str">
        <f t="shared" si="12"/>
        <v>PE - Peru</v>
      </c>
      <c r="D170" s="11">
        <v>832090171</v>
      </c>
      <c r="E170" s="13">
        <f t="shared" si="13"/>
        <v>832091605</v>
      </c>
      <c r="F170" s="11">
        <f t="shared" si="14"/>
        <v>16</v>
      </c>
      <c r="G170" s="11">
        <f t="shared" si="15"/>
        <v>5</v>
      </c>
    </row>
    <row r="171" spans="1:7" x14ac:dyDescent="0.25">
      <c r="A171" t="str">
        <f>'uspto-gov'!F171</f>
        <v>PH</v>
      </c>
      <c r="B171" t="str">
        <f>'uspto-gov'!G171</f>
        <v>Philippines</v>
      </c>
      <c r="C171" t="str">
        <f t="shared" si="12"/>
        <v>PH - Philippines</v>
      </c>
      <c r="D171" s="11">
        <v>832090172</v>
      </c>
      <c r="E171" s="13">
        <f t="shared" si="13"/>
        <v>832091608</v>
      </c>
      <c r="F171" s="11">
        <f t="shared" si="14"/>
        <v>16</v>
      </c>
      <c r="G171" s="11">
        <f t="shared" si="15"/>
        <v>8</v>
      </c>
    </row>
    <row r="172" spans="1:7" x14ac:dyDescent="0.25">
      <c r="A172" t="str">
        <f>'uspto-gov'!F172</f>
        <v>PN</v>
      </c>
      <c r="B172" t="str">
        <f>'uspto-gov'!G172</f>
        <v>Pitcairn</v>
      </c>
      <c r="C172" t="str">
        <f t="shared" si="12"/>
        <v>PN - Pitcairn</v>
      </c>
      <c r="D172" s="11">
        <v>832090173</v>
      </c>
      <c r="E172" s="13">
        <f t="shared" si="13"/>
        <v>832091614</v>
      </c>
      <c r="F172" s="11">
        <f t="shared" si="14"/>
        <v>16</v>
      </c>
      <c r="G172" s="11">
        <f t="shared" si="15"/>
        <v>14</v>
      </c>
    </row>
    <row r="173" spans="1:7" x14ac:dyDescent="0.25">
      <c r="A173" t="str">
        <f>'uspto-gov'!F173</f>
        <v>PL</v>
      </c>
      <c r="B173" t="str">
        <f>'uspto-gov'!G173</f>
        <v>Poland</v>
      </c>
      <c r="C173" t="str">
        <f t="shared" si="12"/>
        <v>PL - Poland</v>
      </c>
      <c r="D173" s="11">
        <v>832090174</v>
      </c>
      <c r="E173" s="13">
        <f t="shared" si="13"/>
        <v>832091612</v>
      </c>
      <c r="F173" s="11">
        <f t="shared" si="14"/>
        <v>16</v>
      </c>
      <c r="G173" s="11">
        <f t="shared" si="15"/>
        <v>12</v>
      </c>
    </row>
    <row r="174" spans="1:7" x14ac:dyDescent="0.25">
      <c r="A174" t="str">
        <f>'uspto-gov'!F174</f>
        <v>PT</v>
      </c>
      <c r="B174" t="str">
        <f>'uspto-gov'!G174</f>
        <v>Portugal</v>
      </c>
      <c r="C174" t="str">
        <f t="shared" si="12"/>
        <v>PT - Portugal</v>
      </c>
      <c r="D174" s="11">
        <v>832090175</v>
      </c>
      <c r="E174" s="13">
        <f t="shared" si="13"/>
        <v>832091620</v>
      </c>
      <c r="F174" s="11">
        <f t="shared" si="14"/>
        <v>16</v>
      </c>
      <c r="G174" s="11">
        <f t="shared" si="15"/>
        <v>20</v>
      </c>
    </row>
    <row r="175" spans="1:7" x14ac:dyDescent="0.25">
      <c r="A175" t="str">
        <f>'uspto-gov'!F175</f>
        <v>PR</v>
      </c>
      <c r="B175" t="str">
        <f>'uspto-gov'!G175</f>
        <v>Puerto Rico</v>
      </c>
      <c r="C175" t="str">
        <f t="shared" si="12"/>
        <v>PR - Puerto Rico</v>
      </c>
      <c r="D175" s="11">
        <v>832090176</v>
      </c>
      <c r="E175" s="13">
        <f t="shared" si="13"/>
        <v>832091618</v>
      </c>
      <c r="F175" s="11">
        <f t="shared" si="14"/>
        <v>16</v>
      </c>
      <c r="G175" s="11">
        <f t="shared" si="15"/>
        <v>18</v>
      </c>
    </row>
    <row r="176" spans="1:7" x14ac:dyDescent="0.25">
      <c r="A176" t="str">
        <f>'uspto-gov'!F176</f>
        <v>QA</v>
      </c>
      <c r="B176" t="str">
        <f>'uspto-gov'!G176</f>
        <v>Qatar</v>
      </c>
      <c r="C176" t="str">
        <f t="shared" si="12"/>
        <v>QA - Qatar</v>
      </c>
      <c r="D176" s="11">
        <v>832090177</v>
      </c>
      <c r="E176" s="13">
        <f t="shared" si="13"/>
        <v>832091701</v>
      </c>
      <c r="F176" s="11">
        <f t="shared" si="14"/>
        <v>17</v>
      </c>
      <c r="G176" s="11">
        <f t="shared" si="15"/>
        <v>1</v>
      </c>
    </row>
    <row r="177" spans="1:7" x14ac:dyDescent="0.25">
      <c r="A177" t="str">
        <f>'uspto-gov'!F177</f>
        <v>RE</v>
      </c>
      <c r="B177" t="str">
        <f>'uspto-gov'!G177</f>
        <v>Reunion</v>
      </c>
      <c r="C177" t="str">
        <f t="shared" si="12"/>
        <v>RE - Reunion</v>
      </c>
      <c r="D177" s="11">
        <v>832090178</v>
      </c>
      <c r="E177" s="13">
        <f t="shared" si="13"/>
        <v>832091805</v>
      </c>
      <c r="F177" s="11">
        <f t="shared" si="14"/>
        <v>18</v>
      </c>
      <c r="G177" s="11">
        <f t="shared" si="15"/>
        <v>5</v>
      </c>
    </row>
    <row r="178" spans="1:7" x14ac:dyDescent="0.25">
      <c r="A178" t="str">
        <f>'uspto-gov'!F178</f>
        <v>RO</v>
      </c>
      <c r="B178" t="str">
        <f>'uspto-gov'!G178</f>
        <v>Romania</v>
      </c>
      <c r="C178" t="str">
        <f t="shared" si="12"/>
        <v>RO - Romania</v>
      </c>
      <c r="D178" s="11">
        <v>832090179</v>
      </c>
      <c r="E178" s="13">
        <f t="shared" si="13"/>
        <v>832091815</v>
      </c>
      <c r="F178" s="11">
        <f t="shared" si="14"/>
        <v>18</v>
      </c>
      <c r="G178" s="11">
        <f t="shared" si="15"/>
        <v>15</v>
      </c>
    </row>
    <row r="179" spans="1:7" x14ac:dyDescent="0.25">
      <c r="A179" t="str">
        <f>'uspto-gov'!F179</f>
        <v>RU</v>
      </c>
      <c r="B179" t="str">
        <f>'uspto-gov'!G179</f>
        <v>Russian Federation</v>
      </c>
      <c r="C179" t="str">
        <f t="shared" si="12"/>
        <v>RU - Russian Federation</v>
      </c>
      <c r="D179" s="11">
        <v>832090180</v>
      </c>
      <c r="E179" s="13">
        <f t="shared" si="13"/>
        <v>832091821</v>
      </c>
      <c r="F179" s="11">
        <f t="shared" si="14"/>
        <v>18</v>
      </c>
      <c r="G179" s="11">
        <f t="shared" si="15"/>
        <v>21</v>
      </c>
    </row>
    <row r="180" spans="1:7" x14ac:dyDescent="0.25">
      <c r="A180" t="str">
        <f>'uspto-gov'!F180</f>
        <v>RW</v>
      </c>
      <c r="B180" t="str">
        <f>'uspto-gov'!G180</f>
        <v>Rwanda</v>
      </c>
      <c r="C180" t="str">
        <f t="shared" si="12"/>
        <v>RW - Rwanda</v>
      </c>
      <c r="D180" s="11">
        <v>832090181</v>
      </c>
      <c r="E180" s="13">
        <f t="shared" si="13"/>
        <v>832091823</v>
      </c>
      <c r="F180" s="11">
        <f t="shared" si="14"/>
        <v>18</v>
      </c>
      <c r="G180" s="11">
        <f t="shared" si="15"/>
        <v>23</v>
      </c>
    </row>
    <row r="181" spans="1:7" x14ac:dyDescent="0.25">
      <c r="A181" t="str">
        <f>'uspto-gov'!F181</f>
        <v>SH</v>
      </c>
      <c r="B181" t="str">
        <f>'uspto-gov'!G181</f>
        <v>Saint Helena</v>
      </c>
      <c r="C181" t="str">
        <f t="shared" si="12"/>
        <v>SH - Saint Helena</v>
      </c>
      <c r="D181" s="11">
        <v>832090182</v>
      </c>
      <c r="E181" s="13">
        <f t="shared" si="13"/>
        <v>832091908</v>
      </c>
      <c r="F181" s="11">
        <f t="shared" si="14"/>
        <v>19</v>
      </c>
      <c r="G181" s="11">
        <f t="shared" si="15"/>
        <v>8</v>
      </c>
    </row>
    <row r="182" spans="1:7" x14ac:dyDescent="0.25">
      <c r="A182" t="str">
        <f>'uspto-gov'!F182</f>
        <v>KN</v>
      </c>
      <c r="B182" t="str">
        <f>'uspto-gov'!G182</f>
        <v>Saint Kitts and Nevis</v>
      </c>
      <c r="C182" t="str">
        <f t="shared" si="12"/>
        <v>KN - Saint Kitts and Nevis</v>
      </c>
      <c r="D182" s="11">
        <v>832090183</v>
      </c>
      <c r="E182" s="13">
        <f t="shared" si="13"/>
        <v>832091114</v>
      </c>
      <c r="F182" s="11">
        <f t="shared" si="14"/>
        <v>11</v>
      </c>
      <c r="G182" s="11">
        <f t="shared" si="15"/>
        <v>14</v>
      </c>
    </row>
    <row r="183" spans="1:7" x14ac:dyDescent="0.25">
      <c r="A183" t="str">
        <f>'uspto-gov'!F183</f>
        <v>LC</v>
      </c>
      <c r="B183" t="str">
        <f>'uspto-gov'!G183</f>
        <v>Saint Lucia</v>
      </c>
      <c r="C183" t="str">
        <f t="shared" si="12"/>
        <v>LC - Saint Lucia</v>
      </c>
      <c r="D183" s="11">
        <v>832090184</v>
      </c>
      <c r="E183" s="13">
        <f t="shared" si="13"/>
        <v>832091203</v>
      </c>
      <c r="F183" s="11">
        <f t="shared" si="14"/>
        <v>12</v>
      </c>
      <c r="G183" s="11">
        <f t="shared" si="15"/>
        <v>3</v>
      </c>
    </row>
    <row r="184" spans="1:7" x14ac:dyDescent="0.25">
      <c r="A184" t="str">
        <f>'uspto-gov'!F184</f>
        <v>PM</v>
      </c>
      <c r="B184" t="str">
        <f>'uspto-gov'!G184</f>
        <v>Saint Pierre and Miquelon</v>
      </c>
      <c r="C184" t="str">
        <f t="shared" si="12"/>
        <v>PM - Saint Pierre and Miquelon</v>
      </c>
      <c r="D184" s="11">
        <v>832090185</v>
      </c>
      <c r="E184" s="13">
        <f t="shared" si="13"/>
        <v>832091613</v>
      </c>
      <c r="F184" s="11">
        <f t="shared" si="14"/>
        <v>16</v>
      </c>
      <c r="G184" s="11">
        <f t="shared" si="15"/>
        <v>13</v>
      </c>
    </row>
    <row r="185" spans="1:7" x14ac:dyDescent="0.25">
      <c r="A185" t="str">
        <f>'uspto-gov'!F185</f>
        <v>WS</v>
      </c>
      <c r="B185" t="str">
        <f>'uspto-gov'!G185</f>
        <v>Samoa</v>
      </c>
      <c r="C185" t="str">
        <f t="shared" si="12"/>
        <v>WS - Samoa</v>
      </c>
      <c r="D185" s="11">
        <v>832090186</v>
      </c>
      <c r="E185" s="13">
        <f t="shared" si="13"/>
        <v>832092319</v>
      </c>
      <c r="F185" s="11">
        <f t="shared" si="14"/>
        <v>23</v>
      </c>
      <c r="G185" s="11">
        <f t="shared" si="15"/>
        <v>19</v>
      </c>
    </row>
    <row r="186" spans="1:7" x14ac:dyDescent="0.25">
      <c r="A186" t="str">
        <f>'uspto-gov'!F186</f>
        <v>SM</v>
      </c>
      <c r="B186" t="str">
        <f>'uspto-gov'!G186</f>
        <v>San Marino</v>
      </c>
      <c r="C186" t="str">
        <f t="shared" si="12"/>
        <v>SM - San Marino</v>
      </c>
      <c r="D186" s="11">
        <v>832090187</v>
      </c>
      <c r="E186" s="13">
        <f t="shared" si="13"/>
        <v>832091913</v>
      </c>
      <c r="F186" s="11">
        <f t="shared" si="14"/>
        <v>19</v>
      </c>
      <c r="G186" s="11">
        <f t="shared" si="15"/>
        <v>13</v>
      </c>
    </row>
    <row r="187" spans="1:7" x14ac:dyDescent="0.25">
      <c r="A187" t="str">
        <f>'uspto-gov'!F187</f>
        <v>ST</v>
      </c>
      <c r="B187" t="str">
        <f>'uspto-gov'!G187</f>
        <v>Sao Tome and Principe</v>
      </c>
      <c r="C187" t="str">
        <f t="shared" si="12"/>
        <v>ST - Sao Tome and Principe</v>
      </c>
      <c r="D187" s="11">
        <v>832090188</v>
      </c>
      <c r="E187" s="13">
        <f t="shared" si="13"/>
        <v>832091920</v>
      </c>
      <c r="F187" s="11">
        <f t="shared" si="14"/>
        <v>19</v>
      </c>
      <c r="G187" s="11">
        <f t="shared" si="15"/>
        <v>20</v>
      </c>
    </row>
    <row r="188" spans="1:7" x14ac:dyDescent="0.25">
      <c r="A188" t="str">
        <f>'uspto-gov'!F188</f>
        <v>SA</v>
      </c>
      <c r="B188" t="str">
        <f>'uspto-gov'!G188</f>
        <v>Saudi Arabia</v>
      </c>
      <c r="C188" t="str">
        <f t="shared" si="12"/>
        <v>SA - Saudi Arabia</v>
      </c>
      <c r="D188" s="11">
        <v>832090189</v>
      </c>
      <c r="E188" s="13">
        <f t="shared" si="13"/>
        <v>832091901</v>
      </c>
      <c r="F188" s="11">
        <f t="shared" si="14"/>
        <v>19</v>
      </c>
      <c r="G188" s="11">
        <f t="shared" si="15"/>
        <v>1</v>
      </c>
    </row>
    <row r="189" spans="1:7" x14ac:dyDescent="0.25">
      <c r="A189" t="str">
        <f>'uspto-gov'!F189</f>
        <v>SN</v>
      </c>
      <c r="B189" t="str">
        <f>'uspto-gov'!G189</f>
        <v>Senegal</v>
      </c>
      <c r="C189" t="str">
        <f t="shared" si="12"/>
        <v>SN - Senegal</v>
      </c>
      <c r="D189" s="11">
        <v>832090190</v>
      </c>
      <c r="E189" s="13">
        <f t="shared" si="13"/>
        <v>832091914</v>
      </c>
      <c r="F189" s="11">
        <f t="shared" si="14"/>
        <v>19</v>
      </c>
      <c r="G189" s="11">
        <f t="shared" si="15"/>
        <v>14</v>
      </c>
    </row>
    <row r="190" spans="1:7" x14ac:dyDescent="0.25">
      <c r="A190" t="str">
        <f>'uspto-gov'!F190</f>
        <v>CS</v>
      </c>
      <c r="B190" t="str">
        <f>'uspto-gov'!G190</f>
        <v>Serbia and Montenegro</v>
      </c>
      <c r="C190" t="str">
        <f t="shared" si="12"/>
        <v>CS - Serbia and Montenegro</v>
      </c>
      <c r="D190" s="11">
        <v>832090191</v>
      </c>
      <c r="E190" s="13">
        <f t="shared" si="13"/>
        <v>832090319</v>
      </c>
      <c r="F190" s="11">
        <f t="shared" si="14"/>
        <v>3</v>
      </c>
      <c r="G190" s="11">
        <f t="shared" si="15"/>
        <v>19</v>
      </c>
    </row>
    <row r="191" spans="1:7" x14ac:dyDescent="0.25">
      <c r="A191" t="str">
        <f>'uspto-gov'!F191</f>
        <v>SC</v>
      </c>
      <c r="B191" t="str">
        <f>'uspto-gov'!G191</f>
        <v>Seychelles</v>
      </c>
      <c r="C191" t="str">
        <f t="shared" si="12"/>
        <v>SC - Seychelles</v>
      </c>
      <c r="D191" s="11">
        <v>832090192</v>
      </c>
      <c r="E191" s="13">
        <f t="shared" si="13"/>
        <v>832091903</v>
      </c>
      <c r="F191" s="11">
        <f t="shared" si="14"/>
        <v>19</v>
      </c>
      <c r="G191" s="11">
        <f t="shared" si="15"/>
        <v>3</v>
      </c>
    </row>
    <row r="192" spans="1:7" x14ac:dyDescent="0.25">
      <c r="A192" t="str">
        <f>'uspto-gov'!F192</f>
        <v>SL</v>
      </c>
      <c r="B192" t="str">
        <f>'uspto-gov'!G192</f>
        <v>Sierra Leone</v>
      </c>
      <c r="C192" t="str">
        <f t="shared" si="12"/>
        <v>SL - Sierra Leone</v>
      </c>
      <c r="D192" s="11">
        <v>832090193</v>
      </c>
      <c r="E192" s="13">
        <f t="shared" si="13"/>
        <v>832091912</v>
      </c>
      <c r="F192" s="11">
        <f t="shared" si="14"/>
        <v>19</v>
      </c>
      <c r="G192" s="11">
        <f t="shared" si="15"/>
        <v>12</v>
      </c>
    </row>
    <row r="193" spans="1:7" x14ac:dyDescent="0.25">
      <c r="A193" t="str">
        <f>'uspto-gov'!F193</f>
        <v>SG</v>
      </c>
      <c r="B193" t="str">
        <f>'uspto-gov'!G193</f>
        <v>Singapore</v>
      </c>
      <c r="C193" t="str">
        <f t="shared" si="12"/>
        <v>SG - Singapore</v>
      </c>
      <c r="D193" s="11">
        <v>832090194</v>
      </c>
      <c r="E193" s="13">
        <f t="shared" si="13"/>
        <v>832091907</v>
      </c>
      <c r="F193" s="11">
        <f t="shared" si="14"/>
        <v>19</v>
      </c>
      <c r="G193" s="11">
        <f t="shared" si="15"/>
        <v>7</v>
      </c>
    </row>
    <row r="194" spans="1:7" x14ac:dyDescent="0.25">
      <c r="A194" t="str">
        <f>'uspto-gov'!F194</f>
        <v>SK</v>
      </c>
      <c r="B194" t="str">
        <f>'uspto-gov'!G194</f>
        <v>Slovakia</v>
      </c>
      <c r="C194" t="str">
        <f t="shared" si="12"/>
        <v>SK - Slovakia</v>
      </c>
      <c r="D194" s="11">
        <v>832090195</v>
      </c>
      <c r="E194" s="13">
        <f t="shared" si="13"/>
        <v>832091911</v>
      </c>
      <c r="F194" s="11">
        <f t="shared" si="14"/>
        <v>19</v>
      </c>
      <c r="G194" s="11">
        <f t="shared" si="15"/>
        <v>11</v>
      </c>
    </row>
    <row r="195" spans="1:7" x14ac:dyDescent="0.25">
      <c r="A195" t="str">
        <f>'uspto-gov'!F195</f>
        <v>SI</v>
      </c>
      <c r="B195" t="str">
        <f>'uspto-gov'!G195</f>
        <v>Slovenia</v>
      </c>
      <c r="C195" t="str">
        <f t="shared" si="12"/>
        <v>SI - Slovenia</v>
      </c>
      <c r="D195" s="11">
        <v>832090196</v>
      </c>
      <c r="E195" s="13">
        <f t="shared" si="13"/>
        <v>832091909</v>
      </c>
      <c r="F195" s="11">
        <f t="shared" si="14"/>
        <v>19</v>
      </c>
      <c r="G195" s="11">
        <f t="shared" si="15"/>
        <v>9</v>
      </c>
    </row>
    <row r="196" spans="1:7" x14ac:dyDescent="0.25">
      <c r="A196" t="str">
        <f>'uspto-gov'!F196</f>
        <v>SB</v>
      </c>
      <c r="B196" t="str">
        <f>'uspto-gov'!G196</f>
        <v>Solomon Islands</v>
      </c>
      <c r="C196" t="str">
        <f t="shared" si="12"/>
        <v>SB - Solomon Islands</v>
      </c>
      <c r="D196" s="11">
        <v>832090197</v>
      </c>
      <c r="E196" s="13">
        <f t="shared" si="13"/>
        <v>832091902</v>
      </c>
      <c r="F196" s="11">
        <f t="shared" si="14"/>
        <v>19</v>
      </c>
      <c r="G196" s="11">
        <f t="shared" si="15"/>
        <v>2</v>
      </c>
    </row>
    <row r="197" spans="1:7" x14ac:dyDescent="0.25">
      <c r="A197" t="str">
        <f>'uspto-gov'!F197</f>
        <v>SO</v>
      </c>
      <c r="B197" t="str">
        <f>'uspto-gov'!G197</f>
        <v>Somalia</v>
      </c>
      <c r="C197" t="str">
        <f t="shared" si="12"/>
        <v>SO - Somalia</v>
      </c>
      <c r="D197" s="11">
        <v>832090198</v>
      </c>
      <c r="E197" s="13">
        <f t="shared" si="13"/>
        <v>832091915</v>
      </c>
      <c r="F197" s="11">
        <f t="shared" si="14"/>
        <v>19</v>
      </c>
      <c r="G197" s="11">
        <f t="shared" si="15"/>
        <v>15</v>
      </c>
    </row>
    <row r="198" spans="1:7" x14ac:dyDescent="0.25">
      <c r="A198" t="str">
        <f>'uspto-gov'!F198</f>
        <v>ZA</v>
      </c>
      <c r="B198" t="str">
        <f>'uspto-gov'!G198</f>
        <v>South Africa</v>
      </c>
      <c r="C198" t="str">
        <f t="shared" si="12"/>
        <v>ZA - South Africa</v>
      </c>
      <c r="D198" s="11">
        <v>832090199</v>
      </c>
      <c r="E198" s="13">
        <f t="shared" si="13"/>
        <v>832092601</v>
      </c>
      <c r="F198" s="11">
        <f t="shared" si="14"/>
        <v>26</v>
      </c>
      <c r="G198" s="11">
        <f t="shared" si="15"/>
        <v>1</v>
      </c>
    </row>
    <row r="199" spans="1:7" x14ac:dyDescent="0.25">
      <c r="A199" t="str">
        <f>'uspto-gov'!F199</f>
        <v>GS</v>
      </c>
      <c r="B199" t="str">
        <f>'uspto-gov'!G199</f>
        <v>South Georgia and South Sandwich Islands</v>
      </c>
      <c r="C199" t="str">
        <f t="shared" si="12"/>
        <v>GS - South Georgia and South Sandwich Islands</v>
      </c>
      <c r="D199" s="11">
        <v>832090200</v>
      </c>
      <c r="E199" s="13">
        <f t="shared" si="13"/>
        <v>832090719</v>
      </c>
      <c r="F199" s="11">
        <f t="shared" si="14"/>
        <v>7</v>
      </c>
      <c r="G199" s="11">
        <f t="shared" si="15"/>
        <v>19</v>
      </c>
    </row>
    <row r="200" spans="1:7" x14ac:dyDescent="0.25">
      <c r="A200" t="str">
        <f>'uspto-gov'!F200</f>
        <v>ES</v>
      </c>
      <c r="B200" t="str">
        <f>'uspto-gov'!G200</f>
        <v>Spain</v>
      </c>
      <c r="C200" t="str">
        <f t="shared" ref="C200:C223" si="16">CONCATENATE(A200," - ", B200)</f>
        <v>ES - Spain</v>
      </c>
      <c r="D200" s="11">
        <v>832090201</v>
      </c>
      <c r="E200" s="13">
        <f t="shared" si="13"/>
        <v>832090519</v>
      </c>
      <c r="F200" s="11">
        <f t="shared" si="14"/>
        <v>5</v>
      </c>
      <c r="G200" s="11">
        <f t="shared" si="15"/>
        <v>19</v>
      </c>
    </row>
    <row r="201" spans="1:7" x14ac:dyDescent="0.25">
      <c r="A201" t="str">
        <f>'uspto-gov'!F201</f>
        <v>LK</v>
      </c>
      <c r="B201" t="str">
        <f>'uspto-gov'!G201</f>
        <v>Sri Lanka</v>
      </c>
      <c r="C201" t="str">
        <f t="shared" si="16"/>
        <v>LK - Sri Lanka</v>
      </c>
      <c r="D201" s="11">
        <v>832090202</v>
      </c>
      <c r="E201" s="13">
        <f t="shared" si="13"/>
        <v>832091211</v>
      </c>
      <c r="F201" s="11">
        <f t="shared" si="14"/>
        <v>12</v>
      </c>
      <c r="G201" s="11">
        <f t="shared" si="15"/>
        <v>11</v>
      </c>
    </row>
    <row r="202" spans="1:7" x14ac:dyDescent="0.25">
      <c r="A202" t="str">
        <f>'uspto-gov'!F202</f>
        <v>VC</v>
      </c>
      <c r="B202" t="str">
        <f>'uspto-gov'!G202</f>
        <v>St Vincent and the Grenadines</v>
      </c>
      <c r="C202" t="str">
        <f t="shared" si="16"/>
        <v>VC - St Vincent and the Grenadines</v>
      </c>
      <c r="D202" s="11">
        <v>832090203</v>
      </c>
      <c r="E202" s="13">
        <f t="shared" si="13"/>
        <v>832092203</v>
      </c>
      <c r="F202" s="11">
        <f t="shared" si="14"/>
        <v>22</v>
      </c>
      <c r="G202" s="11">
        <f t="shared" si="15"/>
        <v>3</v>
      </c>
    </row>
    <row r="203" spans="1:7" x14ac:dyDescent="0.25">
      <c r="A203" t="str">
        <f>'uspto-gov'!F203</f>
        <v>SD</v>
      </c>
      <c r="B203" t="str">
        <f>'uspto-gov'!G203</f>
        <v>Sudan</v>
      </c>
      <c r="C203" t="str">
        <f t="shared" si="16"/>
        <v>SD - Sudan</v>
      </c>
      <c r="D203" s="11">
        <v>832090204</v>
      </c>
      <c r="E203" s="13">
        <f t="shared" si="13"/>
        <v>832091904</v>
      </c>
      <c r="F203" s="11">
        <f t="shared" si="14"/>
        <v>19</v>
      </c>
      <c r="G203" s="11">
        <f t="shared" si="15"/>
        <v>4</v>
      </c>
    </row>
    <row r="204" spans="1:7" x14ac:dyDescent="0.25">
      <c r="A204" t="str">
        <f>'uspto-gov'!F204</f>
        <v>SR</v>
      </c>
      <c r="B204" t="str">
        <f>'uspto-gov'!G204</f>
        <v>Suriname</v>
      </c>
      <c r="C204" t="str">
        <f t="shared" si="16"/>
        <v>SR - Suriname</v>
      </c>
      <c r="D204" s="11">
        <v>832090205</v>
      </c>
      <c r="E204" s="13">
        <f t="shared" si="13"/>
        <v>832091918</v>
      </c>
      <c r="F204" s="11">
        <f t="shared" si="14"/>
        <v>19</v>
      </c>
      <c r="G204" s="11">
        <f t="shared" si="15"/>
        <v>18</v>
      </c>
    </row>
    <row r="205" spans="1:7" x14ac:dyDescent="0.25">
      <c r="A205" t="str">
        <f>'uspto-gov'!F205</f>
        <v>SJ</v>
      </c>
      <c r="B205" t="str">
        <f>'uspto-gov'!G205</f>
        <v>Svalbard and Jan Mayen</v>
      </c>
      <c r="C205" t="str">
        <f t="shared" si="16"/>
        <v>SJ - Svalbard and Jan Mayen</v>
      </c>
      <c r="D205" s="11">
        <v>832090206</v>
      </c>
      <c r="E205" s="13">
        <f t="shared" si="13"/>
        <v>832091910</v>
      </c>
      <c r="F205" s="11">
        <f t="shared" si="14"/>
        <v>19</v>
      </c>
      <c r="G205" s="11">
        <f t="shared" si="15"/>
        <v>10</v>
      </c>
    </row>
    <row r="206" spans="1:7" x14ac:dyDescent="0.25">
      <c r="A206" t="str">
        <f>'uspto-gov'!F206</f>
        <v>SZ</v>
      </c>
      <c r="B206" t="str">
        <f>'uspto-gov'!G206</f>
        <v>Swaziland</v>
      </c>
      <c r="C206" t="str">
        <f t="shared" si="16"/>
        <v>SZ - Swaziland</v>
      </c>
      <c r="D206" s="11">
        <v>832090207</v>
      </c>
      <c r="E206" s="13">
        <f t="shared" si="13"/>
        <v>832091926</v>
      </c>
      <c r="F206" s="11">
        <f t="shared" si="14"/>
        <v>19</v>
      </c>
      <c r="G206" s="11">
        <f t="shared" si="15"/>
        <v>26</v>
      </c>
    </row>
    <row r="207" spans="1:7" x14ac:dyDescent="0.25">
      <c r="A207" t="str">
        <f>'uspto-gov'!F207</f>
        <v>SE</v>
      </c>
      <c r="B207" t="str">
        <f>'uspto-gov'!G207</f>
        <v>Sweden</v>
      </c>
      <c r="C207" t="str">
        <f t="shared" si="16"/>
        <v>SE - Sweden</v>
      </c>
      <c r="D207" s="11">
        <v>832090208</v>
      </c>
      <c r="E207" s="13">
        <f t="shared" si="13"/>
        <v>832091905</v>
      </c>
      <c r="F207" s="11">
        <f t="shared" si="14"/>
        <v>19</v>
      </c>
      <c r="G207" s="11">
        <f t="shared" si="15"/>
        <v>5</v>
      </c>
    </row>
    <row r="208" spans="1:7" x14ac:dyDescent="0.25">
      <c r="A208" t="str">
        <f>'uspto-gov'!F208</f>
        <v>CH</v>
      </c>
      <c r="B208" t="str">
        <f>'uspto-gov'!G208</f>
        <v>Switzerland</v>
      </c>
      <c r="C208" t="str">
        <f t="shared" si="16"/>
        <v>CH - Switzerland</v>
      </c>
      <c r="D208" s="11">
        <v>832090209</v>
      </c>
      <c r="E208" s="13">
        <f t="shared" si="13"/>
        <v>832090308</v>
      </c>
      <c r="F208" s="11">
        <f t="shared" si="14"/>
        <v>3</v>
      </c>
      <c r="G208" s="11">
        <f t="shared" si="15"/>
        <v>8</v>
      </c>
    </row>
    <row r="209" spans="1:7" x14ac:dyDescent="0.25">
      <c r="A209" t="str">
        <f>'uspto-gov'!F209</f>
        <v>SY</v>
      </c>
      <c r="B209" t="str">
        <f>'uspto-gov'!G209</f>
        <v>Syria</v>
      </c>
      <c r="C209" t="str">
        <f t="shared" si="16"/>
        <v>SY - Syria</v>
      </c>
      <c r="D209" s="11">
        <v>832090210</v>
      </c>
      <c r="E209" s="13">
        <f t="shared" si="13"/>
        <v>832091925</v>
      </c>
      <c r="F209" s="11">
        <f t="shared" si="14"/>
        <v>19</v>
      </c>
      <c r="G209" s="11">
        <f t="shared" si="15"/>
        <v>25</v>
      </c>
    </row>
    <row r="210" spans="1:7" x14ac:dyDescent="0.25">
      <c r="A210" t="str">
        <f>'uspto-gov'!F210</f>
        <v>TW</v>
      </c>
      <c r="B210" t="str">
        <f>'uspto-gov'!G210</f>
        <v>Taiwan, Republic Of China</v>
      </c>
      <c r="C210" t="str">
        <f t="shared" si="16"/>
        <v>TW - Taiwan, Republic Of China</v>
      </c>
      <c r="D210" s="11">
        <v>832090211</v>
      </c>
      <c r="E210" s="13">
        <f t="shared" si="13"/>
        <v>832092023</v>
      </c>
      <c r="F210" s="11">
        <f t="shared" si="14"/>
        <v>20</v>
      </c>
      <c r="G210" s="11">
        <f t="shared" si="15"/>
        <v>23</v>
      </c>
    </row>
    <row r="211" spans="1:7" x14ac:dyDescent="0.25">
      <c r="A211" t="str">
        <f>'uspto-gov'!F211</f>
        <v>TJ</v>
      </c>
      <c r="B211" t="str">
        <f>'uspto-gov'!G211</f>
        <v>Tajikistan</v>
      </c>
      <c r="C211" t="str">
        <f t="shared" si="16"/>
        <v>TJ - Tajikistan</v>
      </c>
      <c r="D211" s="11">
        <v>832090212</v>
      </c>
      <c r="E211" s="13">
        <f t="shared" si="13"/>
        <v>832092010</v>
      </c>
      <c r="F211" s="11">
        <f t="shared" si="14"/>
        <v>20</v>
      </c>
      <c r="G211" s="11">
        <f t="shared" si="15"/>
        <v>10</v>
      </c>
    </row>
    <row r="212" spans="1:7" x14ac:dyDescent="0.25">
      <c r="A212" t="str">
        <f>'uspto-gov'!F212</f>
        <v>TZ</v>
      </c>
      <c r="B212" t="str">
        <f>'uspto-gov'!G212</f>
        <v>Tanzania</v>
      </c>
      <c r="C212" t="str">
        <f t="shared" si="16"/>
        <v>TZ - Tanzania</v>
      </c>
      <c r="D212" s="11">
        <v>832090213</v>
      </c>
      <c r="E212" s="13">
        <f t="shared" si="13"/>
        <v>832092026</v>
      </c>
      <c r="F212" s="11">
        <f t="shared" si="14"/>
        <v>20</v>
      </c>
      <c r="G212" s="11">
        <f t="shared" si="15"/>
        <v>26</v>
      </c>
    </row>
    <row r="213" spans="1:7" x14ac:dyDescent="0.25">
      <c r="A213" t="str">
        <f>'uspto-gov'!F213</f>
        <v>TH</v>
      </c>
      <c r="B213" t="str">
        <f>'uspto-gov'!G213</f>
        <v>Thailand</v>
      </c>
      <c r="C213" t="str">
        <f t="shared" si="16"/>
        <v>TH - Thailand</v>
      </c>
      <c r="D213" s="11">
        <v>832090214</v>
      </c>
      <c r="E213" s="13">
        <f t="shared" si="13"/>
        <v>832092008</v>
      </c>
      <c r="F213" s="11">
        <f t="shared" si="14"/>
        <v>20</v>
      </c>
      <c r="G213" s="11">
        <f t="shared" si="15"/>
        <v>8</v>
      </c>
    </row>
    <row r="214" spans="1:7" x14ac:dyDescent="0.25">
      <c r="A214" t="str">
        <f>'uspto-gov'!F214</f>
        <v>TL</v>
      </c>
      <c r="B214" t="str">
        <f>'uspto-gov'!G214</f>
        <v>Timor-Leste</v>
      </c>
      <c r="C214" t="str">
        <f t="shared" si="16"/>
        <v>TL - Timor-Leste</v>
      </c>
      <c r="D214" s="11">
        <v>832090215</v>
      </c>
      <c r="E214" s="13">
        <f t="shared" si="13"/>
        <v>832092012</v>
      </c>
      <c r="F214" s="11">
        <f t="shared" si="14"/>
        <v>20</v>
      </c>
      <c r="G214" s="11">
        <f t="shared" si="15"/>
        <v>12</v>
      </c>
    </row>
    <row r="215" spans="1:7" x14ac:dyDescent="0.25">
      <c r="A215" t="str">
        <f>'uspto-gov'!F215</f>
        <v>TG</v>
      </c>
      <c r="B215" t="str">
        <f>'uspto-gov'!G215</f>
        <v>Togo</v>
      </c>
      <c r="C215" t="str">
        <f t="shared" si="16"/>
        <v>TG - Togo</v>
      </c>
      <c r="D215" s="11">
        <v>832090216</v>
      </c>
      <c r="E215" s="13">
        <f t="shared" si="13"/>
        <v>832092007</v>
      </c>
      <c r="F215" s="11">
        <f t="shared" si="14"/>
        <v>20</v>
      </c>
      <c r="G215" s="11">
        <f t="shared" si="15"/>
        <v>7</v>
      </c>
    </row>
    <row r="216" spans="1:7" x14ac:dyDescent="0.25">
      <c r="A216" t="str">
        <f>'uspto-gov'!F216</f>
        <v>TK</v>
      </c>
      <c r="B216" t="str">
        <f>'uspto-gov'!G216</f>
        <v>Tokelau</v>
      </c>
      <c r="C216" t="str">
        <f t="shared" si="16"/>
        <v>TK - Tokelau</v>
      </c>
      <c r="D216" s="11">
        <v>832090217</v>
      </c>
      <c r="E216" s="13">
        <f t="shared" si="13"/>
        <v>832092011</v>
      </c>
      <c r="F216" s="11">
        <f t="shared" si="14"/>
        <v>20</v>
      </c>
      <c r="G216" s="11">
        <f t="shared" si="15"/>
        <v>11</v>
      </c>
    </row>
    <row r="217" spans="1:7" x14ac:dyDescent="0.25">
      <c r="A217" t="str">
        <f>'uspto-gov'!F217</f>
        <v>TO</v>
      </c>
      <c r="B217" t="str">
        <f>'uspto-gov'!G217</f>
        <v>Tonga</v>
      </c>
      <c r="C217" t="str">
        <f t="shared" si="16"/>
        <v>TO - Tonga</v>
      </c>
      <c r="D217" s="11">
        <v>832090218</v>
      </c>
      <c r="E217" s="13">
        <f t="shared" si="13"/>
        <v>832092015</v>
      </c>
      <c r="F217" s="11">
        <f t="shared" si="14"/>
        <v>20</v>
      </c>
      <c r="G217" s="11">
        <f t="shared" si="15"/>
        <v>15</v>
      </c>
    </row>
    <row r="218" spans="1:7" x14ac:dyDescent="0.25">
      <c r="A218" t="str">
        <f>'uspto-gov'!F218</f>
        <v>TT</v>
      </c>
      <c r="B218" t="str">
        <f>'uspto-gov'!G218</f>
        <v>Trinidad and Tobago</v>
      </c>
      <c r="C218" t="str">
        <f t="shared" si="16"/>
        <v>TT - Trinidad and Tobago</v>
      </c>
      <c r="D218" s="11">
        <v>832090219</v>
      </c>
      <c r="E218" s="13">
        <f t="shared" si="13"/>
        <v>832092020</v>
      </c>
      <c r="F218" s="11">
        <f t="shared" si="14"/>
        <v>20</v>
      </c>
      <c r="G218" s="11">
        <f t="shared" si="15"/>
        <v>20</v>
      </c>
    </row>
    <row r="219" spans="1:7" x14ac:dyDescent="0.25">
      <c r="A219" t="str">
        <f>'uspto-gov'!F219</f>
        <v>TN</v>
      </c>
      <c r="B219" t="str">
        <f>'uspto-gov'!G219</f>
        <v>Tunisia</v>
      </c>
      <c r="C219" t="str">
        <f t="shared" si="16"/>
        <v>TN - Tunisia</v>
      </c>
      <c r="D219" s="11">
        <v>832090220</v>
      </c>
      <c r="E219" s="13">
        <f t="shared" si="13"/>
        <v>832092014</v>
      </c>
      <c r="F219" s="11">
        <f t="shared" si="14"/>
        <v>20</v>
      </c>
      <c r="G219" s="11">
        <f t="shared" si="15"/>
        <v>14</v>
      </c>
    </row>
    <row r="220" spans="1:7" x14ac:dyDescent="0.25">
      <c r="A220" t="str">
        <f>'uspto-gov'!F220</f>
        <v>TR</v>
      </c>
      <c r="B220" t="str">
        <f>'uspto-gov'!G220</f>
        <v>Turkey</v>
      </c>
      <c r="C220" t="str">
        <f t="shared" si="16"/>
        <v>TR - Turkey</v>
      </c>
      <c r="D220" s="11">
        <v>832090221</v>
      </c>
      <c r="E220" s="13">
        <f t="shared" si="13"/>
        <v>832092018</v>
      </c>
      <c r="F220" s="11">
        <f t="shared" si="14"/>
        <v>20</v>
      </c>
      <c r="G220" s="11">
        <f t="shared" si="15"/>
        <v>18</v>
      </c>
    </row>
    <row r="221" spans="1:7" x14ac:dyDescent="0.25">
      <c r="A221" t="str">
        <f>'uspto-gov'!F221</f>
        <v>TM</v>
      </c>
      <c r="B221" t="str">
        <f>'uspto-gov'!G221</f>
        <v>Turkmenistan</v>
      </c>
      <c r="C221" t="str">
        <f t="shared" si="16"/>
        <v>TM - Turkmenistan</v>
      </c>
      <c r="D221" s="11">
        <v>832090222</v>
      </c>
      <c r="E221" s="13">
        <f t="shared" si="13"/>
        <v>832092013</v>
      </c>
      <c r="F221" s="11">
        <f t="shared" si="14"/>
        <v>20</v>
      </c>
      <c r="G221" s="11">
        <f t="shared" si="15"/>
        <v>13</v>
      </c>
    </row>
    <row r="222" spans="1:7" x14ac:dyDescent="0.25">
      <c r="A222" t="str">
        <f>'uspto-gov'!F222</f>
        <v>TC</v>
      </c>
      <c r="B222" t="str">
        <f>'uspto-gov'!G222</f>
        <v>Turks And Caicos Islands</v>
      </c>
      <c r="C222" t="str">
        <f t="shared" si="16"/>
        <v>TC - Turks And Caicos Islands</v>
      </c>
      <c r="D222" s="11">
        <v>832090223</v>
      </c>
      <c r="E222" s="13">
        <f t="shared" si="13"/>
        <v>832092003</v>
      </c>
      <c r="F222" s="11">
        <f t="shared" si="14"/>
        <v>20</v>
      </c>
      <c r="G222" s="11">
        <f t="shared" si="15"/>
        <v>3</v>
      </c>
    </row>
    <row r="223" spans="1:7" x14ac:dyDescent="0.25">
      <c r="A223" t="str">
        <f>'uspto-gov'!F223</f>
        <v>TV</v>
      </c>
      <c r="B223" t="str">
        <f>'uspto-gov'!G223</f>
        <v>Tuvalu</v>
      </c>
      <c r="C223" t="str">
        <f t="shared" si="16"/>
        <v>TV - Tuvalu</v>
      </c>
      <c r="D223" s="11">
        <v>832090224</v>
      </c>
      <c r="E223" s="13">
        <f t="shared" si="13"/>
        <v>832092022</v>
      </c>
      <c r="F223" s="11">
        <f t="shared" si="14"/>
        <v>20</v>
      </c>
      <c r="G223" s="11">
        <f t="shared" si="15"/>
        <v>22</v>
      </c>
    </row>
    <row r="224" spans="1:7" x14ac:dyDescent="0.25">
      <c r="A224" t="str">
        <f>'uspto-gov'!F224</f>
        <v>UG</v>
      </c>
      <c r="B224" t="str">
        <f>'uspto-gov'!G224</f>
        <v>Uganda</v>
      </c>
      <c r="C224" t="str">
        <f t="shared" ref="C224:C241" si="17">CONCATENATE(A224," - ", B224)</f>
        <v>UG - Uganda</v>
      </c>
      <c r="D224" s="11">
        <v>832090225</v>
      </c>
      <c r="E224" s="13">
        <f t="shared" si="13"/>
        <v>832092107</v>
      </c>
      <c r="F224" s="11">
        <f t="shared" si="14"/>
        <v>21</v>
      </c>
      <c r="G224" s="11">
        <f t="shared" si="15"/>
        <v>7</v>
      </c>
    </row>
    <row r="225" spans="1:7" x14ac:dyDescent="0.25">
      <c r="A225" t="str">
        <f>'uspto-gov'!F225</f>
        <v>UA</v>
      </c>
      <c r="B225" t="str">
        <f>'uspto-gov'!G225</f>
        <v>Ukraine</v>
      </c>
      <c r="C225" t="str">
        <f t="shared" si="17"/>
        <v>UA - Ukraine</v>
      </c>
      <c r="D225" s="11">
        <v>832090226</v>
      </c>
      <c r="E225" s="13">
        <f t="shared" si="13"/>
        <v>832092101</v>
      </c>
      <c r="F225" s="11">
        <f t="shared" si="14"/>
        <v>21</v>
      </c>
      <c r="G225" s="11">
        <f t="shared" si="15"/>
        <v>1</v>
      </c>
    </row>
    <row r="226" spans="1:7" x14ac:dyDescent="0.25">
      <c r="A226" t="str">
        <f>'uspto-gov'!F226</f>
        <v>UK</v>
      </c>
      <c r="B226" t="str">
        <f>'uspto-gov'!G226</f>
        <v>United Kingdom</v>
      </c>
      <c r="C226" t="str">
        <f t="shared" si="17"/>
        <v>UK - United Kingdom</v>
      </c>
      <c r="E226" s="13">
        <f t="shared" si="13"/>
        <v>832092111</v>
      </c>
      <c r="F226" s="11">
        <f t="shared" si="14"/>
        <v>21</v>
      </c>
      <c r="G226" s="11">
        <f t="shared" si="15"/>
        <v>11</v>
      </c>
    </row>
    <row r="227" spans="1:7" x14ac:dyDescent="0.25">
      <c r="A227" t="str">
        <f>'uspto-gov'!F227</f>
        <v>UM</v>
      </c>
      <c r="B227" t="str">
        <f>'uspto-gov'!G227</f>
        <v>United States Minor Outlying Islands</v>
      </c>
      <c r="C227" t="str">
        <f t="shared" si="17"/>
        <v>UM - United States Minor Outlying Islands</v>
      </c>
      <c r="D227" s="11">
        <v>832090227</v>
      </c>
      <c r="E227" s="13">
        <f t="shared" ref="E227:E241" si="18">832090000+F227*100+G227</f>
        <v>832092113</v>
      </c>
      <c r="F227" s="11">
        <f t="shared" ref="F227:F241" si="19">CODE(LEFT(C227,1))-64</f>
        <v>21</v>
      </c>
      <c r="G227" s="11">
        <f t="shared" ref="G227:G241" si="20">CODE(MID(C227,2,1))-64</f>
        <v>13</v>
      </c>
    </row>
    <row r="228" spans="1:7" x14ac:dyDescent="0.25">
      <c r="A228" t="str">
        <f>'uspto-gov'!F228</f>
        <v>US</v>
      </c>
      <c r="B228" t="str">
        <f>'uspto-gov'!G228</f>
        <v>United States Of America, The</v>
      </c>
      <c r="C228" t="str">
        <f t="shared" si="17"/>
        <v>US - United States Of America, The</v>
      </c>
      <c r="E228" s="13">
        <f t="shared" si="18"/>
        <v>832092119</v>
      </c>
      <c r="F228" s="11">
        <f t="shared" si="19"/>
        <v>21</v>
      </c>
      <c r="G228" s="11">
        <f t="shared" si="20"/>
        <v>19</v>
      </c>
    </row>
    <row r="229" spans="1:7" x14ac:dyDescent="0.25">
      <c r="A229" t="str">
        <f>'uspto-gov'!F229</f>
        <v>UY</v>
      </c>
      <c r="B229" t="str">
        <f>'uspto-gov'!G229</f>
        <v>Uruguay</v>
      </c>
      <c r="C229" t="str">
        <f t="shared" si="17"/>
        <v>UY - Uruguay</v>
      </c>
      <c r="D229" s="11">
        <v>832090228</v>
      </c>
      <c r="E229" s="13">
        <f t="shared" si="18"/>
        <v>832092125</v>
      </c>
      <c r="F229" s="11">
        <f t="shared" si="19"/>
        <v>21</v>
      </c>
      <c r="G229" s="11">
        <f t="shared" si="20"/>
        <v>25</v>
      </c>
    </row>
    <row r="230" spans="1:7" x14ac:dyDescent="0.25">
      <c r="A230" t="str">
        <f>'uspto-gov'!F230</f>
        <v>UZ</v>
      </c>
      <c r="B230" t="str">
        <f>'uspto-gov'!G230</f>
        <v>Uzbekistan</v>
      </c>
      <c r="C230" t="str">
        <f t="shared" si="17"/>
        <v>UZ - Uzbekistan</v>
      </c>
      <c r="D230" s="11">
        <v>832090229</v>
      </c>
      <c r="E230" s="13">
        <f t="shared" si="18"/>
        <v>832092126</v>
      </c>
      <c r="F230" s="11">
        <f t="shared" si="19"/>
        <v>21</v>
      </c>
      <c r="G230" s="11">
        <f t="shared" si="20"/>
        <v>26</v>
      </c>
    </row>
    <row r="231" spans="1:7" x14ac:dyDescent="0.25">
      <c r="A231" t="str">
        <f>'uspto-gov'!F231</f>
        <v>VU</v>
      </c>
      <c r="B231" t="str">
        <f>'uspto-gov'!G231</f>
        <v>Vanuatu New Hebrides, Republic Of</v>
      </c>
      <c r="C231" t="str">
        <f t="shared" si="17"/>
        <v>VU - Vanuatu New Hebrides, Republic Of</v>
      </c>
      <c r="D231" s="11">
        <v>832090230</v>
      </c>
      <c r="E231" s="13">
        <f t="shared" si="18"/>
        <v>832092221</v>
      </c>
      <c r="F231" s="11">
        <f t="shared" si="19"/>
        <v>22</v>
      </c>
      <c r="G231" s="11">
        <f t="shared" si="20"/>
        <v>21</v>
      </c>
    </row>
    <row r="232" spans="1:7" x14ac:dyDescent="0.25">
      <c r="A232" t="str">
        <f>'uspto-gov'!F232</f>
        <v>VA</v>
      </c>
      <c r="B232" t="str">
        <f>'uspto-gov'!G232</f>
        <v>Vatican City State, Holy See</v>
      </c>
      <c r="C232" t="str">
        <f t="shared" si="17"/>
        <v>VA - Vatican City State, Holy See</v>
      </c>
      <c r="D232" s="11">
        <v>832090231</v>
      </c>
      <c r="E232" s="13">
        <f t="shared" si="18"/>
        <v>832092201</v>
      </c>
      <c r="F232" s="11">
        <f t="shared" si="19"/>
        <v>22</v>
      </c>
      <c r="G232" s="11">
        <f t="shared" si="20"/>
        <v>1</v>
      </c>
    </row>
    <row r="233" spans="1:7" x14ac:dyDescent="0.25">
      <c r="A233" t="str">
        <f>'uspto-gov'!F233</f>
        <v>VE</v>
      </c>
      <c r="B233" t="str">
        <f>'uspto-gov'!G233</f>
        <v>Venezuela</v>
      </c>
      <c r="C233" t="str">
        <f t="shared" si="17"/>
        <v>VE - Venezuela</v>
      </c>
      <c r="D233" s="11">
        <v>832090232</v>
      </c>
      <c r="E233" s="13">
        <f t="shared" si="18"/>
        <v>832092205</v>
      </c>
      <c r="F233" s="11">
        <f t="shared" si="19"/>
        <v>22</v>
      </c>
      <c r="G233" s="11">
        <f t="shared" si="20"/>
        <v>5</v>
      </c>
    </row>
    <row r="234" spans="1:7" x14ac:dyDescent="0.25">
      <c r="A234" t="str">
        <f>'uspto-gov'!F234</f>
        <v>VN</v>
      </c>
      <c r="B234" t="str">
        <f>'uspto-gov'!G234</f>
        <v>Viet Nam</v>
      </c>
      <c r="C234" t="str">
        <f t="shared" si="17"/>
        <v>VN - Viet Nam</v>
      </c>
      <c r="D234" s="11">
        <v>832090233</v>
      </c>
      <c r="E234" s="13">
        <f t="shared" si="18"/>
        <v>832092214</v>
      </c>
      <c r="F234" s="11">
        <f t="shared" si="19"/>
        <v>22</v>
      </c>
      <c r="G234" s="11">
        <f t="shared" si="20"/>
        <v>14</v>
      </c>
    </row>
    <row r="235" spans="1:7" x14ac:dyDescent="0.25">
      <c r="A235" t="str">
        <f>'uspto-gov'!F235</f>
        <v>VI</v>
      </c>
      <c r="B235" t="str">
        <f>'uspto-gov'!G235</f>
        <v>Virgin Islands United States</v>
      </c>
      <c r="C235" t="str">
        <f t="shared" si="17"/>
        <v>VI - Virgin Islands United States</v>
      </c>
      <c r="D235" s="11">
        <v>832090234</v>
      </c>
      <c r="E235" s="13">
        <f t="shared" si="18"/>
        <v>832092209</v>
      </c>
      <c r="F235" s="11">
        <f t="shared" si="19"/>
        <v>22</v>
      </c>
      <c r="G235" s="11">
        <f t="shared" si="20"/>
        <v>9</v>
      </c>
    </row>
    <row r="236" spans="1:7" x14ac:dyDescent="0.25">
      <c r="A236" t="str">
        <f>'uspto-gov'!F236</f>
        <v>WF</v>
      </c>
      <c r="B236" t="str">
        <f>'uspto-gov'!G236</f>
        <v>Wallis and Futuna</v>
      </c>
      <c r="C236" t="str">
        <f t="shared" si="17"/>
        <v>WF - Wallis and Futuna</v>
      </c>
      <c r="D236" s="11">
        <v>832090235</v>
      </c>
      <c r="E236" s="13">
        <f t="shared" si="18"/>
        <v>832092306</v>
      </c>
      <c r="F236" s="11">
        <f t="shared" si="19"/>
        <v>23</v>
      </c>
      <c r="G236" s="11">
        <f t="shared" si="20"/>
        <v>6</v>
      </c>
    </row>
    <row r="237" spans="1:7" x14ac:dyDescent="0.25">
      <c r="A237" t="str">
        <f>'uspto-gov'!F237</f>
        <v>EH</v>
      </c>
      <c r="B237" t="str">
        <f>'uspto-gov'!G237</f>
        <v>Western Sahara</v>
      </c>
      <c r="C237" t="str">
        <f t="shared" si="17"/>
        <v>EH - Western Sahara</v>
      </c>
      <c r="D237" s="11">
        <v>832090236</v>
      </c>
      <c r="E237" s="13">
        <f t="shared" si="18"/>
        <v>832090508</v>
      </c>
      <c r="F237" s="11">
        <f t="shared" si="19"/>
        <v>5</v>
      </c>
      <c r="G237" s="11">
        <f t="shared" si="20"/>
        <v>8</v>
      </c>
    </row>
    <row r="238" spans="1:7" x14ac:dyDescent="0.25">
      <c r="A238" t="str">
        <f>'uspto-gov'!F238</f>
        <v>YE</v>
      </c>
      <c r="B238" t="str">
        <f>'uspto-gov'!G238</f>
        <v>Yemen</v>
      </c>
      <c r="C238" t="str">
        <f t="shared" si="17"/>
        <v>YE - Yemen</v>
      </c>
      <c r="D238" s="11">
        <v>832090237</v>
      </c>
      <c r="E238" s="13">
        <f t="shared" si="18"/>
        <v>832092505</v>
      </c>
      <c r="F238" s="11">
        <f t="shared" si="19"/>
        <v>25</v>
      </c>
      <c r="G238" s="11">
        <f t="shared" si="20"/>
        <v>5</v>
      </c>
    </row>
    <row r="239" spans="1:7" x14ac:dyDescent="0.25">
      <c r="A239" t="str">
        <f>'uspto-gov'!F239</f>
        <v>YU</v>
      </c>
      <c r="B239" t="str">
        <f>'uspto-gov'!G239</f>
        <v>Yugoslavia</v>
      </c>
      <c r="C239" t="str">
        <f t="shared" si="17"/>
        <v>YU - Yugoslavia</v>
      </c>
      <c r="D239" s="11">
        <v>832090238</v>
      </c>
      <c r="E239" s="13">
        <f t="shared" si="18"/>
        <v>832092521</v>
      </c>
      <c r="F239" s="11">
        <f t="shared" si="19"/>
        <v>25</v>
      </c>
      <c r="G239" s="11">
        <f t="shared" si="20"/>
        <v>21</v>
      </c>
    </row>
    <row r="240" spans="1:7" x14ac:dyDescent="0.25">
      <c r="A240" t="str">
        <f>'uspto-gov'!F240</f>
        <v>ZM</v>
      </c>
      <c r="B240" t="str">
        <f>'uspto-gov'!G240</f>
        <v>Zambia</v>
      </c>
      <c r="C240" t="str">
        <f t="shared" si="17"/>
        <v>ZM - Zambia</v>
      </c>
      <c r="D240" s="11">
        <v>832090239</v>
      </c>
      <c r="E240" s="13">
        <f t="shared" si="18"/>
        <v>832092613</v>
      </c>
      <c r="F240" s="11">
        <f t="shared" si="19"/>
        <v>26</v>
      </c>
      <c r="G240" s="11">
        <f t="shared" si="20"/>
        <v>13</v>
      </c>
    </row>
    <row r="241" spans="1:7" x14ac:dyDescent="0.25">
      <c r="A241" t="str">
        <f>'uspto-gov'!F241</f>
        <v>ZW</v>
      </c>
      <c r="B241" t="str">
        <f>'uspto-gov'!G241</f>
        <v>Zimbabwe</v>
      </c>
      <c r="C241" t="str">
        <f t="shared" si="17"/>
        <v>ZW - Zimbabwe</v>
      </c>
      <c r="D241" s="11">
        <v>832090240</v>
      </c>
      <c r="E241" s="13">
        <f t="shared" si="18"/>
        <v>832092623</v>
      </c>
      <c r="F241" s="11">
        <f t="shared" si="19"/>
        <v>26</v>
      </c>
      <c r="G241" s="11">
        <f t="shared" si="20"/>
        <v>23</v>
      </c>
    </row>
  </sheetData>
  <mergeCells count="1">
    <mergeCell ref="A1:B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T-SQL</vt:lpstr>
      <vt:lpstr>Data</vt:lpstr>
      <vt:lpstr>Other sources</vt:lpstr>
      <vt:lpstr>uspto-gov</vt:lpstr>
      <vt:lpstr>Final</vt:lpstr>
    </vt:vector>
  </TitlesOfParts>
  <Company>Adtech Global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Ip</dc:creator>
  <cp:lastModifiedBy>Adam Ip</cp:lastModifiedBy>
  <dcterms:created xsi:type="dcterms:W3CDTF">2013-01-21T19:06:44Z</dcterms:created>
  <dcterms:modified xsi:type="dcterms:W3CDTF">2013-02-07T16:19:59Z</dcterms:modified>
</cp:coreProperties>
</file>