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ucharski/Documents/GitHub/hit-analysis/data/"/>
    </mc:Choice>
  </mc:AlternateContent>
  <xr:revisionPtr revIDLastSave="0" documentId="13_ncr:1_{038A1E38-E093-7146-94F9-0540B017BE95}" xr6:coauthVersionLast="47" xr6:coauthVersionMax="47" xr10:uidLastSave="{00000000-0000-0000-0000-000000000000}"/>
  <bookViews>
    <workbookView xWindow="0" yWindow="500" windowWidth="28800" windowHeight="17500" xr2:uid="{15517529-B5EB-164D-B0D8-4E037704B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B5" i="1"/>
  <c r="B4" i="1"/>
  <c r="B3" i="1"/>
</calcChain>
</file>

<file path=xl/sharedStrings.xml><?xml version="1.0" encoding="utf-8"?>
<sst xmlns="http://schemas.openxmlformats.org/spreadsheetml/2006/main" count="62" uniqueCount="35">
  <si>
    <t>r0_mean</t>
  </si>
  <si>
    <t>r0_lb</t>
  </si>
  <si>
    <t>r0_ub</t>
  </si>
  <si>
    <t>measles</t>
  </si>
  <si>
    <t>r0_ref</t>
  </si>
  <si>
    <t>mumps</t>
  </si>
  <si>
    <t>eff_mean</t>
  </si>
  <si>
    <t>eff_lb</t>
  </si>
  <si>
    <t>eff_ub</t>
  </si>
  <si>
    <t>eff_ref</t>
  </si>
  <si>
    <t>rubella</t>
  </si>
  <si>
    <t>https://doi.org/10.1017/S0950268800004672</t>
  </si>
  <si>
    <t>https://doi.org/10.1016/j.vaccine.2007.07.036</t>
  </si>
  <si>
    <t>https://doi.org/10.1002/14651858.CD004407.pub4</t>
  </si>
  <si>
    <t>pathogen</t>
  </si>
  <si>
    <t>flu_h3n2</t>
  </si>
  <si>
    <t>flu_b</t>
  </si>
  <si>
    <t>https://doi.org/10.1126/science.1176062</t>
  </si>
  <si>
    <t>https://doi.org/10.1016/S1473-3099(16)00129-8</t>
  </si>
  <si>
    <t>flu_h1n1pmd09</t>
  </si>
  <si>
    <t>boostrap</t>
  </si>
  <si>
    <t>r0_uncertainty_method</t>
  </si>
  <si>
    <t>ef_uncertainty_method</t>
  </si>
  <si>
    <t>fit_beta</t>
  </si>
  <si>
    <t>fit_lognormal</t>
  </si>
  <si>
    <t>https://doi.org/10.1186/1471-2334-14-480</t>
  </si>
  <si>
    <t>samples</t>
  </si>
  <si>
    <t>varicella</t>
  </si>
  <si>
    <t>sars_cov_2_wt</t>
  </si>
  <si>
    <t>sars_cov_2_b117</t>
  </si>
  <si>
    <t>http://doi.org/10.1126/science.abg3055</t>
  </si>
  <si>
    <t>https://doi.org/10.1016/S1473-3099(17)30307-9</t>
  </si>
  <si>
    <t xml:space="preserve"> http://dx.doi.org/10.2139/ssrn.3790399</t>
  </si>
  <si>
    <t>sars_cov_2_delta</t>
  </si>
  <si>
    <t>https://www.gov.uk/government/publications/lshtm-local-area-reproduction-numbers-and-s-gene-positivity-1-june-2021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</si>
</sst>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rgb="FF505050"/>
      <name val="NexusSansWeb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S1473-3099(16)00129-8" TargetMode="External"/><Relationship Id="rId13" Type="http://schemas.openxmlformats.org/officeDocument/2006/relationships/hyperlink" Target="http://doi.org/10.22541/au.161420511.12987747/v1" TargetMode="External"/><Relationship Id="rId3" Type="http://schemas.openxmlformats.org/officeDocument/2006/relationships/hyperlink" Target="https://doi.org/10.1016/j.vaccine.2007.07.036" TargetMode="External"/><Relationship Id="rId7" Type="http://schemas.openxmlformats.org/officeDocument/2006/relationships/hyperlink" Target="https://doi.org/10.1002/14651858.CD004407.pub4" TargetMode="External"/><Relationship Id="rId12" Type="http://schemas.openxmlformats.org/officeDocument/2006/relationships/hyperlink" Target="https://doi.org/10.1186/1471-2334-14-480" TargetMode="External"/><Relationship Id="rId17" Type="http://schemas.openxmlformats.org/officeDocument/2006/relationships/hyperlink" Target="https://doi.org/10.1016/S1473-3099(17)30307-9" TargetMode="External"/><Relationship Id="rId2" Type="http://schemas.openxmlformats.org/officeDocument/2006/relationships/hyperlink" Target="https://doi.org/10.1017/S0950268800004672" TargetMode="External"/><Relationship Id="rId16" Type="http://schemas.openxmlformats.org/officeDocument/2006/relationships/hyperlink" Target="https://doi.org/10.1126/science.1176062" TargetMode="External"/><Relationship Id="rId1" Type="http://schemas.openxmlformats.org/officeDocument/2006/relationships/hyperlink" Target="https://doi.org/10.1017/S0950268800004672" TargetMode="External"/><Relationship Id="rId6" Type="http://schemas.openxmlformats.org/officeDocument/2006/relationships/hyperlink" Target="https://doi.org/10.1002/14651858.CD004407.pub4" TargetMode="External"/><Relationship Id="rId11" Type="http://schemas.openxmlformats.org/officeDocument/2006/relationships/hyperlink" Target="https://doi.org/10.1186/1471-2334-14-480" TargetMode="External"/><Relationship Id="rId5" Type="http://schemas.openxmlformats.org/officeDocument/2006/relationships/hyperlink" Target="https://doi.org/10.1002/14651858.CD004407.pub4" TargetMode="External"/><Relationship Id="rId15" Type="http://schemas.openxmlformats.org/officeDocument/2006/relationships/hyperlink" Target="http://doi.org/10.1126/science.abg3055" TargetMode="External"/><Relationship Id="rId10" Type="http://schemas.openxmlformats.org/officeDocument/2006/relationships/hyperlink" Target="https://doi.org/10.1016/S1473-3099(16)00129-8" TargetMode="External"/><Relationship Id="rId4" Type="http://schemas.openxmlformats.org/officeDocument/2006/relationships/hyperlink" Target="https://doi.org/10.1002/14651858.CD004407.pub4" TargetMode="External"/><Relationship Id="rId9" Type="http://schemas.openxmlformats.org/officeDocument/2006/relationships/hyperlink" Target="https://doi.org/10.1016/S1473-3099(16)00129-8" TargetMode="External"/><Relationship Id="rId14" Type="http://schemas.openxmlformats.org/officeDocument/2006/relationships/hyperlink" Target="http://doi.org/10.1126/science.abg3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AF01-66C6-104F-89E5-F476E300A925}">
  <dimension ref="A1:L13"/>
  <sheetViews>
    <sheetView tabSelected="1" workbookViewId="0">
      <selection activeCell="A11" sqref="A11"/>
    </sheetView>
  </sheetViews>
  <sheetFormatPr baseColWidth="10" defaultRowHeight="16"/>
  <cols>
    <col min="1" max="1" width="22.1640625" customWidth="1"/>
    <col min="2" max="2" width="8.5" customWidth="1"/>
    <col min="3" max="3" width="7.5" customWidth="1"/>
    <col min="4" max="4" width="7.1640625" customWidth="1"/>
    <col min="5" max="5" width="41.83203125" customWidth="1"/>
    <col min="6" max="6" width="19.83203125" customWidth="1"/>
    <col min="10" max="10" width="45" customWidth="1"/>
    <col min="11" max="11" width="19.83203125" customWidth="1"/>
  </cols>
  <sheetData>
    <row r="1" spans="1:12">
      <c r="A1" t="s">
        <v>14</v>
      </c>
      <c r="B1" t="s">
        <v>0</v>
      </c>
      <c r="C1" t="s">
        <v>1</v>
      </c>
      <c r="D1" t="s">
        <v>2</v>
      </c>
      <c r="E1" t="s">
        <v>4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26</v>
      </c>
    </row>
    <row r="2" spans="1:12">
      <c r="A2" t="s">
        <v>3</v>
      </c>
      <c r="B2">
        <v>12</v>
      </c>
      <c r="C2">
        <v>6</v>
      </c>
      <c r="D2">
        <v>18</v>
      </c>
      <c r="E2" s="1" t="s">
        <v>31</v>
      </c>
      <c r="F2" s="1" t="s">
        <v>24</v>
      </c>
      <c r="G2">
        <v>96</v>
      </c>
      <c r="H2">
        <v>72</v>
      </c>
      <c r="I2">
        <v>99</v>
      </c>
      <c r="J2" s="1" t="s">
        <v>13</v>
      </c>
      <c r="K2" s="1" t="s">
        <v>23</v>
      </c>
    </row>
    <row r="3" spans="1:12">
      <c r="A3" t="s">
        <v>5</v>
      </c>
      <c r="B3">
        <f>(4.5 + 4.3 + 3.6 + 4 + 4.2 + 4.4)/6</f>
        <v>4.166666666666667</v>
      </c>
      <c r="C3">
        <v>3.6</v>
      </c>
      <c r="D3">
        <v>4.5</v>
      </c>
      <c r="E3" s="1" t="s">
        <v>11</v>
      </c>
      <c r="F3" s="1" t="s">
        <v>20</v>
      </c>
      <c r="G3" s="2">
        <v>86</v>
      </c>
      <c r="H3">
        <v>65</v>
      </c>
      <c r="I3">
        <v>92</v>
      </c>
      <c r="J3" s="1" t="s">
        <v>13</v>
      </c>
      <c r="K3" s="1" t="s">
        <v>23</v>
      </c>
    </row>
    <row r="4" spans="1:12">
      <c r="A4" t="s">
        <v>10</v>
      </c>
      <c r="B4">
        <f>(3.7+ 6.4 + 3.4 + 4.2 + 7.8 + 4.2 + 3.7)/7</f>
        <v>4.7714285714285722</v>
      </c>
      <c r="C4">
        <v>3.4</v>
      </c>
      <c r="D4">
        <v>7.8</v>
      </c>
      <c r="E4" s="1" t="s">
        <v>11</v>
      </c>
      <c r="F4" s="1" t="s">
        <v>20</v>
      </c>
      <c r="G4">
        <v>89</v>
      </c>
      <c r="H4">
        <v>58</v>
      </c>
      <c r="I4">
        <v>97</v>
      </c>
      <c r="J4" s="1" t="s">
        <v>13</v>
      </c>
      <c r="K4" s="1" t="s">
        <v>23</v>
      </c>
    </row>
    <row r="5" spans="1:12">
      <c r="A5" t="s">
        <v>27</v>
      </c>
      <c r="B5">
        <f>(6.47 +  3.83  + 4.85 + 5.46 + 5.22 + 7.71 + 3.31 + 8.26 + 16.91 + 5.72 + 3.91 )/11</f>
        <v>6.5136363636363628</v>
      </c>
      <c r="C5">
        <v>3.31</v>
      </c>
      <c r="D5">
        <v>16.91</v>
      </c>
      <c r="E5" s="1" t="s">
        <v>12</v>
      </c>
      <c r="F5" s="1" t="s">
        <v>20</v>
      </c>
      <c r="G5">
        <v>95</v>
      </c>
      <c r="H5">
        <v>92</v>
      </c>
      <c r="I5">
        <v>97</v>
      </c>
      <c r="J5" s="1" t="s">
        <v>13</v>
      </c>
      <c r="K5" s="1" t="s">
        <v>23</v>
      </c>
    </row>
    <row r="6" spans="1:12">
      <c r="A6" t="s">
        <v>28</v>
      </c>
      <c r="B6">
        <v>2.68</v>
      </c>
      <c r="C6">
        <v>1.54</v>
      </c>
      <c r="D6">
        <v>3.82</v>
      </c>
      <c r="E6" s="1" t="s">
        <v>30</v>
      </c>
      <c r="F6" s="1" t="s">
        <v>24</v>
      </c>
      <c r="G6">
        <v>86</v>
      </c>
      <c r="H6">
        <v>76</v>
      </c>
      <c r="I6">
        <v>97</v>
      </c>
      <c r="J6" s="1" t="s">
        <v>32</v>
      </c>
      <c r="K6" s="1" t="s">
        <v>23</v>
      </c>
    </row>
    <row r="7" spans="1:12">
      <c r="A7" t="s">
        <v>29</v>
      </c>
      <c r="B7">
        <v>4.46</v>
      </c>
      <c r="C7">
        <v>2.56</v>
      </c>
      <c r="D7">
        <v>6.35</v>
      </c>
      <c r="E7" s="1" t="s">
        <v>30</v>
      </c>
      <c r="F7" s="1" t="s">
        <v>24</v>
      </c>
      <c r="G7">
        <v>86</v>
      </c>
      <c r="H7">
        <v>76</v>
      </c>
      <c r="I7">
        <v>97</v>
      </c>
      <c r="J7" s="1" t="s">
        <v>32</v>
      </c>
      <c r="K7" s="1" t="s">
        <v>23</v>
      </c>
    </row>
    <row r="8" spans="1:12">
      <c r="A8" t="s">
        <v>19</v>
      </c>
      <c r="B8">
        <v>1.4</v>
      </c>
      <c r="C8">
        <v>1.2</v>
      </c>
      <c r="D8">
        <v>2</v>
      </c>
      <c r="E8" s="1" t="s">
        <v>17</v>
      </c>
      <c r="F8" s="1" t="s">
        <v>24</v>
      </c>
      <c r="G8">
        <v>61</v>
      </c>
      <c r="H8">
        <v>57</v>
      </c>
      <c r="I8">
        <v>65</v>
      </c>
      <c r="J8" s="1" t="s">
        <v>18</v>
      </c>
      <c r="K8" s="1" t="s">
        <v>23</v>
      </c>
    </row>
    <row r="9" spans="1:12">
      <c r="A9" t="s">
        <v>15</v>
      </c>
      <c r="B9">
        <v>2.0499999999999998</v>
      </c>
      <c r="C9">
        <v>1.6</v>
      </c>
      <c r="D9">
        <v>2.5</v>
      </c>
      <c r="E9" s="1" t="s">
        <v>25</v>
      </c>
      <c r="F9" s="1" t="s">
        <v>24</v>
      </c>
      <c r="G9">
        <v>33</v>
      </c>
      <c r="H9">
        <v>22</v>
      </c>
      <c r="I9">
        <v>43</v>
      </c>
      <c r="J9" s="1" t="s">
        <v>18</v>
      </c>
      <c r="K9" s="1" t="s">
        <v>23</v>
      </c>
    </row>
    <row r="10" spans="1:12">
      <c r="A10" t="s">
        <v>16</v>
      </c>
      <c r="B10">
        <v>2.0499999999999998</v>
      </c>
      <c r="C10">
        <v>1.6</v>
      </c>
      <c r="D10">
        <v>2.5</v>
      </c>
      <c r="E10" s="1" t="s">
        <v>25</v>
      </c>
      <c r="F10" s="1" t="s">
        <v>24</v>
      </c>
      <c r="G10">
        <v>54</v>
      </c>
      <c r="H10">
        <v>46</v>
      </c>
      <c r="I10">
        <v>61</v>
      </c>
      <c r="J10" s="1" t="s">
        <v>18</v>
      </c>
      <c r="K10" s="1" t="s">
        <v>23</v>
      </c>
    </row>
    <row r="11" spans="1:12">
      <c r="A11" t="s">
        <v>33</v>
      </c>
      <c r="B11">
        <f>B7*1.4</f>
        <v>6.2439999999999998</v>
      </c>
      <c r="C11">
        <f>C7*1.4</f>
        <v>3.5839999999999996</v>
      </c>
      <c r="D11">
        <f>D7*1.4</f>
        <v>8.8899999999999988</v>
      </c>
      <c r="E11" s="1" t="s">
        <v>34</v>
      </c>
      <c r="F11" s="1" t="s">
        <v>24</v>
      </c>
      <c r="G11">
        <v>75</v>
      </c>
      <c r="H11">
        <v>70</v>
      </c>
      <c r="I11">
        <v>80</v>
      </c>
      <c r="J11" s="1" t="s">
        <v>32</v>
      </c>
      <c r="K11" s="1" t="s">
        <v>23</v>
      </c>
    </row>
    <row r="13" spans="1:12" ht="20">
      <c r="G13" s="3"/>
    </row>
  </sheetData>
  <phoneticPr fontId="3" type="noConversion"/>
  <hyperlinks>
    <hyperlink ref="E4" r:id="rId1" xr:uid="{D5724B80-2E95-3E4D-BAFF-39E399246BC3}"/>
    <hyperlink ref="E3" r:id="rId2" xr:uid="{E6311D11-2150-6140-B262-C7084D4EB5D5}"/>
    <hyperlink ref="E5" r:id="rId3" xr:uid="{3258BA70-C8CB-E643-B597-0BBE8EED5283}"/>
    <hyperlink ref="J2" r:id="rId4" xr:uid="{A338360E-5E0A-E143-9455-803A246588FE}"/>
    <hyperlink ref="J3" r:id="rId5" xr:uid="{7B75E16E-7948-D24C-AFA2-C4BD019A471F}"/>
    <hyperlink ref="J4" r:id="rId6" xr:uid="{199D6B63-C118-B54F-BDB9-3DA88069D7F5}"/>
    <hyperlink ref="J5" r:id="rId7" xr:uid="{AA55F0AB-2B62-B041-A460-E898FDE39B51}"/>
    <hyperlink ref="J8" r:id="rId8" xr:uid="{ABEEF4A6-03B4-5A40-A687-F7F9EFA3E4DB}"/>
    <hyperlink ref="J9" r:id="rId9" xr:uid="{C6B8E20A-63F9-8843-A280-B8DA865AE40C}"/>
    <hyperlink ref="J10" r:id="rId10" xr:uid="{17F51F20-17ED-F242-87E0-7F7CEEC72FBB}"/>
    <hyperlink ref="E9" r:id="rId11" xr:uid="{F2599C2C-5E6C-D141-A537-D6A91818AABD}"/>
    <hyperlink ref="E10" r:id="rId12" xr:uid="{67A4D96F-E913-0242-91F4-18C078823403}"/>
    <hyperlink ref="J6" r:id="rId13" display="http://doi.org/10.22541/au.161420511.12987747/v1" xr:uid="{336CAA65-F667-6741-8169-02C4EDC71DB4}"/>
    <hyperlink ref="E7" r:id="rId14" xr:uid="{5F909BA7-734A-AB4B-AB98-5ECA53E20DF2}"/>
    <hyperlink ref="E6" r:id="rId15" xr:uid="{9CA48A8F-516D-9245-96A0-6C54C374D751}"/>
    <hyperlink ref="E8" r:id="rId16" xr:uid="{A12A7E19-8CD3-E941-9B05-D61A63E5735C}"/>
    <hyperlink ref="E2" r:id="rId17" xr:uid="{9E8E665B-3574-354A-B675-B229A2F3293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Hodgson</dc:creator>
  <cp:lastModifiedBy>Microsoft Office User</cp:lastModifiedBy>
  <dcterms:created xsi:type="dcterms:W3CDTF">2021-03-02T10:30:41Z</dcterms:created>
  <dcterms:modified xsi:type="dcterms:W3CDTF">2021-08-20T16:58:42Z</dcterms:modified>
</cp:coreProperties>
</file>