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ssekreger/Dropbox/MDSC:tumor bayesian RECIST fitting/"/>
    </mc:Choice>
  </mc:AlternateContent>
  <xr:revisionPtr revIDLastSave="0" documentId="13_ncr:1_{6BA47F79-56F3-D242-87D2-ABF085F46E76}" xr6:coauthVersionLast="47" xr6:coauthVersionMax="47" xr10:uidLastSave="{00000000-0000-0000-0000-000000000000}"/>
  <bookViews>
    <workbookView xWindow="700" yWindow="660" windowWidth="45740" windowHeight="26820" xr2:uid="{6C8000F9-06B8-7F47-A50D-735E20A724B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O15" i="1" l="1"/>
  <c r="O16" i="1"/>
  <c r="O17" i="1"/>
  <c r="O18" i="1"/>
  <c r="O19" i="1"/>
  <c r="O24" i="1"/>
  <c r="O25" i="1"/>
  <c r="O26" i="1"/>
  <c r="O31" i="1"/>
  <c r="O32" i="1"/>
  <c r="O33" i="1"/>
  <c r="O34" i="1"/>
  <c r="O35" i="1"/>
  <c r="O36" i="1"/>
  <c r="O37" i="1"/>
  <c r="O38" i="1"/>
  <c r="O39" i="1"/>
  <c r="O44" i="1"/>
  <c r="O45" i="1"/>
  <c r="O46" i="1"/>
  <c r="O51" i="1"/>
  <c r="O52" i="1"/>
  <c r="O53" i="1"/>
  <c r="O54" i="1"/>
  <c r="O14" i="1"/>
  <c r="N9" i="1"/>
  <c r="N8" i="1"/>
  <c r="N7" i="1"/>
  <c r="N6" i="1"/>
  <c r="N5" i="1"/>
  <c r="N4" i="1"/>
</calcChain>
</file>

<file path=xl/sharedStrings.xml><?xml version="1.0" encoding="utf-8"?>
<sst xmlns="http://schemas.openxmlformats.org/spreadsheetml/2006/main" count="314" uniqueCount="45">
  <si>
    <t>Tumor 1</t>
  </si>
  <si>
    <t>Organ</t>
  </si>
  <si>
    <t>Description of lesion</t>
  </si>
  <si>
    <t>Previously Irradiated</t>
  </si>
  <si>
    <t>Measurable/Non-Measureable</t>
  </si>
  <si>
    <t>Timepoint</t>
  </si>
  <si>
    <t>Date of Measurement</t>
  </si>
  <si>
    <t>Method</t>
  </si>
  <si>
    <t>MSRMT_X_CM</t>
  </si>
  <si>
    <t>MSRMT_Y_CM</t>
  </si>
  <si>
    <t>Evaluation #</t>
  </si>
  <si>
    <t>Eval Code</t>
  </si>
  <si>
    <t>Lung</t>
  </si>
  <si>
    <t>Right middle lobe lung</t>
  </si>
  <si>
    <t>N</t>
  </si>
  <si>
    <t>MEASURABLE</t>
  </si>
  <si>
    <t>Baseline</t>
  </si>
  <si>
    <t>CT</t>
  </si>
  <si>
    <t>Every 8 weeks (+/- 7 days) after initiation of combination treatment</t>
  </si>
  <si>
    <t>INCREASING</t>
  </si>
  <si>
    <t>DECREASING</t>
  </si>
  <si>
    <t>Every 12 weeks (at the discretion of the treating provider)</t>
  </si>
  <si>
    <t>RESOLVED</t>
  </si>
  <si>
    <t>Time</t>
  </si>
  <si>
    <t>Number of cells</t>
  </si>
  <si>
    <t>Relative change</t>
  </si>
  <si>
    <t>Relative number of cells</t>
  </si>
  <si>
    <t>Tumor 2</t>
  </si>
  <si>
    <t>R Upper Lobe Lung nodule</t>
  </si>
  <si>
    <t>Due to AE</t>
  </si>
  <si>
    <t>STABLE</t>
  </si>
  <si>
    <t>in follow up</t>
  </si>
  <si>
    <t>ct</t>
  </si>
  <si>
    <t>Tumor 3</t>
  </si>
  <si>
    <t>R middle lobe nodule</t>
  </si>
  <si>
    <t>Spiral CT</t>
  </si>
  <si>
    <t>Tumor 4</t>
  </si>
  <si>
    <t>LUL</t>
  </si>
  <si>
    <t>CT Scan</t>
  </si>
  <si>
    <t>CT SCAN</t>
  </si>
  <si>
    <t>Tumor 5</t>
  </si>
  <si>
    <t>LUL nodule</t>
  </si>
  <si>
    <t xml:space="preserve">CT scan </t>
  </si>
  <si>
    <t>Tumor 6</t>
  </si>
  <si>
    <t>Right Lower Lobe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</si>
</sst>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u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5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2" borderId="0" xfId="0" applyFont="1" applyFill="1"/>
    <xf numFmtId="0" fontId="2" fillId="2" borderId="0" xfId="0" applyFont="1" applyFill="1" applyAlignment="1">
      <alignment horizontal="center"/>
    </xf>
    <xf numFmtId="0" fontId="3" fillId="2" borderId="0" xfId="0" applyFont="1" applyFill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77485-7F37-2846-A752-D77F86DB0F7B}">
  <dimension ref="A1:O54"/>
  <sheetViews>
    <sheetView tabSelected="1" zoomScale="92" workbookViewId="0">
      <selection activeCell="R33" sqref="R33"/>
    </sheetView>
  </sheetViews>
  <sheetFormatPr baseColWidth="10" defaultRowHeight="16" x14ac:dyDescent="0.2"/>
  <cols>
    <col min="1" max="1" width="13" style="5" customWidth="1"/>
    <col min="2" max="2" width="25" style="1" customWidth="1"/>
    <col min="3" max="3" width="22.33203125" style="1" customWidth="1"/>
    <col min="4" max="4" width="29" style="1" customWidth="1"/>
    <col min="5" max="5" width="61.6640625" style="1" customWidth="1"/>
    <col min="6" max="6" width="25.5" style="1" customWidth="1"/>
    <col min="7" max="7" width="10.83203125" style="1"/>
    <col min="8" max="8" width="18.33203125" style="1" customWidth="1"/>
    <col min="9" max="9" width="15.5" style="1" customWidth="1"/>
    <col min="10" max="10" width="15.6640625" style="1" customWidth="1"/>
    <col min="11" max="11" width="15.5" style="1" customWidth="1"/>
    <col min="12" max="12" width="11" style="5" bestFit="1" customWidth="1"/>
    <col min="13" max="13" width="20.83203125" style="1" customWidth="1"/>
    <col min="14" max="14" width="17.5" style="5" customWidth="1"/>
    <col min="15" max="15" width="25" style="1" customWidth="1"/>
    <col min="16" max="16384" width="10.83203125" style="1"/>
  </cols>
  <sheetData>
    <row r="1" spans="1:15" x14ac:dyDescent="0.2">
      <c r="A1" s="7" t="s">
        <v>0</v>
      </c>
    </row>
    <row r="2" spans="1:15" x14ac:dyDescent="0.2">
      <c r="A2" s="6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6" t="s">
        <v>23</v>
      </c>
      <c r="M2" s="4" t="s">
        <v>24</v>
      </c>
      <c r="N2" s="6" t="s">
        <v>25</v>
      </c>
      <c r="O2" s="4" t="s">
        <v>26</v>
      </c>
    </row>
    <row r="3" spans="1:15" x14ac:dyDescent="0.2">
      <c r="A3" s="8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3">
        <v>43405</v>
      </c>
      <c r="G3" s="2" t="s">
        <v>17</v>
      </c>
      <c r="H3" s="2">
        <v>13</v>
      </c>
      <c r="I3" s="2">
        <v>13</v>
      </c>
      <c r="J3" s="2">
        <v>0</v>
      </c>
      <c r="K3" s="2" t="s">
        <v>16</v>
      </c>
      <c r="L3" s="5">
        <v>0</v>
      </c>
      <c r="M3" s="1">
        <v>115034650998.94624</v>
      </c>
      <c r="N3" s="5">
        <v>0</v>
      </c>
      <c r="O3" s="1">
        <v>8395.4</v>
      </c>
    </row>
    <row r="4" spans="1:15" x14ac:dyDescent="0.2">
      <c r="A4" s="8" t="s">
        <v>12</v>
      </c>
      <c r="B4" s="2" t="s">
        <v>13</v>
      </c>
      <c r="C4" s="2" t="s">
        <v>14</v>
      </c>
      <c r="D4" s="2" t="s">
        <v>15</v>
      </c>
      <c r="E4" s="2" t="s">
        <v>18</v>
      </c>
      <c r="F4" s="3">
        <v>43487</v>
      </c>
      <c r="G4" s="2" t="s">
        <v>17</v>
      </c>
      <c r="H4" s="2">
        <v>16</v>
      </c>
      <c r="I4" s="2">
        <v>11</v>
      </c>
      <c r="J4" s="2">
        <v>1</v>
      </c>
      <c r="K4" s="2" t="s">
        <v>19</v>
      </c>
      <c r="L4" s="5">
        <v>82</v>
      </c>
      <c r="M4" s="1">
        <v>124407069082.15579</v>
      </c>
      <c r="N4" s="5">
        <f>(M4-M3)/M3</f>
        <v>8.147473827947202E-2</v>
      </c>
      <c r="O4" s="1">
        <v>9079.35</v>
      </c>
    </row>
    <row r="5" spans="1:15" x14ac:dyDescent="0.2">
      <c r="A5" s="8" t="s">
        <v>12</v>
      </c>
      <c r="B5" s="2" t="s">
        <v>13</v>
      </c>
      <c r="C5" s="2" t="s">
        <v>14</v>
      </c>
      <c r="D5" s="2" t="s">
        <v>15</v>
      </c>
      <c r="E5" s="2" t="s">
        <v>18</v>
      </c>
      <c r="F5" s="3">
        <v>43556</v>
      </c>
      <c r="G5" s="2" t="s">
        <v>17</v>
      </c>
      <c r="H5" s="2">
        <v>10</v>
      </c>
      <c r="I5" s="2">
        <v>8</v>
      </c>
      <c r="J5" s="2">
        <v>2</v>
      </c>
      <c r="K5" s="2" t="s">
        <v>20</v>
      </c>
      <c r="L5" s="5">
        <v>151</v>
      </c>
      <c r="M5" s="1">
        <v>37699111843.077515</v>
      </c>
      <c r="N5" s="5">
        <f>(M5-M3)/M3</f>
        <v>-0.67228038233955389</v>
      </c>
      <c r="O5" s="1">
        <v>2751.32</v>
      </c>
    </row>
    <row r="6" spans="1:15" x14ac:dyDescent="0.2">
      <c r="A6" s="8" t="s">
        <v>12</v>
      </c>
      <c r="B6" s="2" t="s">
        <v>13</v>
      </c>
      <c r="C6" s="2" t="s">
        <v>14</v>
      </c>
      <c r="D6" s="2" t="s">
        <v>15</v>
      </c>
      <c r="E6" s="2" t="s">
        <v>18</v>
      </c>
      <c r="F6" s="3">
        <v>43599</v>
      </c>
      <c r="G6" s="2" t="s">
        <v>17</v>
      </c>
      <c r="H6" s="2">
        <v>9</v>
      </c>
      <c r="I6" s="2">
        <v>8</v>
      </c>
      <c r="J6" s="2">
        <v>3</v>
      </c>
      <c r="K6" s="2" t="s">
        <v>20</v>
      </c>
      <c r="L6" s="5">
        <v>194</v>
      </c>
      <c r="M6" s="1">
        <v>32044245066.615891</v>
      </c>
      <c r="N6" s="5">
        <f>(M6-M3)/M3</f>
        <v>-0.72143832498862082</v>
      </c>
      <c r="O6" s="1">
        <v>2338.62</v>
      </c>
    </row>
    <row r="7" spans="1:15" x14ac:dyDescent="0.2">
      <c r="A7" s="8" t="s">
        <v>12</v>
      </c>
      <c r="B7" s="2" t="s">
        <v>13</v>
      </c>
      <c r="C7" s="2" t="s">
        <v>14</v>
      </c>
      <c r="D7" s="2" t="s">
        <v>15</v>
      </c>
      <c r="E7" s="2" t="s">
        <v>18</v>
      </c>
      <c r="F7" s="3">
        <v>43662</v>
      </c>
      <c r="G7" s="2" t="s">
        <v>17</v>
      </c>
      <c r="H7" s="2">
        <v>5</v>
      </c>
      <c r="I7" s="2">
        <v>5</v>
      </c>
      <c r="J7" s="2">
        <v>4</v>
      </c>
      <c r="K7" s="2" t="s">
        <v>20</v>
      </c>
      <c r="L7" s="5">
        <v>257</v>
      </c>
      <c r="M7" s="1">
        <v>6544984694.9787359</v>
      </c>
      <c r="N7" s="5">
        <f>(M7-M3)/M3</f>
        <v>-0.94310423304506152</v>
      </c>
      <c r="O7" s="1">
        <v>477.66</v>
      </c>
    </row>
    <row r="8" spans="1:15" x14ac:dyDescent="0.2">
      <c r="A8" s="8" t="s">
        <v>12</v>
      </c>
      <c r="B8" s="2" t="s">
        <v>13</v>
      </c>
      <c r="C8" s="2" t="s">
        <v>14</v>
      </c>
      <c r="D8" s="2" t="s">
        <v>15</v>
      </c>
      <c r="E8" s="2" t="s">
        <v>18</v>
      </c>
      <c r="F8" s="3">
        <v>43711</v>
      </c>
      <c r="G8" s="2" t="s">
        <v>17</v>
      </c>
      <c r="H8" s="2">
        <v>7</v>
      </c>
      <c r="I8" s="2">
        <v>5</v>
      </c>
      <c r="J8" s="2">
        <v>5</v>
      </c>
      <c r="K8" s="2" t="s">
        <v>19</v>
      </c>
      <c r="L8" s="5">
        <v>306</v>
      </c>
      <c r="M8" s="1">
        <v>10995574287.564276</v>
      </c>
      <c r="N8" s="5">
        <f>(M8-M3)/M3</f>
        <v>-0.90441511151570331</v>
      </c>
      <c r="O8" s="1">
        <v>802.47</v>
      </c>
    </row>
    <row r="9" spans="1:15" x14ac:dyDescent="0.2">
      <c r="A9" s="8" t="s">
        <v>12</v>
      </c>
      <c r="B9" s="2" t="s">
        <v>13</v>
      </c>
      <c r="C9" s="2" t="s">
        <v>14</v>
      </c>
      <c r="D9" s="2" t="s">
        <v>15</v>
      </c>
      <c r="E9" s="2" t="s">
        <v>21</v>
      </c>
      <c r="F9" s="3">
        <v>43808</v>
      </c>
      <c r="G9" s="2" t="s">
        <v>17</v>
      </c>
      <c r="H9" s="2">
        <v>0</v>
      </c>
      <c r="I9" s="2">
        <v>0</v>
      </c>
      <c r="J9" s="2">
        <v>6</v>
      </c>
      <c r="K9" s="2" t="s">
        <v>22</v>
      </c>
      <c r="L9" s="5">
        <v>403</v>
      </c>
      <c r="M9" s="1">
        <v>0</v>
      </c>
      <c r="N9" s="5">
        <f>(M9-M3)/M3</f>
        <v>-1</v>
      </c>
      <c r="O9" s="1">
        <v>0</v>
      </c>
    </row>
    <row r="12" spans="1:15" x14ac:dyDescent="0.2">
      <c r="A12" s="7" t="s">
        <v>27</v>
      </c>
    </row>
    <row r="13" spans="1:15" x14ac:dyDescent="0.2">
      <c r="A13" s="6" t="s">
        <v>1</v>
      </c>
      <c r="B13" s="4" t="s">
        <v>2</v>
      </c>
      <c r="C13" s="4" t="s">
        <v>3</v>
      </c>
      <c r="D13" s="4" t="s">
        <v>4</v>
      </c>
      <c r="E13" s="4" t="s">
        <v>5</v>
      </c>
      <c r="F13" s="4" t="s">
        <v>6</v>
      </c>
      <c r="G13" s="4" t="s">
        <v>7</v>
      </c>
      <c r="H13" s="4" t="s">
        <v>8</v>
      </c>
      <c r="I13" s="4" t="s">
        <v>9</v>
      </c>
      <c r="J13" s="4" t="s">
        <v>10</v>
      </c>
      <c r="K13" s="4" t="s">
        <v>11</v>
      </c>
      <c r="L13" s="6" t="s">
        <v>23</v>
      </c>
      <c r="M13" s="4" t="s">
        <v>24</v>
      </c>
      <c r="N13" s="6" t="s">
        <v>25</v>
      </c>
      <c r="O13" s="4" t="s">
        <v>26</v>
      </c>
    </row>
    <row r="14" spans="1:15" x14ac:dyDescent="0.2">
      <c r="A14" s="8" t="s">
        <v>12</v>
      </c>
      <c r="B14" s="2" t="s">
        <v>28</v>
      </c>
      <c r="C14" s="2" t="s">
        <v>14</v>
      </c>
      <c r="D14" s="2" t="s">
        <v>15</v>
      </c>
      <c r="E14" s="2" t="s">
        <v>16</v>
      </c>
      <c r="F14" s="3">
        <v>42850</v>
      </c>
      <c r="G14" s="2" t="s">
        <v>17</v>
      </c>
      <c r="H14" s="2">
        <v>15</v>
      </c>
      <c r="I14" s="2">
        <v>11</v>
      </c>
      <c r="J14" s="2">
        <v>0</v>
      </c>
      <c r="K14" s="2" t="s">
        <v>16</v>
      </c>
      <c r="L14" s="5">
        <v>0</v>
      </c>
      <c r="M14" s="1">
        <v>112311937365.8351</v>
      </c>
      <c r="N14" s="5">
        <v>0</v>
      </c>
      <c r="O14" s="1">
        <f>N14*8395.4+8395.4</f>
        <v>8395.4</v>
      </c>
    </row>
    <row r="15" spans="1:15" x14ac:dyDescent="0.2">
      <c r="A15" s="8" t="s">
        <v>12</v>
      </c>
      <c r="B15" s="2" t="s">
        <v>28</v>
      </c>
      <c r="C15" s="2" t="s">
        <v>14</v>
      </c>
      <c r="D15" s="2" t="s">
        <v>15</v>
      </c>
      <c r="E15" s="2" t="s">
        <v>18</v>
      </c>
      <c r="F15" s="3">
        <v>42930</v>
      </c>
      <c r="G15" s="2" t="s">
        <v>17</v>
      </c>
      <c r="H15" s="2">
        <v>11</v>
      </c>
      <c r="I15" s="2">
        <v>9</v>
      </c>
      <c r="J15" s="2">
        <v>1</v>
      </c>
      <c r="K15" s="2" t="s">
        <v>20</v>
      </c>
      <c r="L15" s="5">
        <v>80</v>
      </c>
      <c r="M15" s="1">
        <v>51836278784.231583</v>
      </c>
      <c r="N15" s="5">
        <v>-0.53846179585440501</v>
      </c>
      <c r="O15" s="1">
        <f t="shared" ref="O15:O54" si="0">N15*8395.4+8395.4</f>
        <v>3874.797839083928</v>
      </c>
    </row>
    <row r="16" spans="1:15" x14ac:dyDescent="0.2">
      <c r="A16" s="8" t="s">
        <v>12</v>
      </c>
      <c r="B16" s="2" t="s">
        <v>28</v>
      </c>
      <c r="C16" s="2" t="s">
        <v>14</v>
      </c>
      <c r="D16" s="2" t="s">
        <v>15</v>
      </c>
      <c r="E16" s="2" t="s">
        <v>18</v>
      </c>
      <c r="F16" s="3">
        <v>42989</v>
      </c>
      <c r="G16" s="2" t="s">
        <v>17</v>
      </c>
      <c r="H16" s="2">
        <v>7</v>
      </c>
      <c r="I16" s="2">
        <v>5</v>
      </c>
      <c r="J16" s="2">
        <v>2</v>
      </c>
      <c r="K16" s="2" t="s">
        <v>20</v>
      </c>
      <c r="L16" s="5">
        <v>139</v>
      </c>
      <c r="M16" s="1">
        <v>10995574287.564276</v>
      </c>
      <c r="N16" s="5">
        <v>-0.90209795669207204</v>
      </c>
      <c r="O16" s="1">
        <f t="shared" si="0"/>
        <v>821.92681438737873</v>
      </c>
    </row>
    <row r="17" spans="1:15" x14ac:dyDescent="0.2">
      <c r="A17" s="8" t="s">
        <v>12</v>
      </c>
      <c r="B17" s="2" t="s">
        <v>28</v>
      </c>
      <c r="C17" s="2" t="s">
        <v>14</v>
      </c>
      <c r="D17" s="2" t="s">
        <v>15</v>
      </c>
      <c r="E17" s="2" t="s">
        <v>18</v>
      </c>
      <c r="F17" s="3">
        <v>43045</v>
      </c>
      <c r="G17" s="2" t="s">
        <v>17</v>
      </c>
      <c r="H17" s="2">
        <v>8</v>
      </c>
      <c r="I17" s="2">
        <v>6</v>
      </c>
      <c r="J17" s="2">
        <v>3</v>
      </c>
      <c r="K17" s="2" t="s">
        <v>19</v>
      </c>
      <c r="L17" s="5">
        <v>195</v>
      </c>
      <c r="M17" s="1">
        <v>17592918860.10284</v>
      </c>
      <c r="N17" s="5">
        <v>-0.84335673071443795</v>
      </c>
      <c r="O17" s="1">
        <f t="shared" si="0"/>
        <v>1315.0829029600072</v>
      </c>
    </row>
    <row r="18" spans="1:15" x14ac:dyDescent="0.2">
      <c r="A18" s="8" t="s">
        <v>12</v>
      </c>
      <c r="B18" s="2" t="s">
        <v>28</v>
      </c>
      <c r="C18" s="2" t="s">
        <v>14</v>
      </c>
      <c r="D18" s="2" t="s">
        <v>15</v>
      </c>
      <c r="E18" s="2" t="s">
        <v>29</v>
      </c>
      <c r="F18" s="3">
        <v>43075</v>
      </c>
      <c r="G18" s="2" t="s">
        <v>17</v>
      </c>
      <c r="H18" s="2">
        <v>8</v>
      </c>
      <c r="I18" s="2">
        <v>6</v>
      </c>
      <c r="J18" s="2">
        <v>4</v>
      </c>
      <c r="K18" s="2" t="s">
        <v>30</v>
      </c>
      <c r="L18" s="5">
        <v>225</v>
      </c>
      <c r="M18" s="1">
        <v>17592918860.10284</v>
      </c>
      <c r="N18" s="5">
        <v>-0.84335673071443795</v>
      </c>
      <c r="O18" s="1">
        <f t="shared" si="0"/>
        <v>1315.0829029600072</v>
      </c>
    </row>
    <row r="19" spans="1:15" x14ac:dyDescent="0.2">
      <c r="A19" s="8" t="s">
        <v>12</v>
      </c>
      <c r="B19" s="2" t="s">
        <v>28</v>
      </c>
      <c r="C19" s="2" t="s">
        <v>14</v>
      </c>
      <c r="D19" s="2" t="s">
        <v>15</v>
      </c>
      <c r="E19" s="2" t="s">
        <v>31</v>
      </c>
      <c r="F19" s="3">
        <v>43146</v>
      </c>
      <c r="G19" s="2" t="s">
        <v>32</v>
      </c>
      <c r="H19" s="2">
        <v>8</v>
      </c>
      <c r="I19" s="2">
        <v>8</v>
      </c>
      <c r="J19" s="2">
        <v>5</v>
      </c>
      <c r="K19" s="2" t="s">
        <v>19</v>
      </c>
      <c r="L19" s="5">
        <v>296</v>
      </c>
      <c r="M19" s="1">
        <v>26808257310.6329</v>
      </c>
      <c r="N19" s="5">
        <v>-0.76130549441733697</v>
      </c>
      <c r="O19" s="1">
        <f t="shared" si="0"/>
        <v>2003.9358521686891</v>
      </c>
    </row>
    <row r="22" spans="1:15" x14ac:dyDescent="0.2">
      <c r="A22" s="7" t="s">
        <v>33</v>
      </c>
    </row>
    <row r="23" spans="1:15" x14ac:dyDescent="0.2">
      <c r="A23" s="6" t="s">
        <v>1</v>
      </c>
      <c r="B23" s="4" t="s">
        <v>2</v>
      </c>
      <c r="C23" s="4" t="s">
        <v>3</v>
      </c>
      <c r="D23" s="4" t="s">
        <v>4</v>
      </c>
      <c r="E23" s="4" t="s">
        <v>5</v>
      </c>
      <c r="F23" s="4" t="s">
        <v>6</v>
      </c>
      <c r="G23" s="4" t="s">
        <v>7</v>
      </c>
      <c r="H23" s="4" t="s">
        <v>8</v>
      </c>
      <c r="I23" s="4" t="s">
        <v>9</v>
      </c>
      <c r="J23" s="4" t="s">
        <v>10</v>
      </c>
      <c r="K23" s="4" t="s">
        <v>11</v>
      </c>
      <c r="L23" s="6" t="s">
        <v>23</v>
      </c>
      <c r="M23" s="4" t="s">
        <v>24</v>
      </c>
      <c r="N23" s="6" t="s">
        <v>25</v>
      </c>
      <c r="O23" s="4" t="s">
        <v>26</v>
      </c>
    </row>
    <row r="24" spans="1:15" x14ac:dyDescent="0.2">
      <c r="A24" s="8" t="s">
        <v>12</v>
      </c>
      <c r="B24" s="2" t="s">
        <v>34</v>
      </c>
      <c r="C24" s="2" t="s">
        <v>14</v>
      </c>
      <c r="D24" s="2" t="s">
        <v>15</v>
      </c>
      <c r="E24" s="2" t="s">
        <v>16</v>
      </c>
      <c r="F24" s="3">
        <v>42721</v>
      </c>
      <c r="G24" s="2" t="s">
        <v>35</v>
      </c>
      <c r="H24" s="2">
        <v>1.1000000000000001</v>
      </c>
      <c r="I24" s="2">
        <v>1</v>
      </c>
      <c r="J24" s="2">
        <v>0</v>
      </c>
      <c r="L24" s="5">
        <v>0</v>
      </c>
      <c r="M24" s="1">
        <v>60475658.58160352</v>
      </c>
      <c r="N24" s="5">
        <v>0</v>
      </c>
      <c r="O24" s="1">
        <f t="shared" si="0"/>
        <v>8395.4</v>
      </c>
    </row>
    <row r="25" spans="1:15" x14ac:dyDescent="0.2">
      <c r="A25" s="8" t="s">
        <v>12</v>
      </c>
      <c r="B25" s="2" t="s">
        <v>34</v>
      </c>
      <c r="C25" s="2" t="s">
        <v>14</v>
      </c>
      <c r="D25" s="2" t="s">
        <v>15</v>
      </c>
      <c r="E25" s="2" t="s">
        <v>18</v>
      </c>
      <c r="F25" s="3">
        <v>42803</v>
      </c>
      <c r="G25" s="2" t="s">
        <v>35</v>
      </c>
      <c r="H25" s="2">
        <v>0.9</v>
      </c>
      <c r="I25" s="2">
        <v>0.9</v>
      </c>
      <c r="J25" s="2">
        <v>1</v>
      </c>
      <c r="L25" s="5">
        <v>82</v>
      </c>
      <c r="M25" s="1">
        <v>38170350.741115987</v>
      </c>
      <c r="N25" s="5">
        <v>-0.36883116883288602</v>
      </c>
      <c r="O25" s="1">
        <f t="shared" si="0"/>
        <v>5298.9148051803886</v>
      </c>
    </row>
    <row r="26" spans="1:15" x14ac:dyDescent="0.2">
      <c r="A26" s="8" t="s">
        <v>12</v>
      </c>
      <c r="B26" s="2" t="s">
        <v>34</v>
      </c>
      <c r="C26" s="2" t="s">
        <v>14</v>
      </c>
      <c r="D26" s="2" t="s">
        <v>15</v>
      </c>
      <c r="E26" s="2" t="s">
        <v>18</v>
      </c>
      <c r="F26" s="3">
        <v>42846</v>
      </c>
      <c r="G26" s="2" t="s">
        <v>35</v>
      </c>
      <c r="H26" s="2">
        <v>1.2</v>
      </c>
      <c r="I26" s="2">
        <v>1.1000000000000001</v>
      </c>
      <c r="J26" s="2">
        <v>2</v>
      </c>
      <c r="L26" s="5">
        <v>125</v>
      </c>
      <c r="M26" s="1">
        <v>79482294.135821745</v>
      </c>
      <c r="N26" s="5">
        <v>0.31428571438965203</v>
      </c>
      <c r="O26" s="1">
        <f t="shared" si="0"/>
        <v>11033.954286586884</v>
      </c>
    </row>
    <row r="29" spans="1:15" x14ac:dyDescent="0.2">
      <c r="A29" s="7" t="s">
        <v>36</v>
      </c>
    </row>
    <row r="30" spans="1:15" x14ac:dyDescent="0.2">
      <c r="A30" s="6" t="s">
        <v>1</v>
      </c>
      <c r="B30" s="4" t="s">
        <v>2</v>
      </c>
      <c r="C30" s="4" t="s">
        <v>3</v>
      </c>
      <c r="D30" s="4" t="s">
        <v>4</v>
      </c>
      <c r="E30" s="4" t="s">
        <v>5</v>
      </c>
      <c r="F30" s="4" t="s">
        <v>6</v>
      </c>
      <c r="G30" s="4" t="s">
        <v>7</v>
      </c>
      <c r="H30" s="4" t="s">
        <v>8</v>
      </c>
      <c r="I30" s="4" t="s">
        <v>9</v>
      </c>
      <c r="J30" s="4" t="s">
        <v>10</v>
      </c>
      <c r="K30" s="4" t="s">
        <v>11</v>
      </c>
      <c r="L30" s="6" t="s">
        <v>23</v>
      </c>
      <c r="M30" s="4" t="s">
        <v>24</v>
      </c>
      <c r="N30" s="6" t="s">
        <v>25</v>
      </c>
      <c r="O30" s="4" t="s">
        <v>26</v>
      </c>
    </row>
    <row r="31" spans="1:15" x14ac:dyDescent="0.2">
      <c r="A31" s="8" t="s">
        <v>12</v>
      </c>
      <c r="B31" s="2" t="s">
        <v>37</v>
      </c>
      <c r="C31" s="2" t="s">
        <v>14</v>
      </c>
      <c r="D31" s="2" t="s">
        <v>15</v>
      </c>
      <c r="E31" s="2" t="s">
        <v>16</v>
      </c>
      <c r="F31" s="3">
        <v>42621</v>
      </c>
      <c r="G31" s="2" t="s">
        <v>38</v>
      </c>
      <c r="H31" s="2">
        <v>3.1</v>
      </c>
      <c r="I31" s="2">
        <v>2.23</v>
      </c>
      <c r="J31" s="2">
        <v>0</v>
      </c>
      <c r="K31" s="2" t="s">
        <v>16</v>
      </c>
      <c r="L31" s="5">
        <v>0</v>
      </c>
      <c r="M31" s="1">
        <v>964633616.46699202</v>
      </c>
      <c r="N31" s="5">
        <v>0</v>
      </c>
      <c r="O31" s="1">
        <f t="shared" si="0"/>
        <v>8395.4</v>
      </c>
    </row>
    <row r="32" spans="1:15" x14ac:dyDescent="0.2">
      <c r="A32" s="8" t="s">
        <v>12</v>
      </c>
      <c r="B32" s="2" t="s">
        <v>37</v>
      </c>
      <c r="C32" s="2" t="s">
        <v>14</v>
      </c>
      <c r="D32" s="2" t="s">
        <v>15</v>
      </c>
      <c r="E32" s="2" t="s">
        <v>18</v>
      </c>
      <c r="F32" s="3">
        <v>42696</v>
      </c>
      <c r="G32" s="2" t="s">
        <v>38</v>
      </c>
      <c r="H32" s="2">
        <v>3.09</v>
      </c>
      <c r="I32" s="2">
        <v>2.2599999999999998</v>
      </c>
      <c r="J32" s="2">
        <v>1</v>
      </c>
      <c r="K32" s="2" t="s">
        <v>30</v>
      </c>
      <c r="L32" s="5">
        <v>76</v>
      </c>
      <c r="M32" s="1">
        <v>978113666.9447701</v>
      </c>
      <c r="N32" s="5">
        <v>1.3974269784324801E-2</v>
      </c>
      <c r="O32" s="1">
        <f t="shared" si="0"/>
        <v>8512.7195845473198</v>
      </c>
    </row>
    <row r="33" spans="1:15" x14ac:dyDescent="0.2">
      <c r="A33" s="8" t="s">
        <v>12</v>
      </c>
      <c r="B33" s="2" t="s">
        <v>37</v>
      </c>
      <c r="C33" s="2" t="s">
        <v>14</v>
      </c>
      <c r="D33" s="2" t="s">
        <v>15</v>
      </c>
      <c r="E33" s="2" t="s">
        <v>18</v>
      </c>
      <c r="F33" s="3">
        <v>42752</v>
      </c>
      <c r="G33" s="2" t="s">
        <v>39</v>
      </c>
      <c r="H33" s="2">
        <v>3.11</v>
      </c>
      <c r="I33" s="2">
        <v>2.31</v>
      </c>
      <c r="J33" s="2">
        <v>2</v>
      </c>
      <c r="K33" s="2" t="s">
        <v>30</v>
      </c>
      <c r="L33" s="5">
        <v>132</v>
      </c>
      <c r="M33" s="1">
        <v>1019389796.183225</v>
      </c>
      <c r="N33" s="5">
        <v>5.6763706513435597E-2</v>
      </c>
      <c r="O33" s="1">
        <f t="shared" si="0"/>
        <v>8871.9540216628975</v>
      </c>
    </row>
    <row r="34" spans="1:15" x14ac:dyDescent="0.2">
      <c r="A34" s="8" t="s">
        <v>12</v>
      </c>
      <c r="B34" s="2" t="s">
        <v>37</v>
      </c>
      <c r="C34" s="2" t="s">
        <v>14</v>
      </c>
      <c r="D34" s="2" t="s">
        <v>15</v>
      </c>
      <c r="E34" s="2" t="s">
        <v>18</v>
      </c>
      <c r="F34" s="3">
        <v>42809</v>
      </c>
      <c r="G34" s="2" t="s">
        <v>38</v>
      </c>
      <c r="H34" s="2">
        <v>3.22</v>
      </c>
      <c r="I34" s="2">
        <v>2.35</v>
      </c>
      <c r="J34" s="2">
        <v>3</v>
      </c>
      <c r="K34" s="2" t="s">
        <v>30</v>
      </c>
      <c r="L34" s="5">
        <v>189</v>
      </c>
      <c r="M34" s="1">
        <v>1103437033.8842232</v>
      </c>
      <c r="N34" s="5">
        <v>0.14389237024894799</v>
      </c>
      <c r="O34" s="1">
        <f t="shared" si="0"/>
        <v>9603.4340051880172</v>
      </c>
    </row>
    <row r="35" spans="1:15" x14ac:dyDescent="0.2">
      <c r="A35" s="8" t="s">
        <v>12</v>
      </c>
      <c r="B35" s="2" t="s">
        <v>37</v>
      </c>
      <c r="C35" s="2" t="s">
        <v>14</v>
      </c>
      <c r="D35" s="2" t="s">
        <v>15</v>
      </c>
      <c r="E35" s="2" t="s">
        <v>18</v>
      </c>
      <c r="F35" s="3">
        <v>42864</v>
      </c>
      <c r="G35" s="2" t="s">
        <v>39</v>
      </c>
      <c r="H35" s="2">
        <v>3.43</v>
      </c>
      <c r="I35" s="2">
        <v>2.36</v>
      </c>
      <c r="J35" s="2">
        <v>4</v>
      </c>
      <c r="K35" s="2" t="s">
        <v>30</v>
      </c>
      <c r="L35" s="5">
        <v>244</v>
      </c>
      <c r="M35" s="1">
        <v>1227024723.2424452</v>
      </c>
      <c r="N35" s="5">
        <v>0.272011157409213</v>
      </c>
      <c r="O35" s="1">
        <f t="shared" si="0"/>
        <v>10679.042470913306</v>
      </c>
    </row>
    <row r="36" spans="1:15" x14ac:dyDescent="0.2">
      <c r="A36" s="8" t="s">
        <v>12</v>
      </c>
      <c r="B36" s="2" t="s">
        <v>37</v>
      </c>
      <c r="C36" s="2" t="s">
        <v>14</v>
      </c>
      <c r="D36" s="2" t="s">
        <v>15</v>
      </c>
      <c r="E36" s="2" t="s">
        <v>18</v>
      </c>
      <c r="F36" s="3">
        <v>42921</v>
      </c>
      <c r="G36" s="2" t="s">
        <v>39</v>
      </c>
      <c r="H36" s="2">
        <v>3.54</v>
      </c>
      <c r="I36" s="2">
        <v>2.2999999999999998</v>
      </c>
      <c r="J36" s="2">
        <v>5</v>
      </c>
      <c r="K36" s="2" t="s">
        <v>30</v>
      </c>
      <c r="L36" s="5">
        <v>301</v>
      </c>
      <c r="M36" s="1">
        <v>1244837239.4290338</v>
      </c>
      <c r="N36" s="5">
        <v>0.29047673407512797</v>
      </c>
      <c r="O36" s="1">
        <f t="shared" si="0"/>
        <v>10834.068373254329</v>
      </c>
    </row>
    <row r="37" spans="1:15" x14ac:dyDescent="0.2">
      <c r="A37" s="8" t="s">
        <v>12</v>
      </c>
      <c r="B37" s="2" t="s">
        <v>37</v>
      </c>
      <c r="C37" s="2" t="s">
        <v>14</v>
      </c>
      <c r="D37" s="2" t="s">
        <v>15</v>
      </c>
      <c r="E37" s="2" t="s">
        <v>18</v>
      </c>
      <c r="F37" s="3">
        <v>42976</v>
      </c>
      <c r="G37" s="2" t="s">
        <v>39</v>
      </c>
      <c r="H37" s="2">
        <v>3.72</v>
      </c>
      <c r="I37" s="2">
        <v>2.63</v>
      </c>
      <c r="J37" s="2">
        <v>6</v>
      </c>
      <c r="K37" s="2" t="s">
        <v>30</v>
      </c>
      <c r="L37" s="5">
        <v>356</v>
      </c>
      <c r="M37" s="1">
        <v>1626451211.4495664</v>
      </c>
      <c r="N37" s="5">
        <v>0.68608182752461599</v>
      </c>
      <c r="O37" s="1">
        <f t="shared" si="0"/>
        <v>14155.33137480016</v>
      </c>
    </row>
    <row r="38" spans="1:15" x14ac:dyDescent="0.2">
      <c r="A38" s="8" t="s">
        <v>12</v>
      </c>
      <c r="B38" s="2" t="s">
        <v>37</v>
      </c>
      <c r="C38" s="2" t="s">
        <v>14</v>
      </c>
      <c r="D38" s="2" t="s">
        <v>15</v>
      </c>
      <c r="E38" s="2" t="s">
        <v>18</v>
      </c>
      <c r="F38" s="3">
        <v>43032</v>
      </c>
      <c r="G38" s="2" t="s">
        <v>39</v>
      </c>
      <c r="H38" s="2">
        <v>3.3</v>
      </c>
      <c r="I38" s="2">
        <v>2.4500000000000002</v>
      </c>
      <c r="J38" s="2">
        <v>7</v>
      </c>
      <c r="K38" s="2" t="s">
        <v>30</v>
      </c>
      <c r="L38" s="5">
        <v>412</v>
      </c>
      <c r="M38" s="1">
        <v>1217072628.9547708</v>
      </c>
      <c r="N38" s="5">
        <v>0.26169418956798202</v>
      </c>
      <c r="O38" s="1">
        <f t="shared" si="0"/>
        <v>10592.427399099037</v>
      </c>
    </row>
    <row r="39" spans="1:15" x14ac:dyDescent="0.2">
      <c r="A39" s="8" t="s">
        <v>12</v>
      </c>
      <c r="B39" s="2" t="s">
        <v>37</v>
      </c>
      <c r="C39" s="2" t="s">
        <v>14</v>
      </c>
      <c r="D39" s="2" t="s">
        <v>15</v>
      </c>
      <c r="E39" s="2" t="s">
        <v>18</v>
      </c>
      <c r="F39" s="3">
        <v>43095</v>
      </c>
      <c r="G39" s="2" t="s">
        <v>39</v>
      </c>
      <c r="H39" s="2">
        <v>3.78</v>
      </c>
      <c r="I39" s="2">
        <v>2.9</v>
      </c>
      <c r="J39" s="2">
        <v>8</v>
      </c>
      <c r="K39" s="2" t="s">
        <v>19</v>
      </c>
      <c r="L39" s="5">
        <v>475</v>
      </c>
      <c r="M39" s="1">
        <v>1917056385.8882558</v>
      </c>
      <c r="N39" s="5">
        <v>0.98734146644784604</v>
      </c>
      <c r="O39" s="1">
        <f t="shared" si="0"/>
        <v>16684.526547416244</v>
      </c>
    </row>
    <row r="42" spans="1:15" x14ac:dyDescent="0.2">
      <c r="A42" s="7" t="s">
        <v>40</v>
      </c>
    </row>
    <row r="43" spans="1:15" x14ac:dyDescent="0.2">
      <c r="A43" s="6" t="s">
        <v>1</v>
      </c>
      <c r="B43" s="4" t="s">
        <v>2</v>
      </c>
      <c r="C43" s="4" t="s">
        <v>3</v>
      </c>
      <c r="D43" s="4" t="s">
        <v>4</v>
      </c>
      <c r="E43" s="4" t="s">
        <v>5</v>
      </c>
      <c r="F43" s="4" t="s">
        <v>6</v>
      </c>
      <c r="G43" s="4" t="s">
        <v>7</v>
      </c>
      <c r="H43" s="4" t="s">
        <v>8</v>
      </c>
      <c r="I43" s="4" t="s">
        <v>9</v>
      </c>
      <c r="J43" s="4" t="s">
        <v>10</v>
      </c>
      <c r="K43" s="4" t="s">
        <v>11</v>
      </c>
      <c r="L43" s="6" t="s">
        <v>23</v>
      </c>
      <c r="M43" s="4" t="s">
        <v>24</v>
      </c>
      <c r="N43" s="6" t="s">
        <v>25</v>
      </c>
      <c r="O43" s="4" t="s">
        <v>26</v>
      </c>
    </row>
    <row r="44" spans="1:15" x14ac:dyDescent="0.2">
      <c r="A44" s="8" t="s">
        <v>12</v>
      </c>
      <c r="B44" s="2" t="s">
        <v>41</v>
      </c>
      <c r="C44" s="2" t="s">
        <v>14</v>
      </c>
      <c r="D44" s="2" t="s">
        <v>15</v>
      </c>
      <c r="E44" s="2" t="s">
        <v>16</v>
      </c>
      <c r="F44" s="3">
        <v>42704</v>
      </c>
      <c r="G44" s="2" t="s">
        <v>42</v>
      </c>
      <c r="H44" s="2">
        <v>13</v>
      </c>
      <c r="I44" s="2">
        <v>12</v>
      </c>
      <c r="J44" s="2">
        <v>0</v>
      </c>
      <c r="K44" s="2" t="s">
        <v>16</v>
      </c>
      <c r="L44" s="5">
        <v>0</v>
      </c>
      <c r="M44" s="1">
        <v>102101761241.66827</v>
      </c>
      <c r="N44" s="5">
        <v>0</v>
      </c>
      <c r="O44" s="1">
        <f t="shared" si="0"/>
        <v>8395.4</v>
      </c>
    </row>
    <row r="45" spans="1:15" x14ac:dyDescent="0.2">
      <c r="A45" s="8" t="s">
        <v>12</v>
      </c>
      <c r="B45" s="2" t="s">
        <v>41</v>
      </c>
      <c r="C45" s="2" t="s">
        <v>14</v>
      </c>
      <c r="D45" s="2" t="s">
        <v>15</v>
      </c>
      <c r="E45" s="2" t="s">
        <v>18</v>
      </c>
      <c r="F45" s="3">
        <v>42788</v>
      </c>
      <c r="G45" s="2" t="s">
        <v>42</v>
      </c>
      <c r="H45" s="2">
        <v>15</v>
      </c>
      <c r="I45" s="2">
        <v>13</v>
      </c>
      <c r="J45" s="2">
        <v>1</v>
      </c>
      <c r="K45" s="2" t="s">
        <v>19</v>
      </c>
      <c r="L45" s="5">
        <v>84</v>
      </c>
      <c r="M45" s="1">
        <v>142942465738.33557</v>
      </c>
      <c r="N45" s="5">
        <v>0.39999216469804699</v>
      </c>
      <c r="O45" s="1">
        <f t="shared" si="0"/>
        <v>11753.494219505983</v>
      </c>
    </row>
    <row r="46" spans="1:15" x14ac:dyDescent="0.2">
      <c r="A46" s="8" t="s">
        <v>12</v>
      </c>
      <c r="B46" s="2" t="s">
        <v>41</v>
      </c>
      <c r="C46" s="2" t="s">
        <v>14</v>
      </c>
      <c r="D46" s="2" t="s">
        <v>15</v>
      </c>
      <c r="E46" s="2" t="s">
        <v>18</v>
      </c>
      <c r="F46" s="3">
        <v>42842</v>
      </c>
      <c r="G46" s="2" t="s">
        <v>42</v>
      </c>
      <c r="H46" s="2">
        <v>14</v>
      </c>
      <c r="I46" s="2">
        <v>14</v>
      </c>
      <c r="J46" s="2">
        <v>2</v>
      </c>
      <c r="K46" s="2" t="s">
        <v>19</v>
      </c>
      <c r="L46" s="5">
        <v>138</v>
      </c>
      <c r="M46" s="1">
        <v>143675504024.17322</v>
      </c>
      <c r="N46" s="5">
        <v>0.40718105423987699</v>
      </c>
      <c r="O46" s="1">
        <f t="shared" si="0"/>
        <v>11813.847822765463</v>
      </c>
    </row>
    <row r="49" spans="1:15" x14ac:dyDescent="0.2">
      <c r="A49" s="7" t="s">
        <v>43</v>
      </c>
    </row>
    <row r="50" spans="1:15" x14ac:dyDescent="0.2">
      <c r="A50" s="6" t="s">
        <v>1</v>
      </c>
      <c r="B50" s="4" t="s">
        <v>2</v>
      </c>
      <c r="C50" s="4" t="s">
        <v>3</v>
      </c>
      <c r="D50" s="4" t="s">
        <v>4</v>
      </c>
      <c r="E50" s="4" t="s">
        <v>5</v>
      </c>
      <c r="F50" s="4" t="s">
        <v>6</v>
      </c>
      <c r="G50" s="4" t="s">
        <v>7</v>
      </c>
      <c r="H50" s="4" t="s">
        <v>8</v>
      </c>
      <c r="I50" s="4" t="s">
        <v>9</v>
      </c>
      <c r="J50" s="4" t="s">
        <v>10</v>
      </c>
      <c r="K50" s="4" t="s">
        <v>11</v>
      </c>
      <c r="L50" s="6" t="s">
        <v>23</v>
      </c>
      <c r="M50" s="4" t="s">
        <v>24</v>
      </c>
      <c r="N50" s="6" t="s">
        <v>25</v>
      </c>
      <c r="O50" s="4" t="s">
        <v>26</v>
      </c>
    </row>
    <row r="51" spans="1:15" x14ac:dyDescent="0.2">
      <c r="A51" s="8" t="s">
        <v>12</v>
      </c>
      <c r="B51" s="2" t="s">
        <v>44</v>
      </c>
      <c r="C51" s="2" t="s">
        <v>14</v>
      </c>
      <c r="D51" s="2" t="s">
        <v>15</v>
      </c>
      <c r="E51" s="2" t="s">
        <v>16</v>
      </c>
      <c r="F51" s="3">
        <v>42727</v>
      </c>
      <c r="G51" s="2" t="s">
        <v>39</v>
      </c>
      <c r="H51" s="2">
        <v>3.79</v>
      </c>
      <c r="I51" s="2">
        <v>3.02</v>
      </c>
      <c r="J51" s="2">
        <v>0</v>
      </c>
      <c r="K51" s="2" t="s">
        <v>16</v>
      </c>
      <c r="L51" s="5">
        <v>0</v>
      </c>
      <c r="M51" s="1">
        <v>2040618837.7854946</v>
      </c>
      <c r="N51" s="5">
        <v>0</v>
      </c>
      <c r="O51" s="1">
        <f t="shared" si="0"/>
        <v>8395.4</v>
      </c>
    </row>
    <row r="52" spans="1:15" x14ac:dyDescent="0.2">
      <c r="A52" s="8" t="s">
        <v>12</v>
      </c>
      <c r="B52" s="2" t="s">
        <v>44</v>
      </c>
      <c r="C52" s="2" t="s">
        <v>14</v>
      </c>
      <c r="D52" s="2" t="s">
        <v>15</v>
      </c>
      <c r="E52" s="2" t="s">
        <v>18</v>
      </c>
      <c r="F52" s="3">
        <v>42815</v>
      </c>
      <c r="G52" s="2" t="s">
        <v>39</v>
      </c>
      <c r="H52" s="2">
        <v>4.05</v>
      </c>
      <c r="I52" s="2">
        <v>3.37</v>
      </c>
      <c r="J52" s="2">
        <v>1</v>
      </c>
      <c r="K52" s="2"/>
      <c r="L52" s="5">
        <v>88</v>
      </c>
      <c r="M52" s="1">
        <v>2651291356.7275043</v>
      </c>
      <c r="N52" s="5">
        <v>0.29925849336886301</v>
      </c>
      <c r="O52" s="1">
        <f t="shared" si="0"/>
        <v>10907.794755228952</v>
      </c>
    </row>
    <row r="53" spans="1:15" x14ac:dyDescent="0.2">
      <c r="A53" s="8" t="s">
        <v>12</v>
      </c>
      <c r="B53" s="2" t="s">
        <v>44</v>
      </c>
      <c r="C53" s="2" t="s">
        <v>14</v>
      </c>
      <c r="D53" s="2" t="s">
        <v>15</v>
      </c>
      <c r="E53" s="2" t="s">
        <v>18</v>
      </c>
      <c r="F53" s="3">
        <v>42871</v>
      </c>
      <c r="G53" s="2" t="s">
        <v>39</v>
      </c>
      <c r="H53" s="2">
        <v>4.42</v>
      </c>
      <c r="I53" s="2">
        <v>3.6</v>
      </c>
      <c r="J53" s="2">
        <v>2</v>
      </c>
      <c r="K53" s="2"/>
      <c r="L53" s="5">
        <v>144</v>
      </c>
      <c r="M53" s="1">
        <v>3340932990.6453729</v>
      </c>
      <c r="N53" s="5">
        <v>0.63721559792833704</v>
      </c>
      <c r="O53" s="1">
        <f t="shared" si="0"/>
        <v>13745.079830847561</v>
      </c>
    </row>
    <row r="54" spans="1:15" x14ac:dyDescent="0.2">
      <c r="A54" s="8" t="s">
        <v>12</v>
      </c>
      <c r="B54" s="2" t="s">
        <v>44</v>
      </c>
      <c r="C54" s="2" t="s">
        <v>14</v>
      </c>
      <c r="D54" s="2" t="s">
        <v>15</v>
      </c>
      <c r="E54" s="2" t="s">
        <v>18</v>
      </c>
      <c r="F54" s="3">
        <v>42927</v>
      </c>
      <c r="G54" s="2" t="s">
        <v>39</v>
      </c>
      <c r="H54" s="2">
        <v>4.72</v>
      </c>
      <c r="I54" s="2">
        <v>3.72</v>
      </c>
      <c r="J54" s="2">
        <v>3</v>
      </c>
      <c r="K54" s="2"/>
      <c r="L54" s="5">
        <v>200</v>
      </c>
      <c r="M54" s="1">
        <v>3879680944.8983011</v>
      </c>
      <c r="N54" s="5">
        <v>0.90122764367031605</v>
      </c>
      <c r="O54" s="1">
        <f t="shared" si="0"/>
        <v>15961.566559669771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2022-04-28T00:21:35Z</dcterms:created>
  <dcterms:modified xsi:type="dcterms:W3CDTF">2022-04-28T00:54:27Z</dcterms:modified>
</cp:coreProperties>
</file>