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kreger/Desktop/"/>
    </mc:Choice>
  </mc:AlternateContent>
  <xr:revisionPtr revIDLastSave="0" documentId="13_ncr:1_{62398981-2D45-854F-B4AC-0847525B9A2C}" xr6:coauthVersionLast="47" xr6:coauthVersionMax="47" xr10:uidLastSave="{00000000-0000-0000-0000-000000000000}"/>
  <bookViews>
    <workbookView xWindow="4800" yWindow="2240" windowWidth="41760" windowHeight="24720" xr2:uid="{F344F30E-436D-4240-8A9B-92BFF7B4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F71" i="1"/>
  <c r="H70" i="1"/>
  <c r="F70" i="1"/>
  <c r="H69" i="1"/>
  <c r="F69" i="1"/>
  <c r="H68" i="1"/>
  <c r="F68" i="1"/>
  <c r="H67" i="1"/>
  <c r="F67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9" i="1"/>
  <c r="F9" i="1"/>
  <c r="H11" i="1"/>
  <c r="F11" i="1"/>
  <c r="H10" i="1"/>
  <c r="F10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<sst xmlns="http://schemas.openxmlformats.org/spreadsheetml/2006/main" count="108" uniqueCount="19">
  <si>
    <t>Tumor 1</t>
  </si>
  <si>
    <t>Patient_Anonymized</t>
  </si>
  <si>
    <t>Treatment_Day</t>
  </si>
  <si>
    <t>TargetLesionLongDiam_mm</t>
  </si>
  <si>
    <t>Study_arm</t>
  </si>
  <si>
    <t>Time</t>
  </si>
  <si>
    <t>Number of cells</t>
  </si>
  <si>
    <t>Relative change</t>
  </si>
  <si>
    <t>Relative number of cells</t>
  </si>
  <si>
    <t>Study_1_Arm_1</t>
  </si>
  <si>
    <t>Tumor 2</t>
  </si>
  <si>
    <t>Study_1_Arm_3</t>
  </si>
  <si>
    <t>Tumor 3</t>
  </si>
  <si>
    <t>Study_1_Arm_2</t>
  </si>
  <si>
    <t>Tumor 4</t>
  </si>
  <si>
    <t>Tumor 5</t>
  </si>
  <si>
    <t>Tumor 6</t>
  </si>
  <si>
    <t>Data from Spigel, D. R. et al. FIR: Efficacy, Safety, and Biomarker Analysis of a Phase II Open-Label Study of Atezolizumab in PD-L1–Selected Patients With NSCLC. Journal of Thoracic Oncology 13, 1733–1742 (2018). URL https://www.jto.org/article/S1556-0864(18)30603-8/ fulltext.</t>
  </si>
  <si>
    <t>Also published (study 1) in Laleh, N. G. et al. Classical mathematical models for prediction of response to chemotherapy and immunotherapy. PLOS Computational Biology 18, e1009822 (2022). URL https: //journals.plos.org/ploscompbiol/article?id=10.1371/journal.pcbi.1009822. Publisher: Public Library of Science.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</si>
</sst>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BFEB-6F1B-964A-B103-D80C734F2062}">
  <dimension ref="A1:BZ126"/>
  <sheetViews>
    <sheetView tabSelected="1" topLeftCell="I1" workbookViewId="0">
      <selection activeCell="J3" sqref="J3:BZ3"/>
    </sheetView>
  </sheetViews>
  <sheetFormatPr baseColWidth="10" defaultColWidth="20.83203125" defaultRowHeight="20" x14ac:dyDescent="0.2"/>
  <cols>
    <col min="1" max="1" width="28.6640625" style="2" customWidth="1"/>
    <col min="2" max="2" width="22.33203125" style="2" customWidth="1"/>
    <col min="3" max="3" width="40" style="2" customWidth="1"/>
    <col min="4" max="5" width="20.83203125" style="2"/>
    <col min="6" max="6" width="23.1640625" style="2" customWidth="1"/>
    <col min="7" max="7" width="23.6640625" style="2" customWidth="1"/>
    <col min="8" max="8" width="34.1640625" style="2" customWidth="1"/>
    <col min="9" max="9" width="20.83203125" style="2"/>
    <col min="10" max="10" width="20.83203125" style="2" customWidth="1"/>
    <col min="11" max="16384" width="20.83203125" style="2"/>
  </cols>
  <sheetData>
    <row r="1" spans="1:78" x14ac:dyDescent="0.2">
      <c r="A1" s="1" t="s">
        <v>0</v>
      </c>
    </row>
    <row r="2" spans="1:7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6" t="s">
        <v>17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</row>
    <row r="3" spans="1:78" ht="20" customHeight="1" x14ac:dyDescent="0.2">
      <c r="A3" s="2">
        <v>6.6734687949511027E+17</v>
      </c>
      <c r="B3" s="2">
        <v>-16</v>
      </c>
      <c r="C3" s="2">
        <v>17</v>
      </c>
      <c r="D3" s="2" t="s">
        <v>9</v>
      </c>
      <c r="E3" s="2">
        <v>0</v>
      </c>
      <c r="F3" s="2">
        <f>(C3^3)*0.5*10^7</f>
        <v>24565000000</v>
      </c>
      <c r="G3" s="2">
        <v>0</v>
      </c>
      <c r="H3" s="2">
        <f>G3*8395.36808446281+8395.36808446281</f>
        <v>8395.3680844628107</v>
      </c>
      <c r="J3" s="5" t="s">
        <v>18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8" ht="20" customHeight="1" x14ac:dyDescent="0.2">
      <c r="A4" s="2">
        <v>6.6734687949511027E+17</v>
      </c>
      <c r="B4" s="2">
        <v>39</v>
      </c>
      <c r="C4" s="2">
        <v>18</v>
      </c>
      <c r="D4" s="2" t="s">
        <v>9</v>
      </c>
      <c r="E4" s="2">
        <v>39</v>
      </c>
      <c r="F4" s="2">
        <f t="shared" ref="F4:F63" si="0">(C4^3)*0.5*10^7</f>
        <v>29160000000</v>
      </c>
      <c r="G4" s="2">
        <v>0.18705475269692601</v>
      </c>
      <c r="H4" s="2">
        <f t="shared" ref="H4:H63" si="1">G4*8395.36808446281+8395.36808446281</f>
        <v>9965.7615853016669</v>
      </c>
    </row>
    <row r="5" spans="1:78" x14ac:dyDescent="0.2">
      <c r="A5" s="2">
        <v>6.6734687949511027E+17</v>
      </c>
      <c r="B5" s="2">
        <v>82</v>
      </c>
      <c r="C5" s="2">
        <v>16</v>
      </c>
      <c r="D5" s="2" t="s">
        <v>9</v>
      </c>
      <c r="E5" s="2">
        <v>82</v>
      </c>
      <c r="F5" s="2">
        <f t="shared" si="0"/>
        <v>20480000000</v>
      </c>
      <c r="G5" s="2">
        <v>-0.16629350702218601</v>
      </c>
      <c r="H5" s="2">
        <f t="shared" si="1"/>
        <v>6999.272882955358</v>
      </c>
    </row>
    <row r="6" spans="1:78" x14ac:dyDescent="0.2">
      <c r="A6" s="2">
        <v>6.6734687949511027E+17</v>
      </c>
      <c r="B6" s="2">
        <v>124</v>
      </c>
      <c r="C6" s="2">
        <v>9</v>
      </c>
      <c r="D6" s="2" t="s">
        <v>9</v>
      </c>
      <c r="E6" s="2">
        <v>124</v>
      </c>
      <c r="F6" s="2">
        <f t="shared" si="0"/>
        <v>3645000000</v>
      </c>
      <c r="G6" s="2">
        <v>-0.85161815591288403</v>
      </c>
      <c r="H6" s="2">
        <f t="shared" si="1"/>
        <v>1245.7201981627104</v>
      </c>
    </row>
    <row r="7" spans="1:78" x14ac:dyDescent="0.2">
      <c r="A7" s="2">
        <v>6.6734687949511027E+17</v>
      </c>
      <c r="B7" s="2">
        <v>165</v>
      </c>
      <c r="C7" s="2">
        <v>8</v>
      </c>
      <c r="D7" s="2" t="s">
        <v>9</v>
      </c>
      <c r="E7" s="2">
        <v>165</v>
      </c>
      <c r="F7" s="2">
        <f t="shared" si="0"/>
        <v>2560000000</v>
      </c>
      <c r="G7" s="2">
        <v>-0.89578668837777298</v>
      </c>
      <c r="H7" s="2">
        <f t="shared" si="1"/>
        <v>874.9091103694218</v>
      </c>
    </row>
    <row r="8" spans="1:78" x14ac:dyDescent="0.2">
      <c r="A8" s="2">
        <v>6.6734687949511027E+17</v>
      </c>
      <c r="B8" s="2">
        <v>249</v>
      </c>
      <c r="C8" s="2">
        <v>9</v>
      </c>
      <c r="D8" s="2" t="s">
        <v>9</v>
      </c>
      <c r="E8" s="2">
        <v>249</v>
      </c>
      <c r="F8" s="2">
        <f t="shared" si="0"/>
        <v>3645000000</v>
      </c>
      <c r="G8" s="2">
        <v>-0.85161815591288403</v>
      </c>
      <c r="H8" s="2">
        <f t="shared" si="1"/>
        <v>1245.7201981627104</v>
      </c>
    </row>
    <row r="9" spans="1:78" x14ac:dyDescent="0.2">
      <c r="A9" s="2">
        <v>6.6734687949511027E+17</v>
      </c>
      <c r="B9" s="2">
        <v>277</v>
      </c>
      <c r="C9" s="2">
        <v>7</v>
      </c>
      <c r="D9" s="2" t="s">
        <v>9</v>
      </c>
      <c r="E9" s="2">
        <v>277</v>
      </c>
      <c r="F9" s="2">
        <f>(C9^3)*0.5*10^7</f>
        <v>1715000000</v>
      </c>
      <c r="G9" s="2">
        <v>-0.93018522287807803</v>
      </c>
      <c r="H9" s="2">
        <f>G9*8395.36808446281+8395.36808446281</f>
        <v>586.12075167326839</v>
      </c>
    </row>
    <row r="10" spans="1:78" x14ac:dyDescent="0.2">
      <c r="A10" s="2">
        <v>6.6734687949511027E+17</v>
      </c>
      <c r="B10" s="2">
        <v>292</v>
      </c>
      <c r="C10" s="2">
        <v>7</v>
      </c>
      <c r="D10" s="2" t="s">
        <v>9</v>
      </c>
      <c r="E10" s="2">
        <v>292</v>
      </c>
      <c r="F10" s="2">
        <f>(C10^3)*0.5*10^7</f>
        <v>1715000000</v>
      </c>
      <c r="G10" s="2">
        <v>-0.93018522287807803</v>
      </c>
      <c r="H10" s="2">
        <f>G10*8395.36808446281+8395.36808446281</f>
        <v>586.12075167326839</v>
      </c>
    </row>
    <row r="11" spans="1:78" x14ac:dyDescent="0.2">
      <c r="A11" s="2">
        <v>6.6734687949511027E+17</v>
      </c>
      <c r="B11" s="2">
        <v>334</v>
      </c>
      <c r="C11" s="2">
        <v>7</v>
      </c>
      <c r="D11" s="2" t="s">
        <v>9</v>
      </c>
      <c r="E11" s="2">
        <v>334</v>
      </c>
      <c r="F11" s="2">
        <f>(C11^3)*0.5*10^7</f>
        <v>1715000000</v>
      </c>
      <c r="G11" s="2">
        <v>-0.93018522287807803</v>
      </c>
      <c r="H11" s="2">
        <f>G11*8395.36808446281+8395.36808446281</f>
        <v>586.12075167326839</v>
      </c>
    </row>
    <row r="14" spans="1:78" x14ac:dyDescent="0.2">
      <c r="A14" s="1" t="s">
        <v>10</v>
      </c>
    </row>
    <row r="15" spans="1:78" x14ac:dyDescent="0.2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</row>
    <row r="16" spans="1:78" x14ac:dyDescent="0.2">
      <c r="A16" s="2">
        <v>5.9910786058815468E+18</v>
      </c>
      <c r="B16" s="2">
        <v>-4</v>
      </c>
      <c r="C16" s="2">
        <v>48</v>
      </c>
      <c r="D16" s="2" t="s">
        <v>11</v>
      </c>
      <c r="E16" s="2">
        <v>0</v>
      </c>
      <c r="F16" s="2">
        <f t="shared" si="0"/>
        <v>552960000000</v>
      </c>
      <c r="G16" s="2">
        <v>0</v>
      </c>
      <c r="H16" s="2">
        <f t="shared" si="1"/>
        <v>8395.3680844628107</v>
      </c>
    </row>
    <row r="17" spans="1:8" x14ac:dyDescent="0.2">
      <c r="A17" s="2">
        <v>5.9910786058815468E+18</v>
      </c>
      <c r="B17" s="2">
        <v>43</v>
      </c>
      <c r="C17" s="2">
        <v>34</v>
      </c>
      <c r="D17" s="2" t="s">
        <v>11</v>
      </c>
      <c r="E17" s="2">
        <v>43</v>
      </c>
      <c r="F17" s="2">
        <f t="shared" si="0"/>
        <v>196520000000</v>
      </c>
      <c r="G17" s="2">
        <v>-0.64460358796296202</v>
      </c>
      <c r="H17" s="2">
        <f t="shared" si="1"/>
        <v>2983.6836949483431</v>
      </c>
    </row>
    <row r="18" spans="1:8" x14ac:dyDescent="0.2">
      <c r="A18" s="2">
        <v>5.9910786058815468E+18</v>
      </c>
      <c r="B18" s="2">
        <v>84</v>
      </c>
      <c r="C18" s="2">
        <v>34</v>
      </c>
      <c r="D18" s="2" t="s">
        <v>11</v>
      </c>
      <c r="E18" s="2">
        <v>84</v>
      </c>
      <c r="F18" s="2">
        <f t="shared" si="0"/>
        <v>196520000000</v>
      </c>
      <c r="G18" s="2">
        <v>-0.64460358796296202</v>
      </c>
      <c r="H18" s="2">
        <f t="shared" si="1"/>
        <v>2983.6836949483431</v>
      </c>
    </row>
    <row r="19" spans="1:8" x14ac:dyDescent="0.2">
      <c r="A19" s="2">
        <v>5.9910786058815468E+18</v>
      </c>
      <c r="B19" s="2">
        <v>127</v>
      </c>
      <c r="C19" s="2">
        <v>34</v>
      </c>
      <c r="D19" s="2" t="s">
        <v>11</v>
      </c>
      <c r="E19" s="2">
        <v>127</v>
      </c>
      <c r="F19" s="2">
        <f t="shared" si="0"/>
        <v>196520000000</v>
      </c>
      <c r="G19" s="2">
        <v>-0.64460358796296202</v>
      </c>
      <c r="H19" s="2">
        <f t="shared" si="1"/>
        <v>2983.6836949483431</v>
      </c>
    </row>
    <row r="20" spans="1:8" x14ac:dyDescent="0.2">
      <c r="A20" s="2">
        <v>5.9910786058815468E+18</v>
      </c>
      <c r="B20" s="2">
        <v>169</v>
      </c>
      <c r="C20" s="2">
        <v>28</v>
      </c>
      <c r="D20" s="2" t="s">
        <v>11</v>
      </c>
      <c r="E20" s="2">
        <v>169</v>
      </c>
      <c r="F20" s="2">
        <f t="shared" si="0"/>
        <v>109760000000</v>
      </c>
      <c r="G20" s="2">
        <v>-0.80150462962962898</v>
      </c>
      <c r="H20" s="2">
        <f t="shared" si="1"/>
        <v>1666.4416973210382</v>
      </c>
    </row>
    <row r="21" spans="1:8" x14ac:dyDescent="0.2">
      <c r="A21" s="2">
        <v>5.9910786058815468E+18</v>
      </c>
      <c r="B21" s="2">
        <v>211</v>
      </c>
      <c r="C21" s="2">
        <v>25</v>
      </c>
      <c r="D21" s="2" t="s">
        <v>11</v>
      </c>
      <c r="E21" s="2">
        <v>211</v>
      </c>
      <c r="F21" s="2">
        <f t="shared" si="0"/>
        <v>78125000000</v>
      </c>
      <c r="G21" s="2">
        <v>-0.85871491608796202</v>
      </c>
      <c r="H21" s="2">
        <f t="shared" si="1"/>
        <v>1186.1402842857733</v>
      </c>
    </row>
    <row r="22" spans="1:8" x14ac:dyDescent="0.2">
      <c r="A22" s="2">
        <v>5.9910786058815468E+18</v>
      </c>
      <c r="B22" s="2">
        <v>253</v>
      </c>
      <c r="C22" s="2">
        <v>25</v>
      </c>
      <c r="D22" s="2" t="s">
        <v>11</v>
      </c>
      <c r="E22" s="2">
        <v>253</v>
      </c>
      <c r="F22" s="2">
        <f t="shared" si="0"/>
        <v>78125000000</v>
      </c>
      <c r="G22" s="2">
        <v>-0.85871491608796202</v>
      </c>
      <c r="H22" s="2">
        <f t="shared" si="1"/>
        <v>1186.1402842857733</v>
      </c>
    </row>
    <row r="23" spans="1:8" x14ac:dyDescent="0.2">
      <c r="A23" s="2">
        <v>5.9910786058815468E+18</v>
      </c>
      <c r="B23" s="2">
        <v>295</v>
      </c>
      <c r="C23" s="2">
        <v>26</v>
      </c>
      <c r="D23" s="2" t="s">
        <v>11</v>
      </c>
      <c r="E23" s="2">
        <v>295</v>
      </c>
      <c r="F23" s="2">
        <f t="shared" si="0"/>
        <v>87880000000</v>
      </c>
      <c r="G23" s="2">
        <v>-0.84107349537037002</v>
      </c>
      <c r="H23" s="2">
        <f t="shared" si="1"/>
        <v>1334.2465047428268</v>
      </c>
    </row>
    <row r="24" spans="1:8" x14ac:dyDescent="0.2">
      <c r="A24" s="2">
        <v>5.9910786058815468E+18</v>
      </c>
      <c r="B24" s="2">
        <v>344</v>
      </c>
      <c r="C24" s="2">
        <v>28</v>
      </c>
      <c r="D24" s="2" t="s">
        <v>11</v>
      </c>
      <c r="E24" s="2">
        <v>344</v>
      </c>
      <c r="F24" s="2">
        <f t="shared" si="0"/>
        <v>109760000000</v>
      </c>
      <c r="G24" s="2">
        <v>-0.80150462962962898</v>
      </c>
      <c r="H24" s="2">
        <f t="shared" si="1"/>
        <v>1666.4416973210382</v>
      </c>
    </row>
    <row r="27" spans="1:8" x14ac:dyDescent="0.2">
      <c r="A27" s="1" t="s">
        <v>12</v>
      </c>
    </row>
    <row r="28" spans="1:8" x14ac:dyDescent="0.2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</row>
    <row r="29" spans="1:8" x14ac:dyDescent="0.2">
      <c r="A29" s="2">
        <v>-7.6631464302713416E+18</v>
      </c>
      <c r="B29" s="2">
        <v>-2</v>
      </c>
      <c r="C29" s="2">
        <v>65</v>
      </c>
      <c r="D29" s="2" t="s">
        <v>13</v>
      </c>
      <c r="E29" s="2">
        <v>0</v>
      </c>
      <c r="F29" s="2">
        <f t="shared" si="0"/>
        <v>1373125000000</v>
      </c>
      <c r="G29" s="2">
        <v>0</v>
      </c>
      <c r="H29" s="2">
        <f t="shared" si="1"/>
        <v>8395.3680844628107</v>
      </c>
    </row>
    <row r="30" spans="1:8" x14ac:dyDescent="0.2">
      <c r="A30" s="2">
        <v>-7.6631464302713416E+18</v>
      </c>
      <c r="B30" s="2">
        <v>41</v>
      </c>
      <c r="C30" s="2">
        <v>65</v>
      </c>
      <c r="D30" s="2" t="s">
        <v>13</v>
      </c>
      <c r="E30" s="2">
        <v>41</v>
      </c>
      <c r="F30" s="2">
        <f t="shared" si="0"/>
        <v>1373125000000</v>
      </c>
      <c r="G30" s="2">
        <v>0</v>
      </c>
      <c r="H30" s="2">
        <f t="shared" si="1"/>
        <v>8395.3680844628107</v>
      </c>
    </row>
    <row r="31" spans="1:8" x14ac:dyDescent="0.2">
      <c r="A31" s="2">
        <v>-7.6631464302713416E+18</v>
      </c>
      <c r="B31" s="2">
        <v>83</v>
      </c>
      <c r="C31" s="2">
        <v>46</v>
      </c>
      <c r="D31" s="2" t="s">
        <v>13</v>
      </c>
      <c r="E31" s="2">
        <v>83</v>
      </c>
      <c r="F31" s="2">
        <f t="shared" si="0"/>
        <v>486680000000</v>
      </c>
      <c r="G31" s="2">
        <v>-0.64556888277147795</v>
      </c>
      <c r="H31" s="2">
        <f t="shared" si="1"/>
        <v>2975.5796897208311</v>
      </c>
    </row>
    <row r="32" spans="1:8" x14ac:dyDescent="0.2">
      <c r="A32" s="2">
        <v>-7.6631464302713416E+18</v>
      </c>
      <c r="B32" s="2">
        <v>125</v>
      </c>
      <c r="C32" s="2">
        <v>46</v>
      </c>
      <c r="D32" s="2" t="s">
        <v>13</v>
      </c>
      <c r="E32" s="2">
        <v>125</v>
      </c>
      <c r="F32" s="2">
        <f t="shared" si="0"/>
        <v>486680000000</v>
      </c>
      <c r="G32" s="2">
        <v>-0.64556888277147795</v>
      </c>
      <c r="H32" s="2">
        <f t="shared" si="1"/>
        <v>2975.5796897208311</v>
      </c>
    </row>
    <row r="33" spans="1:8" x14ac:dyDescent="0.2">
      <c r="A33" s="2">
        <v>-7.6631464302713416E+18</v>
      </c>
      <c r="B33" s="2">
        <v>167</v>
      </c>
      <c r="C33" s="2">
        <v>40</v>
      </c>
      <c r="D33" s="2" t="s">
        <v>13</v>
      </c>
      <c r="E33" s="2">
        <v>167</v>
      </c>
      <c r="F33" s="2">
        <f t="shared" si="0"/>
        <v>320000000000</v>
      </c>
      <c r="G33" s="2">
        <v>-0.76695578714324197</v>
      </c>
      <c r="H33" s="2">
        <f t="shared" si="1"/>
        <v>1956.4919468863845</v>
      </c>
    </row>
    <row r="34" spans="1:8" x14ac:dyDescent="0.2">
      <c r="A34" s="2">
        <v>-7.6631464302713416E+18</v>
      </c>
      <c r="B34" s="2">
        <v>210</v>
      </c>
      <c r="C34" s="2">
        <v>41</v>
      </c>
      <c r="D34" s="2" t="s">
        <v>13</v>
      </c>
      <c r="E34" s="2">
        <v>210</v>
      </c>
      <c r="F34" s="2">
        <f t="shared" si="0"/>
        <v>344605000000</v>
      </c>
      <c r="G34" s="2">
        <v>-0.749036871964052</v>
      </c>
      <c r="H34" s="2">
        <f t="shared" si="1"/>
        <v>2106.9278354899516</v>
      </c>
    </row>
    <row r="35" spans="1:8" x14ac:dyDescent="0.2">
      <c r="A35" s="2">
        <v>-7.6631464302713416E+18</v>
      </c>
      <c r="B35" s="2">
        <v>251</v>
      </c>
      <c r="C35" s="2">
        <v>38</v>
      </c>
      <c r="D35" s="2" t="s">
        <v>13</v>
      </c>
      <c r="E35" s="2">
        <v>251</v>
      </c>
      <c r="F35" s="2">
        <f t="shared" si="0"/>
        <v>274360000000</v>
      </c>
      <c r="G35" s="2">
        <v>-0.80019371800193695</v>
      </c>
      <c r="H35" s="2">
        <f t="shared" si="1"/>
        <v>1677.4472829617143</v>
      </c>
    </row>
    <row r="36" spans="1:8" x14ac:dyDescent="0.2">
      <c r="A36" s="2">
        <v>-7.6631464302713416E+18</v>
      </c>
      <c r="B36" s="2">
        <v>293</v>
      </c>
      <c r="C36" s="2">
        <v>38</v>
      </c>
      <c r="D36" s="2" t="s">
        <v>13</v>
      </c>
      <c r="E36" s="2">
        <v>293</v>
      </c>
      <c r="F36" s="2">
        <f t="shared" si="0"/>
        <v>274360000000</v>
      </c>
      <c r="G36" s="2">
        <v>-0.80019371800193695</v>
      </c>
      <c r="H36" s="2">
        <f t="shared" si="1"/>
        <v>1677.4472829617143</v>
      </c>
    </row>
    <row r="37" spans="1:8" x14ac:dyDescent="0.2">
      <c r="A37" s="2">
        <v>-7.6631464302713416E+18</v>
      </c>
      <c r="B37" s="2">
        <v>334</v>
      </c>
      <c r="C37" s="2">
        <v>43</v>
      </c>
      <c r="D37" s="2" t="s">
        <v>13</v>
      </c>
      <c r="E37" s="2">
        <v>334</v>
      </c>
      <c r="F37" s="2">
        <f t="shared" si="0"/>
        <v>397535000000</v>
      </c>
      <c r="G37" s="2">
        <v>-0.71048990263121403</v>
      </c>
      <c r="H37" s="2">
        <f t="shared" si="1"/>
        <v>2430.5438315796264</v>
      </c>
    </row>
    <row r="38" spans="1:8" x14ac:dyDescent="0.2">
      <c r="A38" s="2">
        <v>-7.6631464302713416E+18</v>
      </c>
      <c r="B38" s="2">
        <v>442</v>
      </c>
      <c r="C38" s="2">
        <v>45</v>
      </c>
      <c r="D38" s="2" t="s">
        <v>13</v>
      </c>
      <c r="E38" s="2">
        <v>442</v>
      </c>
      <c r="F38" s="2">
        <f t="shared" si="0"/>
        <v>455625000000</v>
      </c>
      <c r="G38" s="2">
        <v>-0.66818509536606097</v>
      </c>
      <c r="H38" s="2">
        <f t="shared" si="1"/>
        <v>2785.7082603128429</v>
      </c>
    </row>
    <row r="39" spans="1:8" x14ac:dyDescent="0.2">
      <c r="A39" s="2">
        <v>-7.6631464302713416E+18</v>
      </c>
      <c r="B39" s="2">
        <v>377</v>
      </c>
      <c r="C39" s="2">
        <v>44</v>
      </c>
      <c r="D39" s="2" t="s">
        <v>13</v>
      </c>
      <c r="E39" s="2">
        <v>377</v>
      </c>
      <c r="F39" s="2">
        <f t="shared" si="0"/>
        <v>425920000000</v>
      </c>
      <c r="G39" s="2">
        <v>-0.68981815268765501</v>
      </c>
      <c r="H39" s="2">
        <f t="shared" si="1"/>
        <v>2604.0907813057775</v>
      </c>
    </row>
    <row r="41" spans="1:8" x14ac:dyDescent="0.2">
      <c r="A41" s="1" t="s">
        <v>14</v>
      </c>
    </row>
    <row r="42" spans="1:8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</row>
    <row r="43" spans="1:8" x14ac:dyDescent="0.2">
      <c r="A43" s="2">
        <v>-2.220566535124527E+17</v>
      </c>
      <c r="B43" s="2">
        <v>-10</v>
      </c>
      <c r="C43" s="2">
        <v>40</v>
      </c>
      <c r="D43" s="2" t="s">
        <v>9</v>
      </c>
      <c r="E43" s="2">
        <v>0</v>
      </c>
      <c r="F43" s="2">
        <f t="shared" si="0"/>
        <v>320000000000</v>
      </c>
      <c r="G43" s="2">
        <v>0</v>
      </c>
      <c r="H43" s="2">
        <f t="shared" si="1"/>
        <v>8395.3680844628107</v>
      </c>
    </row>
    <row r="44" spans="1:8" x14ac:dyDescent="0.2">
      <c r="A44" s="2">
        <v>-2.220566535124527E+17</v>
      </c>
      <c r="B44" s="2">
        <v>42</v>
      </c>
      <c r="C44" s="2">
        <v>39</v>
      </c>
      <c r="D44" s="2" t="s">
        <v>9</v>
      </c>
      <c r="E44" s="2">
        <v>42</v>
      </c>
      <c r="F44" s="2">
        <f t="shared" si="0"/>
        <v>296595000000</v>
      </c>
      <c r="G44" s="2">
        <v>-7.3140625000000001E-2</v>
      </c>
      <c r="H44" s="2">
        <f t="shared" si="1"/>
        <v>7781.3256156601483</v>
      </c>
    </row>
    <row r="45" spans="1:8" x14ac:dyDescent="0.2">
      <c r="A45" s="2">
        <v>-2.220566535124527E+17</v>
      </c>
      <c r="B45" s="2">
        <v>84</v>
      </c>
      <c r="C45" s="2">
        <v>35</v>
      </c>
      <c r="D45" s="2" t="s">
        <v>9</v>
      </c>
      <c r="E45" s="2">
        <v>84</v>
      </c>
      <c r="F45" s="2">
        <f t="shared" si="0"/>
        <v>214375000000</v>
      </c>
      <c r="G45" s="2">
        <v>-0.330078125</v>
      </c>
      <c r="H45" s="2">
        <f t="shared" si="1"/>
        <v>5624.2407284584842</v>
      </c>
    </row>
    <row r="46" spans="1:8" x14ac:dyDescent="0.2">
      <c r="A46" s="2">
        <v>-2.220566535124527E+17</v>
      </c>
      <c r="B46" s="2">
        <v>127</v>
      </c>
      <c r="C46" s="2">
        <v>35</v>
      </c>
      <c r="D46" s="2" t="s">
        <v>9</v>
      </c>
      <c r="E46" s="2">
        <v>127</v>
      </c>
      <c r="F46" s="2">
        <f t="shared" si="0"/>
        <v>214375000000</v>
      </c>
      <c r="G46" s="2">
        <v>-0.330078125</v>
      </c>
      <c r="H46" s="2">
        <f t="shared" si="1"/>
        <v>5624.2407284584842</v>
      </c>
    </row>
    <row r="47" spans="1:8" x14ac:dyDescent="0.2">
      <c r="A47" s="2">
        <v>-2.220566535124527E+17</v>
      </c>
      <c r="B47" s="2">
        <v>169</v>
      </c>
      <c r="C47" s="2">
        <v>40</v>
      </c>
      <c r="D47" s="2" t="s">
        <v>9</v>
      </c>
      <c r="E47" s="2">
        <v>169</v>
      </c>
      <c r="F47" s="2">
        <f t="shared" si="0"/>
        <v>320000000000</v>
      </c>
      <c r="G47" s="2">
        <v>0</v>
      </c>
      <c r="H47" s="2">
        <f t="shared" si="1"/>
        <v>8395.3680844628107</v>
      </c>
    </row>
    <row r="48" spans="1:8" x14ac:dyDescent="0.2">
      <c r="A48" s="2">
        <v>-2.220566535124527E+17</v>
      </c>
      <c r="B48" s="2">
        <v>211</v>
      </c>
      <c r="C48" s="2">
        <v>40</v>
      </c>
      <c r="D48" s="2" t="s">
        <v>9</v>
      </c>
      <c r="E48" s="2">
        <v>211</v>
      </c>
      <c r="F48" s="2">
        <f t="shared" si="0"/>
        <v>320000000000</v>
      </c>
      <c r="G48" s="2">
        <v>0</v>
      </c>
      <c r="H48" s="2">
        <f t="shared" si="1"/>
        <v>8395.3680844628107</v>
      </c>
    </row>
    <row r="49" spans="1:8" x14ac:dyDescent="0.2">
      <c r="A49" s="2">
        <v>-2.220566535124527E+17</v>
      </c>
      <c r="B49" s="2">
        <v>253</v>
      </c>
      <c r="C49" s="2">
        <v>41</v>
      </c>
      <c r="D49" s="2" t="s">
        <v>9</v>
      </c>
      <c r="E49" s="2">
        <v>253</v>
      </c>
      <c r="F49" s="2">
        <f t="shared" si="0"/>
        <v>344605000000</v>
      </c>
      <c r="G49" s="2">
        <v>7.6890625000000004E-2</v>
      </c>
      <c r="H49" s="2">
        <f t="shared" si="1"/>
        <v>9040.8931835822095</v>
      </c>
    </row>
    <row r="51" spans="1:8" x14ac:dyDescent="0.2">
      <c r="A51" s="1" t="s">
        <v>15</v>
      </c>
    </row>
    <row r="52" spans="1:8" x14ac:dyDescent="0.2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</row>
    <row r="53" spans="1:8" x14ac:dyDescent="0.2">
      <c r="A53" s="2">
        <v>2.6649565259683988E+18</v>
      </c>
      <c r="B53" s="2">
        <v>-15</v>
      </c>
      <c r="C53" s="2">
        <v>28</v>
      </c>
      <c r="D53" s="2" t="s">
        <v>13</v>
      </c>
      <c r="E53" s="2">
        <v>0</v>
      </c>
      <c r="F53" s="2">
        <f t="shared" si="0"/>
        <v>109760000000</v>
      </c>
      <c r="G53" s="2">
        <v>0</v>
      </c>
      <c r="H53" s="2">
        <f t="shared" si="1"/>
        <v>8395.3680844628107</v>
      </c>
    </row>
    <row r="54" spans="1:8" x14ac:dyDescent="0.2">
      <c r="A54" s="2">
        <v>2.6649565259683988E+18</v>
      </c>
      <c r="B54" s="2">
        <v>41</v>
      </c>
      <c r="C54" s="2">
        <v>28</v>
      </c>
      <c r="D54" s="2" t="s">
        <v>13</v>
      </c>
      <c r="E54" s="2">
        <v>41</v>
      </c>
      <c r="F54" s="2">
        <f t="shared" si="0"/>
        <v>109760000000</v>
      </c>
      <c r="G54" s="2">
        <v>0</v>
      </c>
      <c r="H54" s="2">
        <f t="shared" si="1"/>
        <v>8395.3680844628107</v>
      </c>
    </row>
    <row r="55" spans="1:8" x14ac:dyDescent="0.2">
      <c r="A55" s="2">
        <v>2.6649565259683988E+18</v>
      </c>
      <c r="B55" s="2">
        <v>83</v>
      </c>
      <c r="C55" s="2">
        <v>30</v>
      </c>
      <c r="D55" s="2" t="s">
        <v>13</v>
      </c>
      <c r="E55" s="2">
        <v>83</v>
      </c>
      <c r="F55" s="2">
        <f t="shared" si="0"/>
        <v>135000000000</v>
      </c>
      <c r="G55" s="2">
        <v>0.229956268221574</v>
      </c>
      <c r="H55" s="2">
        <f t="shared" si="1"/>
        <v>10325.935599512382</v>
      </c>
    </row>
    <row r="56" spans="1:8" x14ac:dyDescent="0.2">
      <c r="A56" s="2">
        <v>2.6649565259683988E+18</v>
      </c>
      <c r="B56" s="2">
        <v>125</v>
      </c>
      <c r="C56" s="2">
        <v>33</v>
      </c>
      <c r="D56" s="2" t="s">
        <v>13</v>
      </c>
      <c r="E56" s="2">
        <v>125</v>
      </c>
      <c r="F56" s="2">
        <f t="shared" si="0"/>
        <v>179685000000</v>
      </c>
      <c r="G56" s="2">
        <v>0.63707179300291505</v>
      </c>
      <c r="H56" s="2">
        <f t="shared" si="1"/>
        <v>13743.820282950983</v>
      </c>
    </row>
    <row r="57" spans="1:8" x14ac:dyDescent="0.2">
      <c r="A57" s="2">
        <v>2.6649565259683988E+18</v>
      </c>
      <c r="B57" s="2">
        <v>167</v>
      </c>
      <c r="C57" s="2">
        <v>33</v>
      </c>
      <c r="D57" s="2" t="s">
        <v>13</v>
      </c>
      <c r="E57" s="2">
        <v>167</v>
      </c>
      <c r="F57" s="2">
        <f t="shared" si="0"/>
        <v>179685000000</v>
      </c>
      <c r="G57" s="2">
        <v>0.63707179300291505</v>
      </c>
      <c r="H57" s="2">
        <f t="shared" si="1"/>
        <v>13743.820282950983</v>
      </c>
    </row>
    <row r="58" spans="1:8" x14ac:dyDescent="0.2">
      <c r="A58" s="2">
        <v>2.6649565259683988E+18</v>
      </c>
      <c r="B58" s="2">
        <v>210</v>
      </c>
      <c r="C58" s="2">
        <v>38</v>
      </c>
      <c r="D58" s="2" t="s">
        <v>13</v>
      </c>
      <c r="E58" s="2">
        <v>210</v>
      </c>
      <c r="F58" s="2">
        <f t="shared" si="0"/>
        <v>274360000000</v>
      </c>
      <c r="G58" s="2">
        <v>1.49963556851311</v>
      </c>
      <c r="H58" s="2">
        <f t="shared" si="1"/>
        <v>20985.360674683019</v>
      </c>
    </row>
    <row r="59" spans="1:8" x14ac:dyDescent="0.2">
      <c r="A59" s="2">
        <v>2.6649565259683988E+18</v>
      </c>
      <c r="B59" s="2">
        <v>251</v>
      </c>
      <c r="C59" s="2">
        <v>41</v>
      </c>
      <c r="D59" s="2" t="s">
        <v>13</v>
      </c>
      <c r="E59" s="2">
        <v>251</v>
      </c>
      <c r="F59" s="2">
        <f t="shared" si="0"/>
        <v>344605000000</v>
      </c>
      <c r="G59" s="2">
        <v>2.1396228134110702</v>
      </c>
      <c r="H59" s="2">
        <f t="shared" si="1"/>
        <v>26358.289164962636</v>
      </c>
    </row>
    <row r="60" spans="1:8" x14ac:dyDescent="0.2">
      <c r="A60" s="2">
        <v>2.6649565259683988E+18</v>
      </c>
      <c r="B60" s="2">
        <v>293</v>
      </c>
      <c r="C60" s="2">
        <v>42</v>
      </c>
      <c r="D60" s="2" t="s">
        <v>13</v>
      </c>
      <c r="E60" s="2">
        <v>293</v>
      </c>
      <c r="F60" s="2">
        <f t="shared" si="0"/>
        <v>370440000000</v>
      </c>
      <c r="G60" s="2">
        <v>2.375</v>
      </c>
      <c r="H60" s="2">
        <f t="shared" si="1"/>
        <v>28334.367285061984</v>
      </c>
    </row>
    <row r="61" spans="1:8" x14ac:dyDescent="0.2">
      <c r="A61" s="2">
        <v>2.6649565259683988E+18</v>
      </c>
      <c r="B61" s="2">
        <v>335</v>
      </c>
      <c r="C61" s="2">
        <v>46</v>
      </c>
      <c r="D61" s="2" t="s">
        <v>13</v>
      </c>
      <c r="E61" s="2">
        <v>335</v>
      </c>
      <c r="F61" s="2">
        <f t="shared" si="0"/>
        <v>486680000000</v>
      </c>
      <c r="G61" s="2">
        <v>3.43403790087463</v>
      </c>
      <c r="H61" s="2">
        <f t="shared" si="1"/>
        <v>37225.380278301345</v>
      </c>
    </row>
    <row r="62" spans="1:8" x14ac:dyDescent="0.2">
      <c r="A62" s="2">
        <v>2.6649565259683988E+18</v>
      </c>
      <c r="B62" s="2">
        <v>393</v>
      </c>
      <c r="C62" s="2">
        <v>48</v>
      </c>
      <c r="D62" s="2" t="s">
        <v>13</v>
      </c>
      <c r="E62" s="2">
        <v>393</v>
      </c>
      <c r="F62" s="2">
        <f t="shared" si="0"/>
        <v>552960000000</v>
      </c>
      <c r="G62" s="2">
        <v>4.03790087463556</v>
      </c>
      <c r="H62" s="2">
        <f t="shared" si="1"/>
        <v>42295.03221560266</v>
      </c>
    </row>
    <row r="63" spans="1:8" x14ac:dyDescent="0.2">
      <c r="A63" s="2">
        <v>2.6649565259683988E+18</v>
      </c>
      <c r="B63" s="2">
        <v>461</v>
      </c>
      <c r="C63" s="2">
        <v>48</v>
      </c>
      <c r="D63" s="2" t="s">
        <v>13</v>
      </c>
      <c r="E63" s="2">
        <v>461</v>
      </c>
      <c r="F63" s="2">
        <f t="shared" si="0"/>
        <v>552960000000</v>
      </c>
      <c r="G63" s="2">
        <v>4.03790087463556</v>
      </c>
      <c r="H63" s="2">
        <f t="shared" si="1"/>
        <v>42295.03221560266</v>
      </c>
    </row>
    <row r="65" spans="1:8" x14ac:dyDescent="0.2">
      <c r="A65" s="1" t="s">
        <v>16</v>
      </c>
    </row>
    <row r="66" spans="1:8" x14ac:dyDescent="0.2">
      <c r="A66" s="3" t="s">
        <v>1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</row>
    <row r="67" spans="1:8" x14ac:dyDescent="0.2">
      <c r="A67" s="2">
        <v>7.2913101578649713E+18</v>
      </c>
      <c r="B67" s="2">
        <v>-9</v>
      </c>
      <c r="C67" s="2">
        <v>43</v>
      </c>
      <c r="D67" s="2" t="s">
        <v>9</v>
      </c>
      <c r="E67" s="2">
        <v>0</v>
      </c>
      <c r="F67" s="2">
        <f>(C67^3)*0.5*10^7</f>
        <v>397535000000</v>
      </c>
      <c r="G67" s="2">
        <v>0</v>
      </c>
      <c r="H67" s="2">
        <f>G67*8395.36808446281+8395.36808446281</f>
        <v>8395.3680844628107</v>
      </c>
    </row>
    <row r="68" spans="1:8" x14ac:dyDescent="0.2">
      <c r="A68" s="2">
        <v>7.2913101578649713E+18</v>
      </c>
      <c r="B68" s="2">
        <v>55</v>
      </c>
      <c r="C68" s="2">
        <v>47</v>
      </c>
      <c r="D68" s="2" t="s">
        <v>9</v>
      </c>
      <c r="E68" s="2">
        <v>55</v>
      </c>
      <c r="F68" s="2">
        <f>(C68^3)*0.5*10^7</f>
        <v>519115000000</v>
      </c>
      <c r="G68" s="2">
        <v>0.30583470637805399</v>
      </c>
      <c r="H68" s="2">
        <f>G68*8395.36808446281+8395.36808446281</f>
        <v>10962.963017510179</v>
      </c>
    </row>
    <row r="69" spans="1:8" x14ac:dyDescent="0.2">
      <c r="A69" s="2">
        <v>7.2913101578649713E+18</v>
      </c>
      <c r="B69" s="2">
        <v>90</v>
      </c>
      <c r="C69" s="2">
        <v>50</v>
      </c>
      <c r="D69" s="2" t="s">
        <v>9</v>
      </c>
      <c r="E69" s="2">
        <v>90</v>
      </c>
      <c r="F69" s="2">
        <f>(C69^3)*0.5*10^7</f>
        <v>625000000000</v>
      </c>
      <c r="G69" s="2">
        <v>0.57218861232344298</v>
      </c>
      <c r="H69" s="2">
        <f>G69*8395.36808446281+8395.36808446281</f>
        <v>13199.102098656109</v>
      </c>
    </row>
    <row r="70" spans="1:8" x14ac:dyDescent="0.2">
      <c r="A70" s="2">
        <v>7.2913101578649713E+18</v>
      </c>
      <c r="B70" s="2">
        <v>118</v>
      </c>
      <c r="C70" s="2">
        <v>50</v>
      </c>
      <c r="D70" s="2" t="s">
        <v>9</v>
      </c>
      <c r="E70" s="2">
        <v>118</v>
      </c>
      <c r="F70" s="2">
        <f>(C70^3)*0.5*10^7</f>
        <v>625000000000</v>
      </c>
      <c r="G70" s="2">
        <v>0.57218861232344298</v>
      </c>
      <c r="H70" s="2">
        <f>G70*8395.36808446281+8395.36808446281</f>
        <v>13199.102098656109</v>
      </c>
    </row>
    <row r="71" spans="1:8" x14ac:dyDescent="0.2">
      <c r="A71" s="2">
        <v>7.2913101578649713E+18</v>
      </c>
      <c r="B71" s="2">
        <v>167</v>
      </c>
      <c r="C71" s="2">
        <v>65</v>
      </c>
      <c r="D71" s="2" t="s">
        <v>9</v>
      </c>
      <c r="E71" s="2">
        <v>167</v>
      </c>
      <c r="F71" s="2">
        <f>(C71^3)*0.5*10^7</f>
        <v>1373125000000</v>
      </c>
      <c r="G71" s="2">
        <v>2.4541109587835002</v>
      </c>
      <c r="H71" s="2">
        <f>G71*8395.36808446281+8395.36808446281</f>
        <v>28998.532903564235</v>
      </c>
    </row>
    <row r="81" spans="1:8" x14ac:dyDescent="0.2">
      <c r="A81" s="1"/>
    </row>
    <row r="82" spans="1:8" x14ac:dyDescent="0.2">
      <c r="A82" s="3"/>
      <c r="B82" s="3"/>
      <c r="C82" s="3"/>
      <c r="D82" s="3"/>
      <c r="E82" s="3"/>
      <c r="G82" s="3"/>
      <c r="H82" s="3"/>
    </row>
    <row r="122" spans="11:14" x14ac:dyDescent="0.2">
      <c r="K122" s="4"/>
      <c r="L122" s="4"/>
      <c r="M122" s="4"/>
      <c r="N122" s="4"/>
    </row>
    <row r="123" spans="11:14" x14ac:dyDescent="0.2">
      <c r="K123" s="4"/>
      <c r="L123" s="4"/>
      <c r="M123" s="4"/>
      <c r="N123" s="4"/>
    </row>
    <row r="124" spans="11:14" x14ac:dyDescent="0.2">
      <c r="K124" s="4"/>
      <c r="L124" s="4"/>
      <c r="M124" s="4"/>
      <c r="N124" s="4"/>
    </row>
    <row r="125" spans="11:14" x14ac:dyDescent="0.2">
      <c r="K125" s="4"/>
      <c r="L125" s="4"/>
      <c r="M125" s="4"/>
      <c r="N125" s="4"/>
    </row>
    <row r="126" spans="11:14" x14ac:dyDescent="0.2">
      <c r="K126" s="4"/>
      <c r="L126" s="4"/>
      <c r="M126" s="4"/>
      <c r="N126" s="4"/>
    </row>
  </sheetData>
  <mergeCells count="2">
    <mergeCell ref="J3:BZ3"/>
    <mergeCell ref="J2:B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2022-05-17T21:27:20Z</dcterms:created>
  <dcterms:modified xsi:type="dcterms:W3CDTF">2022-06-04T18:08:36Z</dcterms:modified>
</cp:coreProperties>
</file>