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Default Extension="xml" ContentType="application/xml"/>
  <Default Extension="jpeg" ContentType="image/jpeg"/>
  <Override PartName="/xl/theme/theme1.xml" ContentType="application/vnd.openxmlformats-officedocument.theme+xml"/>
  <Override PartName="/xl/calcChain.xml" ContentType="application/vnd.openxmlformats-officedocument.spreadsheetml.calcChain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rels" ContentType="application/vnd.openxmlformats-package.relationships+xml"/>
</Types>
</file>

<file path=_rels/.rels><?xml version="1.0" encoding="UTF-8" standalone="yes"?>
<Relationships xmlns="http://schemas.openxmlformats.org/package/2006/relationships"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Relationship Id="rId3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60" yWindow="-300" windowWidth="19940" windowHeight="14500" tabRatio="500"/>
  </bookViews>
  <sheets>
    <sheet name="results.csv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C208" i="1"/>
  <c r="D208"/>
  <c r="E208"/>
  <c r="F208"/>
  <c r="G208"/>
  <c r="H208"/>
  <c r="I208"/>
  <c r="J208"/>
  <c r="K208"/>
  <c r="L208"/>
  <c r="M208"/>
  <c r="B208"/>
  <c r="C206"/>
  <c r="D206"/>
  <c r="E206"/>
  <c r="F206"/>
  <c r="G206"/>
  <c r="H206"/>
  <c r="I206"/>
  <c r="J206"/>
  <c r="K206"/>
  <c r="L206"/>
  <c r="M206"/>
  <c r="B206"/>
  <c r="C204"/>
  <c r="D204"/>
  <c r="E204"/>
  <c r="F204"/>
  <c r="G204"/>
  <c r="H204"/>
  <c r="I204"/>
  <c r="J204"/>
  <c r="K204"/>
  <c r="L204"/>
  <c r="M204"/>
  <c r="B204"/>
  <c r="C202"/>
  <c r="D202"/>
  <c r="E202"/>
  <c r="F202"/>
  <c r="G202"/>
  <c r="H202"/>
  <c r="I202"/>
  <c r="J202"/>
  <c r="K202"/>
  <c r="L202"/>
  <c r="M202"/>
  <c r="B202"/>
  <c r="C38"/>
  <c r="D38"/>
  <c r="E38"/>
  <c r="F38"/>
  <c r="G38"/>
  <c r="H38"/>
  <c r="I38"/>
  <c r="J38"/>
  <c r="K38"/>
  <c r="L38"/>
  <c r="M38"/>
  <c r="C36"/>
  <c r="D36"/>
  <c r="E36"/>
  <c r="F36"/>
  <c r="G36"/>
  <c r="H36"/>
  <c r="I36"/>
  <c r="J36"/>
  <c r="K36"/>
  <c r="L36"/>
  <c r="M36"/>
  <c r="B36"/>
  <c r="B38"/>
  <c r="C71"/>
  <c r="D71"/>
  <c r="E71"/>
  <c r="F71"/>
  <c r="G71"/>
  <c r="H71"/>
  <c r="I71"/>
  <c r="J71"/>
  <c r="K71"/>
  <c r="L71"/>
  <c r="M71"/>
  <c r="C69"/>
  <c r="D69"/>
  <c r="E69"/>
  <c r="F69"/>
  <c r="G69"/>
  <c r="H69"/>
  <c r="I69"/>
  <c r="J69"/>
  <c r="K69"/>
  <c r="L69"/>
  <c r="M69"/>
  <c r="B69"/>
  <c r="B71"/>
  <c r="C169"/>
  <c r="D169"/>
  <c r="E169"/>
  <c r="F169"/>
  <c r="G169"/>
  <c r="H169"/>
  <c r="I169"/>
  <c r="J169"/>
  <c r="K169"/>
  <c r="L169"/>
  <c r="M169"/>
  <c r="C167"/>
  <c r="D167"/>
  <c r="E167"/>
  <c r="F167"/>
  <c r="G167"/>
  <c r="H167"/>
  <c r="I167"/>
  <c r="J167"/>
  <c r="K167"/>
  <c r="L167"/>
  <c r="M167"/>
  <c r="C165"/>
  <c r="D165"/>
  <c r="E165"/>
  <c r="F165"/>
  <c r="G165"/>
  <c r="H165"/>
  <c r="I165"/>
  <c r="J165"/>
  <c r="K165"/>
  <c r="L165"/>
  <c r="M165"/>
  <c r="B165"/>
  <c r="C163"/>
  <c r="D163"/>
  <c r="E163"/>
  <c r="F163"/>
  <c r="G163"/>
  <c r="H163"/>
  <c r="I163"/>
  <c r="J163"/>
  <c r="K163"/>
  <c r="L163"/>
  <c r="M163"/>
  <c r="B163"/>
  <c r="B169"/>
  <c r="B167"/>
  <c r="C137"/>
  <c r="D137"/>
  <c r="E137"/>
  <c r="F137"/>
  <c r="G137"/>
  <c r="H137"/>
  <c r="I137"/>
  <c r="J137"/>
  <c r="K137"/>
  <c r="L137"/>
  <c r="M137"/>
  <c r="B137"/>
  <c r="C135"/>
  <c r="D135"/>
  <c r="E135"/>
  <c r="F135"/>
  <c r="G135"/>
  <c r="H135"/>
  <c r="I135"/>
  <c r="J135"/>
  <c r="K135"/>
  <c r="L135"/>
  <c r="M135"/>
  <c r="B135"/>
  <c r="D133"/>
  <c r="E133"/>
  <c r="F133"/>
  <c r="G133"/>
  <c r="H133"/>
  <c r="I133"/>
  <c r="J133"/>
  <c r="K133"/>
  <c r="L133"/>
  <c r="M133"/>
  <c r="C133"/>
  <c r="B133"/>
  <c r="C131"/>
  <c r="D131"/>
  <c r="E131"/>
  <c r="F131"/>
  <c r="G131"/>
  <c r="H131"/>
  <c r="I131"/>
  <c r="J131"/>
  <c r="K131"/>
  <c r="L131"/>
  <c r="M131"/>
  <c r="B131"/>
  <c r="F104"/>
  <c r="G104"/>
  <c r="H104"/>
  <c r="I104"/>
  <c r="J104"/>
  <c r="K104"/>
  <c r="L104"/>
  <c r="M104"/>
  <c r="F102"/>
  <c r="G102"/>
  <c r="H102"/>
  <c r="I102"/>
  <c r="J102"/>
  <c r="K102"/>
  <c r="L102"/>
  <c r="M102"/>
  <c r="E104"/>
  <c r="E102"/>
  <c r="D104"/>
  <c r="D102"/>
  <c r="C104"/>
  <c r="C102"/>
  <c r="B104"/>
  <c r="B102"/>
  <c r="C100"/>
  <c r="D100"/>
  <c r="E100"/>
  <c r="F100"/>
  <c r="G100"/>
  <c r="H100"/>
  <c r="I100"/>
  <c r="J100"/>
  <c r="K100"/>
  <c r="L100"/>
  <c r="M100"/>
  <c r="B100"/>
  <c r="C98"/>
  <c r="D98"/>
  <c r="E98"/>
  <c r="F98"/>
  <c r="G98"/>
  <c r="H98"/>
  <c r="I98"/>
  <c r="J98"/>
  <c r="K98"/>
  <c r="L98"/>
  <c r="M98"/>
  <c r="B98"/>
  <c r="C67"/>
  <c r="D67"/>
  <c r="E67"/>
  <c r="F67"/>
  <c r="G67"/>
  <c r="H67"/>
  <c r="I67"/>
  <c r="J67"/>
  <c r="K67"/>
  <c r="L67"/>
  <c r="M67"/>
  <c r="B67"/>
  <c r="J65"/>
  <c r="M65"/>
  <c r="C65"/>
  <c r="D65"/>
  <c r="E65"/>
  <c r="F65"/>
  <c r="G65"/>
  <c r="H65"/>
  <c r="I65"/>
  <c r="K65"/>
  <c r="L65"/>
  <c r="B65"/>
  <c r="M34"/>
  <c r="L34"/>
  <c r="K34"/>
  <c r="J34"/>
  <c r="I34"/>
  <c r="H34"/>
  <c r="G34"/>
  <c r="F34"/>
  <c r="E34"/>
  <c r="D34"/>
  <c r="C34"/>
  <c r="B34"/>
  <c r="M32"/>
  <c r="L32"/>
  <c r="K32"/>
  <c r="J32"/>
  <c r="I32"/>
  <c r="H32"/>
  <c r="G32"/>
  <c r="F32"/>
  <c r="E32"/>
  <c r="D32"/>
  <c r="C32"/>
  <c r="B32"/>
</calcChain>
</file>

<file path=xl/sharedStrings.xml><?xml version="1.0" encoding="utf-8"?>
<sst xmlns="http://schemas.openxmlformats.org/spreadsheetml/2006/main" count="160" uniqueCount="30">
  <si>
    <t>SIA</t>
  </si>
  <si>
    <t>SIACT</t>
  </si>
  <si>
    <t>SIAR</t>
  </si>
  <si>
    <t>SIARCT</t>
  </si>
  <si>
    <t>Recall</t>
  </si>
  <si>
    <t>Precision</t>
  </si>
  <si>
    <t>Runtime</t>
  </si>
  <si>
    <t>Recall</t>
    <phoneticPr fontId="3" type="noConversion"/>
  </si>
  <si>
    <t>Means</t>
    <phoneticPr fontId="3" type="noConversion"/>
  </si>
  <si>
    <t>Standard deviations</t>
    <phoneticPr fontId="3" type="noConversion"/>
  </si>
  <si>
    <t>Mean</t>
    <phoneticPr fontId="3" type="noConversion"/>
  </si>
  <si>
    <t>Standard deviation</t>
    <phoneticPr fontId="3" type="noConversion"/>
  </si>
  <si>
    <t>Dataset cardinality: 500</t>
    <phoneticPr fontId="3" type="noConversion"/>
  </si>
  <si>
    <t>Precision</t>
    <phoneticPr fontId="3" type="noConversion"/>
  </si>
  <si>
    <t>Runtime</t>
    <phoneticPr fontId="3" type="noConversion"/>
  </si>
  <si>
    <t>Mean</t>
    <phoneticPr fontId="3" type="noConversion"/>
  </si>
  <si>
    <t>Standard deviation</t>
    <phoneticPr fontId="3" type="noConversion"/>
  </si>
  <si>
    <t>Left confidence interval</t>
    <phoneticPr fontId="3" type="noConversion"/>
  </si>
  <si>
    <t>Right confidence interval</t>
    <phoneticPr fontId="3" type="noConversion"/>
  </si>
  <si>
    <t>SIA</t>
    <phoneticPr fontId="3" type="noConversion"/>
  </si>
  <si>
    <t>SIACT</t>
    <phoneticPr fontId="3" type="noConversion"/>
  </si>
  <si>
    <t>SIAR</t>
    <phoneticPr fontId="3" type="noConversion"/>
  </si>
  <si>
    <t>SIARCT</t>
    <phoneticPr fontId="3" type="noConversion"/>
  </si>
  <si>
    <t>Dataset cardinality: 750</t>
    <phoneticPr fontId="3" type="noConversion"/>
  </si>
  <si>
    <t>Dataset cardinality: 1000</t>
    <phoneticPr fontId="3" type="noConversion"/>
  </si>
  <si>
    <t>Dataset cardinality: 350</t>
    <phoneticPr fontId="3" type="noConversion"/>
  </si>
  <si>
    <t>Dataset cardinality: 250</t>
    <phoneticPr fontId="3" type="noConversion"/>
  </si>
  <si>
    <t>Dataset cardinality: 250 (scaled)</t>
    <phoneticPr fontId="3" type="noConversion"/>
  </si>
  <si>
    <t>Dataset cardinality: 650 (scaled)</t>
    <phoneticPr fontId="3" type="noConversion"/>
  </si>
  <si>
    <t>Dataset cardinality: 300</t>
    <phoneticPr fontId="3" type="noConversion"/>
  </si>
</sst>
</file>

<file path=xl/styles.xml><?xml version="1.0" encoding="utf-8"?>
<styleSheet xmlns="http://schemas.openxmlformats.org/spreadsheetml/2006/main">
  <fonts count="4">
    <font>
      <sz val="10"/>
      <name val="Verdana"/>
    </font>
    <font>
      <b/>
      <sz val="10"/>
      <name val="Verdana"/>
    </font>
    <font>
      <i/>
      <sz val="10"/>
      <name val="Verdana"/>
    </font>
    <font>
      <sz val="8"/>
      <name val="Verdana"/>
    </font>
  </fonts>
  <fills count="6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4" xfId="0" applyBorder="1"/>
    <xf numFmtId="0" fontId="0" fillId="0" borderId="5" xfId="0" applyBorder="1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1" xfId="0" applyBorder="1"/>
    <xf numFmtId="0" fontId="0" fillId="0" borderId="0" xfId="0" applyBorder="1"/>
    <xf numFmtId="0" fontId="1" fillId="0" borderId="3" xfId="0" applyFont="1" applyBorder="1"/>
    <xf numFmtId="0" fontId="2" fillId="0" borderId="1" xfId="0" applyFont="1" applyBorder="1"/>
    <xf numFmtId="0" fontId="2" fillId="0" borderId="0" xfId="0" applyFont="1" applyBorder="1"/>
    <xf numFmtId="0" fontId="2" fillId="0" borderId="2" xfId="0" applyFont="1" applyBorder="1"/>
    <xf numFmtId="0" fontId="2" fillId="0" borderId="1" xfId="0" applyFont="1" applyBorder="1"/>
    <xf numFmtId="0" fontId="2" fillId="0" borderId="0" xfId="0" applyFont="1" applyBorder="1"/>
    <xf numFmtId="0" fontId="0" fillId="2" borderId="1" xfId="0" applyFill="1" applyBorder="1"/>
    <xf numFmtId="0" fontId="0" fillId="2" borderId="0" xfId="0" applyFill="1" applyBorder="1"/>
    <xf numFmtId="0" fontId="0" fillId="3" borderId="0" xfId="0" applyFill="1" applyBorder="1"/>
    <xf numFmtId="0" fontId="0" fillId="3" borderId="7" xfId="0" applyFill="1" applyBorder="1"/>
    <xf numFmtId="0" fontId="1" fillId="0" borderId="1" xfId="0" applyFont="1" applyBorder="1"/>
    <xf numFmtId="0" fontId="1" fillId="0" borderId="0" xfId="0" applyFont="1" applyBorder="1" applyAlignment="1">
      <alignment horizontal="center"/>
    </xf>
    <xf numFmtId="0" fontId="1" fillId="0" borderId="3" xfId="0" applyFont="1" applyBorder="1"/>
    <xf numFmtId="0" fontId="1" fillId="0" borderId="4" xfId="0" applyFont="1" applyBorder="1"/>
    <xf numFmtId="0" fontId="1" fillId="0" borderId="0" xfId="0" applyFont="1" applyBorder="1"/>
    <xf numFmtId="0" fontId="2" fillId="0" borderId="1" xfId="0" applyFont="1" applyFill="1" applyBorder="1"/>
    <xf numFmtId="0" fontId="0" fillId="0" borderId="0" xfId="0" applyFill="1" applyBorder="1"/>
    <xf numFmtId="0" fontId="0" fillId="0" borderId="2" xfId="0" applyFill="1" applyBorder="1"/>
    <xf numFmtId="0" fontId="0" fillId="2" borderId="6" xfId="0" applyFill="1" applyBorder="1"/>
    <xf numFmtId="0" fontId="0" fillId="2" borderId="7" xfId="0" applyFill="1" applyBorder="1"/>
    <xf numFmtId="0" fontId="1" fillId="0" borderId="3" xfId="0" applyFont="1" applyBorder="1" applyAlignment="1"/>
    <xf numFmtId="0" fontId="1" fillId="0" borderId="4" xfId="0" applyFont="1" applyBorder="1" applyAlignment="1"/>
    <xf numFmtId="0" fontId="0" fillId="0" borderId="4" xfId="0" applyBorder="1" applyAlignment="1"/>
    <xf numFmtId="0" fontId="0" fillId="4" borderId="0" xfId="0" applyFill="1" applyBorder="1"/>
    <xf numFmtId="0" fontId="0" fillId="5" borderId="0" xfId="0" applyFill="1" applyBorder="1"/>
    <xf numFmtId="0" fontId="0" fillId="5" borderId="2" xfId="0" applyFill="1" applyBorder="1"/>
    <xf numFmtId="0" fontId="0" fillId="5" borderId="7" xfId="0" applyFill="1" applyBorder="1"/>
    <xf numFmtId="0" fontId="0" fillId="5" borderId="8" xfId="0" applyFill="1" applyBorder="1"/>
    <xf numFmtId="0" fontId="0" fillId="4" borderId="7" xfId="0" applyFill="1" applyBorder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5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B2:M208"/>
  <sheetViews>
    <sheetView tabSelected="1" workbookViewId="0"/>
  </sheetViews>
  <sheetFormatPr baseColWidth="10" defaultRowHeight="13"/>
  <cols>
    <col min="1" max="1" width="2.42578125" customWidth="1"/>
  </cols>
  <sheetData>
    <row r="2" spans="2:13">
      <c r="B2" s="8" t="s">
        <v>26</v>
      </c>
      <c r="C2" s="1"/>
      <c r="D2" s="1"/>
      <c r="E2" s="1"/>
      <c r="F2" s="1"/>
      <c r="G2" s="1"/>
      <c r="H2" s="1"/>
      <c r="I2" s="1"/>
      <c r="J2" s="1"/>
      <c r="K2" s="1"/>
      <c r="L2" s="1"/>
      <c r="M2" s="2"/>
    </row>
    <row r="3" spans="2:13">
      <c r="B3" s="3"/>
      <c r="C3" s="22" t="s">
        <v>19</v>
      </c>
      <c r="D3" s="4"/>
      <c r="E3" s="4"/>
      <c r="F3" s="22" t="s">
        <v>20</v>
      </c>
      <c r="G3" s="4"/>
      <c r="H3" s="4"/>
      <c r="I3" s="22" t="s">
        <v>21</v>
      </c>
      <c r="J3" s="4"/>
      <c r="K3" s="4"/>
      <c r="L3" s="22" t="s">
        <v>22</v>
      </c>
      <c r="M3" s="5"/>
    </row>
    <row r="4" spans="2:13">
      <c r="B4" s="9" t="s">
        <v>7</v>
      </c>
      <c r="C4" s="10" t="s">
        <v>13</v>
      </c>
      <c r="D4" s="10" t="s">
        <v>14</v>
      </c>
      <c r="E4" s="10" t="s">
        <v>7</v>
      </c>
      <c r="F4" s="10" t="s">
        <v>13</v>
      </c>
      <c r="G4" s="10" t="s">
        <v>14</v>
      </c>
      <c r="H4" s="10" t="s">
        <v>7</v>
      </c>
      <c r="I4" s="10" t="s">
        <v>13</v>
      </c>
      <c r="J4" s="10" t="s">
        <v>14</v>
      </c>
      <c r="K4" s="10" t="s">
        <v>7</v>
      </c>
      <c r="L4" s="10" t="s">
        <v>13</v>
      </c>
      <c r="M4" s="11" t="s">
        <v>14</v>
      </c>
    </row>
    <row r="5" spans="2:13">
      <c r="B5" s="26">
        <v>0.5</v>
      </c>
      <c r="C5" s="27">
        <v>4.7623579999999998E-4</v>
      </c>
      <c r="D5" s="27">
        <v>0.39304800000000001</v>
      </c>
      <c r="E5" s="36">
        <v>0.7</v>
      </c>
      <c r="F5" s="36">
        <v>0.11864406600000001</v>
      </c>
      <c r="G5" s="36">
        <v>3.580994</v>
      </c>
      <c r="H5" s="17">
        <v>0.5</v>
      </c>
      <c r="I5" s="17">
        <v>3.5868005E-3</v>
      </c>
      <c r="J5" s="17">
        <v>0.13155</v>
      </c>
      <c r="K5" s="34">
        <v>0.7</v>
      </c>
      <c r="L5" s="34">
        <v>0.12962963</v>
      </c>
      <c r="M5" s="35">
        <v>1.0558700000000001</v>
      </c>
    </row>
    <row r="8" spans="2:13">
      <c r="B8" s="20" t="s">
        <v>29</v>
      </c>
      <c r="C8" s="21"/>
      <c r="D8" s="1"/>
      <c r="E8" s="1"/>
      <c r="F8" s="1"/>
      <c r="G8" s="1"/>
      <c r="H8" s="1"/>
      <c r="I8" s="1"/>
      <c r="J8" s="1"/>
      <c r="K8" s="1"/>
      <c r="L8" s="1"/>
      <c r="M8" s="2"/>
    </row>
    <row r="9" spans="2:13">
      <c r="B9" s="18"/>
      <c r="C9" s="19" t="s">
        <v>0</v>
      </c>
      <c r="D9" s="4"/>
      <c r="E9" s="4"/>
      <c r="F9" s="19" t="s">
        <v>1</v>
      </c>
      <c r="G9" s="4"/>
      <c r="H9" s="4"/>
      <c r="I9" s="19" t="s">
        <v>2</v>
      </c>
      <c r="J9" s="4"/>
      <c r="K9" s="4"/>
      <c r="L9" s="19" t="s">
        <v>3</v>
      </c>
      <c r="M9" s="5"/>
    </row>
    <row r="10" spans="2:13">
      <c r="B10" s="9" t="s">
        <v>4</v>
      </c>
      <c r="C10" s="10" t="s">
        <v>5</v>
      </c>
      <c r="D10" s="10" t="s">
        <v>6</v>
      </c>
      <c r="E10" s="10" t="s">
        <v>4</v>
      </c>
      <c r="F10" s="10" t="s">
        <v>5</v>
      </c>
      <c r="G10" s="10" t="s">
        <v>6</v>
      </c>
      <c r="H10" s="10" t="s">
        <v>4</v>
      </c>
      <c r="I10" s="10" t="s">
        <v>5</v>
      </c>
      <c r="J10" s="10" t="s">
        <v>6</v>
      </c>
      <c r="K10" s="10" t="s">
        <v>4</v>
      </c>
      <c r="L10" s="10" t="s">
        <v>5</v>
      </c>
      <c r="M10" s="11" t="s">
        <v>6</v>
      </c>
    </row>
    <row r="11" spans="2:13">
      <c r="B11" s="14">
        <v>0.3</v>
      </c>
      <c r="C11" s="15">
        <v>2.2331400000000001E-4</v>
      </c>
      <c r="D11" s="15">
        <v>0.63774900000000001</v>
      </c>
      <c r="E11" s="31">
        <v>0.4</v>
      </c>
      <c r="F11" s="31">
        <v>6.1538460000000003E-2</v>
      </c>
      <c r="G11" s="31">
        <v>6.4932720000000002</v>
      </c>
      <c r="H11" s="16">
        <v>0.3</v>
      </c>
      <c r="I11" s="16">
        <v>2.0013342000000001E-3</v>
      </c>
      <c r="J11" s="16">
        <v>0.159001</v>
      </c>
      <c r="K11" s="32">
        <v>0.4</v>
      </c>
      <c r="L11" s="32">
        <v>7.0175440000000006E-2</v>
      </c>
      <c r="M11" s="33">
        <v>1.4959990000000001</v>
      </c>
    </row>
    <row r="12" spans="2:13">
      <c r="B12" s="14">
        <v>0.5</v>
      </c>
      <c r="C12" s="15">
        <v>3.8072030000000002E-4</v>
      </c>
      <c r="D12" s="15">
        <v>0.66553899999999999</v>
      </c>
      <c r="E12" s="31">
        <v>0.6</v>
      </c>
      <c r="F12" s="31">
        <v>7.7922076000000007E-2</v>
      </c>
      <c r="G12" s="31">
        <v>6.4827579999999996</v>
      </c>
      <c r="H12" s="16">
        <v>0.5</v>
      </c>
      <c r="I12" s="16">
        <v>3.2030750000000001E-3</v>
      </c>
      <c r="J12" s="16">
        <v>0.73478900000000003</v>
      </c>
      <c r="K12" s="32">
        <v>0.6</v>
      </c>
      <c r="L12" s="32">
        <v>9.375E-2</v>
      </c>
      <c r="M12" s="33">
        <v>2.1397270000000002</v>
      </c>
    </row>
    <row r="13" spans="2:13">
      <c r="B13" s="14">
        <v>0.3</v>
      </c>
      <c r="C13" s="15">
        <v>2.327927E-4</v>
      </c>
      <c r="D13" s="15">
        <v>0.65556700000000001</v>
      </c>
      <c r="E13" s="31">
        <v>0.5</v>
      </c>
      <c r="F13" s="31">
        <v>7.0422540000000006E-2</v>
      </c>
      <c r="G13" s="31">
        <v>6.3856859999999998</v>
      </c>
      <c r="H13" s="16">
        <v>0.3</v>
      </c>
      <c r="I13" s="16">
        <v>1.7996401E-3</v>
      </c>
      <c r="J13" s="16">
        <v>0.181173</v>
      </c>
      <c r="K13" s="32">
        <v>0.5</v>
      </c>
      <c r="L13" s="32">
        <v>8.0645159999999994E-2</v>
      </c>
      <c r="M13" s="33">
        <v>1.688104</v>
      </c>
    </row>
    <row r="14" spans="2:13">
      <c r="B14" s="14">
        <v>0.4</v>
      </c>
      <c r="C14" s="15">
        <v>3.0909509999999999E-4</v>
      </c>
      <c r="D14" s="15">
        <v>0.63929199999999997</v>
      </c>
      <c r="E14" s="31">
        <v>0.4</v>
      </c>
      <c r="F14" s="31">
        <v>5.1948052000000002E-2</v>
      </c>
      <c r="G14" s="31">
        <v>6.4777310000000003</v>
      </c>
      <c r="H14" s="16">
        <v>0.4</v>
      </c>
      <c r="I14" s="16">
        <v>2.4301338E-3</v>
      </c>
      <c r="J14" s="16">
        <v>0.17168600000000001</v>
      </c>
      <c r="K14" s="32">
        <v>0.4</v>
      </c>
      <c r="L14" s="32">
        <v>6.0606062000000002E-2</v>
      </c>
      <c r="M14" s="33">
        <v>1.714432</v>
      </c>
    </row>
    <row r="15" spans="2:13">
      <c r="B15" s="14">
        <v>0.4</v>
      </c>
      <c r="C15" s="15">
        <v>3.0358229999999999E-4</v>
      </c>
      <c r="D15" s="15">
        <v>0.62289600000000001</v>
      </c>
      <c r="E15" s="31">
        <v>0.6</v>
      </c>
      <c r="F15" s="31">
        <v>8.9552240000000005E-2</v>
      </c>
      <c r="G15" s="31">
        <v>6.42652</v>
      </c>
      <c r="H15" s="16">
        <v>0.4</v>
      </c>
      <c r="I15" s="16">
        <v>2.7303753999999999E-3</v>
      </c>
      <c r="J15" s="16">
        <v>0.15825900000000001</v>
      </c>
      <c r="K15" s="32">
        <v>0.6</v>
      </c>
      <c r="L15" s="32">
        <v>0.11111111</v>
      </c>
      <c r="M15" s="33">
        <v>1.4731190000000001</v>
      </c>
    </row>
    <row r="16" spans="2:13">
      <c r="B16" s="14">
        <v>0.3</v>
      </c>
      <c r="C16" s="15">
        <v>2.291126E-4</v>
      </c>
      <c r="D16" s="15">
        <v>0.63987799999999995</v>
      </c>
      <c r="E16" s="31">
        <v>0.6</v>
      </c>
      <c r="F16" s="31">
        <v>9.375E-2</v>
      </c>
      <c r="G16" s="31">
        <v>6.5471300000000001</v>
      </c>
      <c r="H16" s="16">
        <v>0.3</v>
      </c>
      <c r="I16" s="16">
        <v>1.908397E-3</v>
      </c>
      <c r="J16" s="16">
        <v>0.168103</v>
      </c>
      <c r="K16" s="32">
        <v>0.6</v>
      </c>
      <c r="L16" s="32">
        <v>0.10526315999999999</v>
      </c>
      <c r="M16" s="33">
        <v>1.5984689999999999</v>
      </c>
    </row>
    <row r="17" spans="2:13">
      <c r="B17" s="14">
        <v>0.5</v>
      </c>
      <c r="C17" s="15">
        <v>3.7898890000000001E-4</v>
      </c>
      <c r="D17" s="15">
        <v>0.63885199999999998</v>
      </c>
      <c r="E17" s="31">
        <v>0.7</v>
      </c>
      <c r="F17" s="31">
        <v>8.9743589999999998E-2</v>
      </c>
      <c r="G17" s="31">
        <v>6.4533969999999998</v>
      </c>
      <c r="H17" s="16">
        <v>0.5</v>
      </c>
      <c r="I17" s="16">
        <v>3.1766199999999998E-3</v>
      </c>
      <c r="J17" s="16">
        <v>0.17183799999999999</v>
      </c>
      <c r="K17" s="32">
        <v>0.7</v>
      </c>
      <c r="L17" s="32">
        <v>0.10606061</v>
      </c>
      <c r="M17" s="33">
        <v>1.632379</v>
      </c>
    </row>
    <row r="18" spans="2:13">
      <c r="B18" s="14">
        <v>0.4</v>
      </c>
      <c r="C18" s="15">
        <v>3.0480829999999999E-4</v>
      </c>
      <c r="D18" s="15">
        <v>0.62833300000000003</v>
      </c>
      <c r="E18" s="31">
        <v>0.6</v>
      </c>
      <c r="F18" s="31">
        <v>9.2307693999999996E-2</v>
      </c>
      <c r="G18" s="31">
        <v>6.3327030000000004</v>
      </c>
      <c r="H18" s="16">
        <v>0.4</v>
      </c>
      <c r="I18" s="16">
        <v>2.4721879000000001E-3</v>
      </c>
      <c r="J18" s="16">
        <v>0.173878</v>
      </c>
      <c r="K18" s="32">
        <v>0.6</v>
      </c>
      <c r="L18" s="32">
        <v>0.10526315999999999</v>
      </c>
      <c r="M18" s="33">
        <v>1.718342</v>
      </c>
    </row>
    <row r="19" spans="2:13">
      <c r="B19" s="14">
        <v>0.3</v>
      </c>
      <c r="C19" s="15">
        <v>2.245173E-4</v>
      </c>
      <c r="D19" s="15">
        <v>0.77962200000000004</v>
      </c>
      <c r="E19" s="31">
        <v>0.3</v>
      </c>
      <c r="F19" s="31">
        <v>4.6875E-2</v>
      </c>
      <c r="G19" s="31">
        <v>6.6747500000000004</v>
      </c>
      <c r="H19" s="16">
        <v>0.3</v>
      </c>
      <c r="I19" s="16">
        <v>2.0066888999999998E-3</v>
      </c>
      <c r="J19" s="16">
        <v>0.15909400000000001</v>
      </c>
      <c r="K19" s="32">
        <v>0.3</v>
      </c>
      <c r="L19" s="32">
        <v>5.2631579999999997E-2</v>
      </c>
      <c r="M19" s="33">
        <v>1.524456</v>
      </c>
    </row>
    <row r="20" spans="2:13">
      <c r="B20" s="14">
        <v>0.5</v>
      </c>
      <c r="C20" s="15">
        <v>3.869969E-4</v>
      </c>
      <c r="D20" s="15">
        <v>0.66255699999999995</v>
      </c>
      <c r="E20" s="31">
        <v>0.6</v>
      </c>
      <c r="F20" s="31">
        <v>8.3333335999999994E-2</v>
      </c>
      <c r="G20" s="31">
        <v>6.4474450000000001</v>
      </c>
      <c r="H20" s="16">
        <v>0.5</v>
      </c>
      <c r="I20" s="16">
        <v>3.1289110999999999E-3</v>
      </c>
      <c r="J20" s="16">
        <v>0.17150000000000001</v>
      </c>
      <c r="K20" s="32">
        <v>0.6</v>
      </c>
      <c r="L20" s="32">
        <v>9.6774189999999996E-2</v>
      </c>
      <c r="M20" s="33">
        <v>1.599202</v>
      </c>
    </row>
    <row r="21" spans="2:13">
      <c r="B21" s="14">
        <v>0.2</v>
      </c>
      <c r="C21" s="15">
        <v>1.5163000000000001E-4</v>
      </c>
      <c r="D21" s="15">
        <v>0.60281799999999996</v>
      </c>
      <c r="E21" s="31">
        <v>0.5</v>
      </c>
      <c r="F21" s="31">
        <v>7.3529415000000001E-2</v>
      </c>
      <c r="G21" s="31">
        <v>6.4189449999999999</v>
      </c>
      <c r="H21" s="16">
        <v>0.2</v>
      </c>
      <c r="I21" s="16">
        <v>1.3080444000000001E-3</v>
      </c>
      <c r="J21" s="16">
        <v>0.16567499999999999</v>
      </c>
      <c r="K21" s="32">
        <v>0.5</v>
      </c>
      <c r="L21" s="32">
        <v>8.4745765000000001E-2</v>
      </c>
      <c r="M21" s="33">
        <v>1.647929</v>
      </c>
    </row>
    <row r="22" spans="2:13">
      <c r="B22" s="14">
        <v>0.3</v>
      </c>
      <c r="C22" s="15">
        <v>2.2638089999999999E-4</v>
      </c>
      <c r="D22" s="15">
        <v>0.60876699999999995</v>
      </c>
      <c r="E22" s="31">
        <v>0.5</v>
      </c>
      <c r="F22" s="31">
        <v>7.5757580000000005E-2</v>
      </c>
      <c r="G22" s="31">
        <v>6.3498809999999999</v>
      </c>
      <c r="H22" s="16">
        <v>0.3</v>
      </c>
      <c r="I22" s="16">
        <v>1.9329897E-3</v>
      </c>
      <c r="J22" s="16">
        <v>0.16944699999999999</v>
      </c>
      <c r="K22" s="32">
        <v>0.5</v>
      </c>
      <c r="L22" s="32">
        <v>8.77193E-2</v>
      </c>
      <c r="M22" s="33">
        <v>1.5983400000000001</v>
      </c>
    </row>
    <row r="23" spans="2:13">
      <c r="B23" s="14">
        <v>0.5</v>
      </c>
      <c r="C23" s="15">
        <v>3.8031490000000001E-4</v>
      </c>
      <c r="D23" s="15">
        <v>0.61808799999999997</v>
      </c>
      <c r="E23" s="31">
        <v>0.6</v>
      </c>
      <c r="F23" s="31">
        <v>9.0909089999999998E-2</v>
      </c>
      <c r="G23" s="31">
        <v>6.409389</v>
      </c>
      <c r="H23" s="16">
        <v>0.5</v>
      </c>
      <c r="I23" s="16">
        <v>3.2488629999999998E-3</v>
      </c>
      <c r="J23" s="16">
        <v>0.16594800000000001</v>
      </c>
      <c r="K23" s="32">
        <v>0.6</v>
      </c>
      <c r="L23" s="32">
        <v>0.10526315999999999</v>
      </c>
      <c r="M23" s="33">
        <v>1.5500449999999999</v>
      </c>
    </row>
    <row r="24" spans="2:13">
      <c r="B24" s="14">
        <v>0.5</v>
      </c>
      <c r="C24" s="15">
        <v>3.821753E-4</v>
      </c>
      <c r="D24" s="15">
        <v>0.62838400000000005</v>
      </c>
      <c r="E24" s="31">
        <v>0.6</v>
      </c>
      <c r="F24" s="31">
        <v>0.1</v>
      </c>
      <c r="G24" s="31">
        <v>6.5469520000000001</v>
      </c>
      <c r="H24" s="16">
        <v>0.5</v>
      </c>
      <c r="I24" s="16">
        <v>3.229974E-3</v>
      </c>
      <c r="J24" s="16">
        <v>0.16602</v>
      </c>
      <c r="K24" s="32">
        <v>0.6</v>
      </c>
      <c r="L24" s="32">
        <v>0.11764706</v>
      </c>
      <c r="M24" s="33">
        <v>1.5862369999999999</v>
      </c>
    </row>
    <row r="25" spans="2:13">
      <c r="B25" s="14">
        <v>0.5</v>
      </c>
      <c r="C25" s="15">
        <v>3.918188E-4</v>
      </c>
      <c r="D25" s="15">
        <v>0.62556100000000003</v>
      </c>
      <c r="E25" s="31">
        <v>0.6</v>
      </c>
      <c r="F25" s="31">
        <v>9.375E-2</v>
      </c>
      <c r="G25" s="31">
        <v>6.4473560000000001</v>
      </c>
      <c r="H25" s="16">
        <v>0.5</v>
      </c>
      <c r="I25" s="16">
        <v>3.1867432000000002E-3</v>
      </c>
      <c r="J25" s="16">
        <v>0.17302000000000001</v>
      </c>
      <c r="K25" s="32">
        <v>0.6</v>
      </c>
      <c r="L25" s="32">
        <v>0.10714286000000001</v>
      </c>
      <c r="M25" s="33">
        <v>1.6033580000000001</v>
      </c>
    </row>
    <row r="26" spans="2:13">
      <c r="B26" s="14">
        <v>0.4</v>
      </c>
      <c r="C26" s="15">
        <v>3.0284669999999997E-4</v>
      </c>
      <c r="D26" s="15">
        <v>0.62595999999999996</v>
      </c>
      <c r="E26" s="31">
        <v>0.6</v>
      </c>
      <c r="F26" s="31">
        <v>0.1</v>
      </c>
      <c r="G26" s="31">
        <v>6.518497</v>
      </c>
      <c r="H26" s="16">
        <v>0.4</v>
      </c>
      <c r="I26" s="16">
        <v>2.5773195E-3</v>
      </c>
      <c r="J26" s="16">
        <v>0.166022</v>
      </c>
      <c r="K26" s="32">
        <v>0.6</v>
      </c>
      <c r="L26" s="32">
        <v>0.11764706</v>
      </c>
      <c r="M26" s="33">
        <v>1.6184130000000001</v>
      </c>
    </row>
    <row r="27" spans="2:13">
      <c r="B27" s="14">
        <v>0.4</v>
      </c>
      <c r="C27" s="15">
        <v>3.0485480000000002E-4</v>
      </c>
      <c r="D27" s="15">
        <v>0.612649</v>
      </c>
      <c r="E27" s="31">
        <v>0.6</v>
      </c>
      <c r="F27" s="31">
        <v>9.375E-2</v>
      </c>
      <c r="G27" s="31">
        <v>6.484235</v>
      </c>
      <c r="H27" s="16">
        <v>0.4</v>
      </c>
      <c r="I27" s="16">
        <v>2.4829299999999999E-3</v>
      </c>
      <c r="J27" s="16">
        <v>0.17541899999999999</v>
      </c>
      <c r="K27" s="32">
        <v>0.6</v>
      </c>
      <c r="L27" s="32">
        <v>0.10526315999999999</v>
      </c>
      <c r="M27" s="33">
        <v>1.6647149999999999</v>
      </c>
    </row>
    <row r="28" spans="2:13">
      <c r="B28" s="14">
        <v>0.4</v>
      </c>
      <c r="C28" s="15">
        <v>3.0627870000000002E-4</v>
      </c>
      <c r="D28" s="15">
        <v>0.623085</v>
      </c>
      <c r="E28" s="31">
        <v>0.5</v>
      </c>
      <c r="F28" s="31">
        <v>7.8125E-2</v>
      </c>
      <c r="G28" s="31">
        <v>6.3698839999999999</v>
      </c>
      <c r="H28" s="16">
        <v>0.4</v>
      </c>
      <c r="I28" s="16">
        <v>2.3612749999999999E-3</v>
      </c>
      <c r="J28" s="16">
        <v>0.178645</v>
      </c>
      <c r="K28" s="32">
        <v>0.5</v>
      </c>
      <c r="L28" s="32">
        <v>8.77193E-2</v>
      </c>
      <c r="M28" s="33">
        <v>1.706116</v>
      </c>
    </row>
    <row r="29" spans="2:13">
      <c r="B29" s="14">
        <v>0.3</v>
      </c>
      <c r="C29" s="15">
        <v>2.3009659999999999E-4</v>
      </c>
      <c r="D29" s="15">
        <v>0.60059399999999996</v>
      </c>
      <c r="E29" s="31">
        <v>0.4</v>
      </c>
      <c r="F29" s="31">
        <v>5.1948052000000002E-2</v>
      </c>
      <c r="G29" s="31">
        <v>6.2146509999999999</v>
      </c>
      <c r="H29" s="16">
        <v>0.3</v>
      </c>
      <c r="I29" s="16">
        <v>1.7006802000000001E-3</v>
      </c>
      <c r="J29" s="16">
        <v>0.18848899999999999</v>
      </c>
      <c r="K29" s="32">
        <v>0.4</v>
      </c>
      <c r="L29" s="32">
        <v>5.7971016E-2</v>
      </c>
      <c r="M29" s="33">
        <v>1.743905</v>
      </c>
    </row>
    <row r="30" spans="2:13">
      <c r="B30" s="14">
        <v>0.3</v>
      </c>
      <c r="C30" s="15">
        <v>2.291126E-4</v>
      </c>
      <c r="D30" s="15">
        <v>0.62384499999999998</v>
      </c>
      <c r="E30" s="31">
        <v>0.6</v>
      </c>
      <c r="F30" s="31">
        <v>9.0909089999999998E-2</v>
      </c>
      <c r="G30" s="31">
        <v>6.5429560000000002</v>
      </c>
      <c r="H30" s="16">
        <v>0.3</v>
      </c>
      <c r="I30" s="16">
        <v>2E-3</v>
      </c>
      <c r="J30" s="16">
        <v>0.160802</v>
      </c>
      <c r="K30" s="32">
        <v>0.6</v>
      </c>
      <c r="L30" s="32">
        <v>0.10169491</v>
      </c>
      <c r="M30" s="33">
        <v>1.5712790000000001</v>
      </c>
    </row>
    <row r="31" spans="2:13">
      <c r="B31" s="3" t="s">
        <v>8</v>
      </c>
      <c r="C31" s="4"/>
      <c r="D31" s="4"/>
      <c r="E31" s="4"/>
      <c r="F31" s="4"/>
      <c r="G31" s="4"/>
      <c r="H31" s="4"/>
      <c r="I31" s="4"/>
      <c r="J31" s="4"/>
      <c r="K31" s="4"/>
      <c r="L31" s="4"/>
      <c r="M31" s="5"/>
    </row>
    <row r="32" spans="2:13">
      <c r="B32" s="14">
        <f>AVERAGE(B11:B30)</f>
        <v>0.38500000000000001</v>
      </c>
      <c r="C32" s="15">
        <f>AVERAGE(C11:C30)</f>
        <v>2.9397188499999995E-4</v>
      </c>
      <c r="D32" s="15">
        <f>AVERAGE(D11:D30)</f>
        <v>0.63700179999999973</v>
      </c>
      <c r="E32" s="31">
        <f>AVERAGE(E11:E30)</f>
        <v>0.53999999999999981</v>
      </c>
      <c r="F32" s="31">
        <f>AVERAGE(F11:F30)</f>
        <v>8.0303560750000003E-2</v>
      </c>
      <c r="G32" s="31">
        <f>AVERAGE(G11:G30)</f>
        <v>6.4512068999999999</v>
      </c>
      <c r="H32" s="16">
        <f>AVERAGE(H11:H30)</f>
        <v>0.38500000000000001</v>
      </c>
      <c r="I32" s="16">
        <f>AVERAGE(I11:I30)</f>
        <v>2.4443091200000004E-3</v>
      </c>
      <c r="J32" s="16">
        <f>AVERAGE(J11:J30)</f>
        <v>0.19794039999999999</v>
      </c>
      <c r="K32" s="32">
        <f>AVERAGE(K11:K30)</f>
        <v>0.53999999999999981</v>
      </c>
      <c r="L32" s="32">
        <f>AVERAGE(L11:L30)</f>
        <v>9.2754703149999992E-2</v>
      </c>
      <c r="M32" s="33">
        <f>AVERAGE(M11:M30)</f>
        <v>1.6437283000000005</v>
      </c>
    </row>
    <row r="33" spans="2:13">
      <c r="B33" s="3" t="s">
        <v>9</v>
      </c>
      <c r="C33" s="4"/>
      <c r="D33" s="4"/>
      <c r="E33" s="4"/>
      <c r="F33" s="4"/>
      <c r="G33" s="4"/>
      <c r="H33" s="4"/>
      <c r="I33" s="4"/>
      <c r="J33" s="4"/>
      <c r="K33" s="4"/>
      <c r="L33" s="4"/>
      <c r="M33" s="5"/>
    </row>
    <row r="34" spans="2:13">
      <c r="B34" s="14">
        <f>STDEV(B11:B30)</f>
        <v>9.3330200448673017E-2</v>
      </c>
      <c r="C34" s="15">
        <f>STDEV(C11:C30)</f>
        <v>7.2506114677774845E-5</v>
      </c>
      <c r="D34" s="15">
        <f>STDEV(D11:D30)</f>
        <v>3.7961311369678258E-2</v>
      </c>
      <c r="E34" s="31">
        <f>STDEV(E11:E30)</f>
        <v>9.9472291830968868E-2</v>
      </c>
      <c r="F34" s="31">
        <f>STDEV(F11:F30)</f>
        <v>1.6421230947081922E-2</v>
      </c>
      <c r="G34" s="31">
        <f>STDEV(G11:G30)</f>
        <v>9.7455269623351479E-2</v>
      </c>
      <c r="H34" s="16">
        <f>STDEV(H11:H30)</f>
        <v>9.3330200448673017E-2</v>
      </c>
      <c r="I34" s="16">
        <f>STDEV(I11:I30)</f>
        <v>6.0257505585849518E-4</v>
      </c>
      <c r="J34" s="16">
        <f>STDEV(J11:J30)</f>
        <v>0.12659711749250274</v>
      </c>
      <c r="K34" s="32">
        <f>STDEV(K11:K30)</f>
        <v>9.9472291830968868E-2</v>
      </c>
      <c r="L34" s="32">
        <f>STDEV(L11:L30)</f>
        <v>1.9611792581232135E-2</v>
      </c>
      <c r="M34" s="33">
        <f>STDEV(M11:M30)</f>
        <v>0.1383957734626502</v>
      </c>
    </row>
    <row r="35" spans="2:13">
      <c r="B35" s="9" t="s">
        <v>17</v>
      </c>
      <c r="C35" s="4"/>
      <c r="D35" s="4"/>
      <c r="E35" s="4"/>
      <c r="F35" s="4"/>
      <c r="G35" s="4"/>
      <c r="H35" s="4"/>
      <c r="I35" s="4"/>
      <c r="J35" s="4"/>
      <c r="K35" s="4"/>
      <c r="L35" s="4"/>
      <c r="M35" s="5"/>
    </row>
    <row r="36" spans="2:13">
      <c r="B36" s="14">
        <f>B32-2.093*B34/SQRT(19)</f>
        <v>0.34018590541573773</v>
      </c>
      <c r="C36" s="15">
        <f t="shared" ref="C36:M36" si="0">C32-2.093*C34/SQRT(19)</f>
        <v>2.5915683193586218E-4</v>
      </c>
      <c r="D36" s="15">
        <f t="shared" si="0"/>
        <v>0.61877402603096199</v>
      </c>
      <c r="E36" s="31">
        <f t="shared" si="0"/>
        <v>0.4922366750184155</v>
      </c>
      <c r="F36" s="31">
        <f t="shared" si="0"/>
        <v>7.2418625398797648E-2</v>
      </c>
      <c r="G36" s="31">
        <f t="shared" si="0"/>
        <v>6.4044120827849929</v>
      </c>
      <c r="H36" s="16">
        <f t="shared" si="0"/>
        <v>0.34018590541573773</v>
      </c>
      <c r="I36" s="16">
        <f t="shared" si="0"/>
        <v>2.1549723842216335E-3</v>
      </c>
      <c r="J36" s="16">
        <f t="shared" si="0"/>
        <v>0.13715262530188355</v>
      </c>
      <c r="K36" s="32">
        <f t="shared" si="0"/>
        <v>0.4922366750184155</v>
      </c>
      <c r="L36" s="32">
        <f t="shared" si="0"/>
        <v>8.3337764972677503E-2</v>
      </c>
      <c r="M36" s="33">
        <f t="shared" si="0"/>
        <v>1.5772751985151474</v>
      </c>
    </row>
    <row r="37" spans="2:13">
      <c r="B37" s="9" t="s">
        <v>18</v>
      </c>
      <c r="C37" s="4"/>
      <c r="D37" s="4"/>
      <c r="E37" s="4"/>
      <c r="F37" s="4"/>
      <c r="G37" s="4"/>
      <c r="H37" s="4"/>
      <c r="I37" s="4"/>
      <c r="J37" s="4"/>
      <c r="K37" s="4"/>
      <c r="L37" s="4"/>
      <c r="M37" s="5"/>
    </row>
    <row r="38" spans="2:13">
      <c r="B38" s="26">
        <f>B32+2.093*B34/SQRT(19)</f>
        <v>0.42981409458426229</v>
      </c>
      <c r="C38" s="27">
        <f t="shared" ref="C38:M38" si="1">C32+2.093*C34/SQRT(19)</f>
        <v>3.2878693806413773E-4</v>
      </c>
      <c r="D38" s="27">
        <f t="shared" si="1"/>
        <v>0.65522957396903747</v>
      </c>
      <c r="E38" s="36">
        <f t="shared" si="1"/>
        <v>0.58776332498158412</v>
      </c>
      <c r="F38" s="36">
        <f t="shared" si="1"/>
        <v>8.8188496101202357E-2</v>
      </c>
      <c r="G38" s="36">
        <f t="shared" si="1"/>
        <v>6.4980017172150069</v>
      </c>
      <c r="H38" s="17">
        <f t="shared" si="1"/>
        <v>0.42981409458426229</v>
      </c>
      <c r="I38" s="17">
        <f t="shared" si="1"/>
        <v>2.7336458557783673E-3</v>
      </c>
      <c r="J38" s="17">
        <f t="shared" si="1"/>
        <v>0.25872817469811643</v>
      </c>
      <c r="K38" s="34">
        <f t="shared" si="1"/>
        <v>0.58776332498158412</v>
      </c>
      <c r="L38" s="34">
        <f t="shared" si="1"/>
        <v>0.10217164132732248</v>
      </c>
      <c r="M38" s="35">
        <f t="shared" si="1"/>
        <v>1.7101814014848535</v>
      </c>
    </row>
    <row r="39" spans="2:13">
      <c r="B39" s="10"/>
    </row>
    <row r="41" spans="2:13">
      <c r="B41" s="20" t="s">
        <v>25</v>
      </c>
      <c r="C41" s="21"/>
      <c r="D41" s="1"/>
      <c r="E41" s="1"/>
      <c r="F41" s="1"/>
      <c r="G41" s="1"/>
      <c r="H41" s="1"/>
      <c r="I41" s="1"/>
      <c r="J41" s="1"/>
      <c r="K41" s="1"/>
      <c r="L41" s="1"/>
      <c r="M41" s="2"/>
    </row>
    <row r="42" spans="2:13">
      <c r="B42" s="18"/>
      <c r="C42" s="19" t="s">
        <v>0</v>
      </c>
      <c r="D42" s="4"/>
      <c r="E42" s="4"/>
      <c r="F42" s="19" t="s">
        <v>1</v>
      </c>
      <c r="G42" s="4"/>
      <c r="H42" s="4"/>
      <c r="I42" s="19" t="s">
        <v>2</v>
      </c>
      <c r="J42" s="4"/>
      <c r="K42" s="4"/>
      <c r="L42" s="19" t="s">
        <v>3</v>
      </c>
      <c r="M42" s="5"/>
    </row>
    <row r="43" spans="2:13">
      <c r="B43" s="9" t="s">
        <v>4</v>
      </c>
      <c r="C43" s="10" t="s">
        <v>5</v>
      </c>
      <c r="D43" s="10" t="s">
        <v>6</v>
      </c>
      <c r="E43" s="10" t="s">
        <v>4</v>
      </c>
      <c r="F43" s="10" t="s">
        <v>5</v>
      </c>
      <c r="G43" s="10" t="s">
        <v>6</v>
      </c>
      <c r="H43" s="10" t="s">
        <v>4</v>
      </c>
      <c r="I43" s="10" t="s">
        <v>5</v>
      </c>
      <c r="J43" s="10" t="s">
        <v>6</v>
      </c>
      <c r="K43" s="10" t="s">
        <v>4</v>
      </c>
      <c r="L43" s="10" t="s">
        <v>5</v>
      </c>
      <c r="M43" s="11" t="s">
        <v>6</v>
      </c>
    </row>
    <row r="44" spans="2:13">
      <c r="B44" s="14">
        <v>0.4</v>
      </c>
      <c r="C44" s="15">
        <v>2.6689800000000001E-4</v>
      </c>
      <c r="D44" s="15">
        <v>1.0614479999999999</v>
      </c>
      <c r="E44" s="31">
        <v>0.4</v>
      </c>
      <c r="F44" s="31">
        <v>5.2631579999999997E-2</v>
      </c>
      <c r="G44" s="31">
        <v>10.297559</v>
      </c>
      <c r="H44" s="16">
        <v>0.4</v>
      </c>
      <c r="I44" s="16">
        <v>2.2026429999999998E-3</v>
      </c>
      <c r="J44" s="16">
        <v>0.50992999999999999</v>
      </c>
      <c r="K44" s="32">
        <v>0.4</v>
      </c>
      <c r="L44" s="32">
        <v>5.9701490000000003E-2</v>
      </c>
      <c r="M44" s="33">
        <v>2.6096590000000002</v>
      </c>
    </row>
    <row r="45" spans="2:13">
      <c r="B45" s="14">
        <v>0.3</v>
      </c>
      <c r="C45" s="15">
        <v>1.9932230000000001E-4</v>
      </c>
      <c r="D45" s="15">
        <v>1.0437179999999999</v>
      </c>
      <c r="E45" s="31">
        <v>0.4</v>
      </c>
      <c r="F45" s="31">
        <v>5.0632913000000002E-2</v>
      </c>
      <c r="G45" s="31">
        <v>10.449265</v>
      </c>
      <c r="H45" s="16">
        <v>0.3</v>
      </c>
      <c r="I45" s="16">
        <v>1.5015015000000001E-3</v>
      </c>
      <c r="J45" s="16">
        <v>0.249086</v>
      </c>
      <c r="K45" s="32">
        <v>0.4</v>
      </c>
      <c r="L45" s="32">
        <v>6.0606062000000002E-2</v>
      </c>
      <c r="M45" s="33">
        <v>2.6246839999999998</v>
      </c>
    </row>
    <row r="46" spans="2:13">
      <c r="B46" s="14">
        <v>0.4</v>
      </c>
      <c r="C46" s="15">
        <v>2.6593979999999998E-4</v>
      </c>
      <c r="D46" s="15">
        <v>1.186178</v>
      </c>
      <c r="E46" s="31">
        <v>0.7</v>
      </c>
      <c r="F46" s="31">
        <v>8.6419754000000001E-2</v>
      </c>
      <c r="G46" s="31">
        <v>10.579122999999999</v>
      </c>
      <c r="H46" s="16">
        <v>0.4</v>
      </c>
      <c r="I46" s="16">
        <v>2.1691974E-3</v>
      </c>
      <c r="J46" s="16">
        <v>0.22855900000000001</v>
      </c>
      <c r="K46" s="32">
        <v>0.7</v>
      </c>
      <c r="L46" s="32">
        <v>0.1</v>
      </c>
      <c r="M46" s="33">
        <v>2.3860830000000002</v>
      </c>
    </row>
    <row r="47" spans="2:13">
      <c r="B47" s="14">
        <v>0.4</v>
      </c>
      <c r="C47" s="15">
        <v>2.7065429999999999E-4</v>
      </c>
      <c r="D47" s="15">
        <v>1.3744940000000001</v>
      </c>
      <c r="E47" s="31">
        <v>0.4</v>
      </c>
      <c r="F47" s="31">
        <v>5.7142856999999998E-2</v>
      </c>
      <c r="G47" s="31">
        <v>10.645147</v>
      </c>
      <c r="H47" s="16">
        <v>0.4</v>
      </c>
      <c r="I47" s="16">
        <v>2.2624435E-3</v>
      </c>
      <c r="J47" s="16">
        <v>0.22103300000000001</v>
      </c>
      <c r="K47" s="32">
        <v>0.4</v>
      </c>
      <c r="L47" s="32">
        <v>6.6666669999999997E-2</v>
      </c>
      <c r="M47" s="33">
        <v>2.3807870000000002</v>
      </c>
    </row>
    <row r="48" spans="2:13">
      <c r="B48" s="14">
        <v>0.3</v>
      </c>
      <c r="C48" s="15">
        <v>2.0204740000000001E-4</v>
      </c>
      <c r="D48" s="15">
        <v>1.0369710000000001</v>
      </c>
      <c r="E48" s="31">
        <v>0.4</v>
      </c>
      <c r="F48" s="31">
        <v>4.8192770000000003E-2</v>
      </c>
      <c r="G48" s="31">
        <v>10.36312</v>
      </c>
      <c r="H48" s="16">
        <v>0.3</v>
      </c>
      <c r="I48" s="16">
        <v>1.7006802000000001E-3</v>
      </c>
      <c r="J48" s="16">
        <v>0.21983</v>
      </c>
      <c r="K48" s="32">
        <v>0.4</v>
      </c>
      <c r="L48" s="32">
        <v>5.4054054999999997E-2</v>
      </c>
      <c r="M48" s="33">
        <v>2.2920389999999999</v>
      </c>
    </row>
    <row r="49" spans="2:13">
      <c r="B49" s="14">
        <v>0.3</v>
      </c>
      <c r="C49" s="15">
        <v>2.043736E-4</v>
      </c>
      <c r="D49" s="15">
        <v>1.044143</v>
      </c>
      <c r="E49" s="31">
        <v>0.3</v>
      </c>
      <c r="F49" s="31">
        <v>3.6585364000000002E-2</v>
      </c>
      <c r="G49" s="31">
        <v>10.311375</v>
      </c>
      <c r="H49" s="16">
        <v>0.3</v>
      </c>
      <c r="I49" s="16">
        <v>1.5519917E-3</v>
      </c>
      <c r="J49" s="16">
        <v>0.23885700000000001</v>
      </c>
      <c r="K49" s="32">
        <v>0.3</v>
      </c>
      <c r="L49" s="32">
        <v>4.4117650000000001E-2</v>
      </c>
      <c r="M49" s="33">
        <v>2.5305529999999998</v>
      </c>
    </row>
    <row r="50" spans="2:13">
      <c r="B50" s="14">
        <v>0.4</v>
      </c>
      <c r="C50" s="15">
        <v>2.7109459999999998E-4</v>
      </c>
      <c r="D50" s="15">
        <v>1.0910169999999999</v>
      </c>
      <c r="E50" s="31">
        <v>0.6</v>
      </c>
      <c r="F50" s="31">
        <v>7.4999999999999997E-2</v>
      </c>
      <c r="G50" s="31">
        <v>10.301952</v>
      </c>
      <c r="H50" s="16">
        <v>0.4</v>
      </c>
      <c r="I50" s="16">
        <v>2.1063718E-3</v>
      </c>
      <c r="J50" s="16">
        <v>0.23402600000000001</v>
      </c>
      <c r="K50" s="32">
        <v>0.6</v>
      </c>
      <c r="L50" s="32">
        <v>8.5714289999999999E-2</v>
      </c>
      <c r="M50" s="33">
        <v>2.4307439999999998</v>
      </c>
    </row>
    <row r="51" spans="2:13">
      <c r="B51" s="14">
        <v>0.4</v>
      </c>
      <c r="C51" s="15">
        <v>2.711864E-4</v>
      </c>
      <c r="D51" s="15">
        <v>1.1409210000000001</v>
      </c>
      <c r="E51" s="31">
        <v>0.6</v>
      </c>
      <c r="F51" s="31">
        <v>9.8360660000000003E-2</v>
      </c>
      <c r="G51" s="31">
        <v>10.627188</v>
      </c>
      <c r="H51" s="16">
        <v>0.4</v>
      </c>
      <c r="I51" s="16">
        <v>2.0387360000000002E-3</v>
      </c>
      <c r="J51" s="16">
        <v>0.246504</v>
      </c>
      <c r="K51" s="32">
        <v>0.6</v>
      </c>
      <c r="L51" s="32">
        <v>0.11111111</v>
      </c>
      <c r="M51" s="33">
        <v>2.5620050000000001</v>
      </c>
    </row>
    <row r="52" spans="2:13">
      <c r="B52" s="14">
        <v>0.3</v>
      </c>
      <c r="C52" s="15">
        <v>2.0136930000000001E-4</v>
      </c>
      <c r="D52" s="15">
        <v>1.1127530000000001</v>
      </c>
      <c r="E52" s="31">
        <v>0.5</v>
      </c>
      <c r="F52" s="31">
        <v>5.6179777E-2</v>
      </c>
      <c r="G52" s="31">
        <v>10.383015</v>
      </c>
      <c r="H52" s="16">
        <v>0.3</v>
      </c>
      <c r="I52" s="16">
        <v>1.4541929000000001E-3</v>
      </c>
      <c r="J52" s="16">
        <v>0.255413</v>
      </c>
      <c r="K52" s="32">
        <v>0.5</v>
      </c>
      <c r="L52" s="32">
        <v>6.4102569999999998E-2</v>
      </c>
      <c r="M52" s="33">
        <v>2.6447620000000001</v>
      </c>
    </row>
    <row r="53" spans="2:13">
      <c r="B53" s="14">
        <v>0.4</v>
      </c>
      <c r="C53" s="15">
        <v>2.7451789999999998E-4</v>
      </c>
      <c r="D53" s="15">
        <v>1.047747</v>
      </c>
      <c r="E53" s="31">
        <v>0.6</v>
      </c>
      <c r="F53" s="31">
        <v>9.5238100000000006E-2</v>
      </c>
      <c r="G53" s="31">
        <v>10.246589</v>
      </c>
      <c r="H53" s="16">
        <v>0.4</v>
      </c>
      <c r="I53" s="16">
        <v>1.9665683999999998E-3</v>
      </c>
      <c r="J53" s="16">
        <v>0.25442100000000001</v>
      </c>
      <c r="K53" s="32">
        <v>0.6</v>
      </c>
      <c r="L53" s="32">
        <v>0.10169491</v>
      </c>
      <c r="M53" s="33">
        <v>2.6680920000000001</v>
      </c>
    </row>
    <row r="54" spans="2:13">
      <c r="B54" s="14">
        <v>0.4</v>
      </c>
      <c r="C54" s="15">
        <v>2.6952360000000002E-4</v>
      </c>
      <c r="D54" s="15">
        <v>1.03982</v>
      </c>
      <c r="E54" s="31">
        <v>0.7</v>
      </c>
      <c r="F54" s="31">
        <v>8.8607593999999998E-2</v>
      </c>
      <c r="G54" s="31">
        <v>10.384841</v>
      </c>
      <c r="H54" s="16">
        <v>0.4</v>
      </c>
      <c r="I54" s="16">
        <v>2.0020020000000001E-3</v>
      </c>
      <c r="J54" s="16">
        <v>0.34549400000000002</v>
      </c>
      <c r="K54" s="32">
        <v>0.7</v>
      </c>
      <c r="L54" s="32">
        <v>0.10769231</v>
      </c>
      <c r="M54" s="33">
        <v>2.7001019999999998</v>
      </c>
    </row>
    <row r="55" spans="2:13">
      <c r="B55" s="14">
        <v>0.2</v>
      </c>
      <c r="C55" s="15">
        <v>1.3660270000000001E-4</v>
      </c>
      <c r="D55" s="15">
        <v>1.0708260000000001</v>
      </c>
      <c r="E55" s="31">
        <v>0.3</v>
      </c>
      <c r="F55" s="31">
        <v>4.6153846999999998E-2</v>
      </c>
      <c r="G55" s="31">
        <v>10.492706999999999</v>
      </c>
      <c r="H55" s="16">
        <v>0.2</v>
      </c>
      <c r="I55" s="16">
        <v>1.1695906000000001E-3</v>
      </c>
      <c r="J55" s="16">
        <v>0.215193</v>
      </c>
      <c r="K55" s="32">
        <v>0.3</v>
      </c>
      <c r="L55" s="32">
        <v>5.3571430000000003E-2</v>
      </c>
      <c r="M55" s="33">
        <v>2.2635670000000001</v>
      </c>
    </row>
    <row r="56" spans="2:13">
      <c r="B56" s="14">
        <v>0.3</v>
      </c>
      <c r="C56" s="15">
        <v>2.0164E-4</v>
      </c>
      <c r="D56" s="15">
        <v>1.157143</v>
      </c>
      <c r="E56" s="31">
        <v>0.5</v>
      </c>
      <c r="F56" s="31">
        <v>7.5757580000000005E-2</v>
      </c>
      <c r="G56" s="31">
        <v>10.629346</v>
      </c>
      <c r="H56" s="16">
        <v>0.3</v>
      </c>
      <c r="I56" s="16">
        <v>1.6000000000000001E-3</v>
      </c>
      <c r="J56" s="16">
        <v>0.23571600000000001</v>
      </c>
      <c r="K56" s="32">
        <v>0.5</v>
      </c>
      <c r="L56" s="32">
        <v>8.1967209999999999E-2</v>
      </c>
      <c r="M56" s="33">
        <v>2.4587859999999999</v>
      </c>
    </row>
    <row r="57" spans="2:13">
      <c r="B57" s="14">
        <v>0.3</v>
      </c>
      <c r="C57" s="15">
        <v>2.0012010000000001E-4</v>
      </c>
      <c r="D57" s="15">
        <v>1.2103250000000001</v>
      </c>
      <c r="E57" s="31">
        <v>0.6</v>
      </c>
      <c r="F57" s="31">
        <v>7.8947365000000005E-2</v>
      </c>
      <c r="G57" s="31">
        <v>10.244513</v>
      </c>
      <c r="H57" s="16">
        <v>0.3</v>
      </c>
      <c r="I57" s="16">
        <v>1.7251294000000001E-3</v>
      </c>
      <c r="J57" s="16">
        <v>0.21393799999999999</v>
      </c>
      <c r="K57" s="32">
        <v>0.6</v>
      </c>
      <c r="L57" s="32">
        <v>9.375E-2</v>
      </c>
      <c r="M57" s="33">
        <v>2.2266499999999998</v>
      </c>
    </row>
    <row r="58" spans="2:13">
      <c r="B58" s="14">
        <v>0.4</v>
      </c>
      <c r="C58" s="15">
        <v>2.649533E-4</v>
      </c>
      <c r="D58" s="15">
        <v>1.0236479999999999</v>
      </c>
      <c r="E58" s="31">
        <v>0.4</v>
      </c>
      <c r="F58" s="31">
        <v>6.1538460000000003E-2</v>
      </c>
      <c r="G58" s="31">
        <v>10.371618</v>
      </c>
      <c r="H58" s="16">
        <v>0.4</v>
      </c>
      <c r="I58" s="16">
        <v>2.3752970000000002E-3</v>
      </c>
      <c r="J58" s="16">
        <v>0.21070800000000001</v>
      </c>
      <c r="K58" s="32">
        <v>0.4</v>
      </c>
      <c r="L58" s="32">
        <v>7.2727269999999997E-2</v>
      </c>
      <c r="M58" s="33">
        <v>2.1889720000000001</v>
      </c>
    </row>
    <row r="59" spans="2:13">
      <c r="B59" s="14">
        <v>0.2</v>
      </c>
      <c r="C59" s="15">
        <v>1.3800720000000001E-4</v>
      </c>
      <c r="D59" s="15">
        <v>1.0627489999999999</v>
      </c>
      <c r="E59" s="31">
        <v>0.4</v>
      </c>
      <c r="F59" s="31">
        <v>5.5555555999999999E-2</v>
      </c>
      <c r="G59" s="31">
        <v>10.154593999999999</v>
      </c>
      <c r="H59" s="16">
        <v>0.2</v>
      </c>
      <c r="I59" s="16">
        <v>1.1104941000000001E-3</v>
      </c>
      <c r="J59" s="16">
        <v>0.22489200000000001</v>
      </c>
      <c r="K59" s="32">
        <v>0.4</v>
      </c>
      <c r="L59" s="32">
        <v>6.5573770000000003E-2</v>
      </c>
      <c r="M59" s="33">
        <v>2.3091970000000002</v>
      </c>
    </row>
    <row r="60" spans="2:13">
      <c r="B60" s="14">
        <v>0.2</v>
      </c>
      <c r="C60" s="15">
        <v>1.3399439999999999E-4</v>
      </c>
      <c r="D60" s="15">
        <v>0.99258100000000005</v>
      </c>
      <c r="E60" s="31">
        <v>0.3</v>
      </c>
      <c r="F60" s="31">
        <v>3.6144576999999997E-2</v>
      </c>
      <c r="G60" s="31">
        <v>10.271751</v>
      </c>
      <c r="H60" s="16">
        <v>0.2</v>
      </c>
      <c r="I60" s="16">
        <v>1.0621349E-3</v>
      </c>
      <c r="J60" s="16">
        <v>0.23525399999999999</v>
      </c>
      <c r="K60" s="32">
        <v>0.3</v>
      </c>
      <c r="L60" s="32">
        <v>4.3478259999999998E-2</v>
      </c>
      <c r="M60" s="33">
        <v>2.4289689999999999</v>
      </c>
    </row>
    <row r="61" spans="2:13">
      <c r="B61" s="14">
        <v>0.4</v>
      </c>
      <c r="C61" s="15">
        <v>2.6876299999999999E-4</v>
      </c>
      <c r="D61" s="15">
        <v>1.140272</v>
      </c>
      <c r="E61" s="31">
        <v>0.5</v>
      </c>
      <c r="F61" s="31">
        <v>7.3529415000000001E-2</v>
      </c>
      <c r="G61" s="31">
        <v>10.410658</v>
      </c>
      <c r="H61" s="16">
        <v>0.4</v>
      </c>
      <c r="I61" s="16">
        <v>2.1822149999999999E-3</v>
      </c>
      <c r="J61" s="16">
        <v>0.227215</v>
      </c>
      <c r="K61" s="32">
        <v>0.5</v>
      </c>
      <c r="L61" s="32">
        <v>8.77193E-2</v>
      </c>
      <c r="M61" s="33">
        <v>2.409122</v>
      </c>
    </row>
    <row r="62" spans="2:13">
      <c r="B62" s="14">
        <v>0.3</v>
      </c>
      <c r="C62" s="15">
        <v>2.0355540000000001E-4</v>
      </c>
      <c r="D62" s="15">
        <v>1.0298959999999999</v>
      </c>
      <c r="E62" s="31">
        <v>0.4</v>
      </c>
      <c r="F62" s="31">
        <v>5.7142856999999998E-2</v>
      </c>
      <c r="G62" s="31">
        <v>10.255833000000001</v>
      </c>
      <c r="H62" s="16">
        <v>0.3</v>
      </c>
      <c r="I62" s="16">
        <v>1.6111707999999999E-3</v>
      </c>
      <c r="J62" s="16">
        <v>0.25983600000000001</v>
      </c>
      <c r="K62" s="32">
        <v>0.4</v>
      </c>
      <c r="L62" s="32">
        <v>6.8965520000000002E-2</v>
      </c>
      <c r="M62" s="33">
        <v>2.3755739999999999</v>
      </c>
    </row>
    <row r="63" spans="2:13">
      <c r="B63" s="14">
        <v>0.3</v>
      </c>
      <c r="C63" s="15">
        <v>1.9734249999999999E-4</v>
      </c>
      <c r="D63" s="15">
        <v>1.095064</v>
      </c>
      <c r="E63" s="31">
        <v>0.5</v>
      </c>
      <c r="F63" s="31">
        <v>6.0240965E-2</v>
      </c>
      <c r="G63" s="31">
        <v>10.412334</v>
      </c>
      <c r="H63" s="16">
        <v>0.3</v>
      </c>
      <c r="I63" s="16">
        <v>1.537673E-3</v>
      </c>
      <c r="J63" s="16">
        <v>0.240649</v>
      </c>
      <c r="K63" s="32">
        <v>0.5</v>
      </c>
      <c r="L63" s="32">
        <v>6.9444450000000005E-2</v>
      </c>
      <c r="M63" s="33">
        <v>2.5359820000000002</v>
      </c>
    </row>
    <row r="64" spans="2:13">
      <c r="B64" s="3" t="s">
        <v>10</v>
      </c>
      <c r="C64" s="4"/>
      <c r="D64" s="4"/>
      <c r="E64" s="4"/>
      <c r="F64" s="4"/>
      <c r="G64" s="4"/>
      <c r="H64" s="4"/>
      <c r="I64" s="4"/>
      <c r="J64" s="4"/>
      <c r="K64" s="4"/>
      <c r="L64" s="4"/>
      <c r="M64" s="5"/>
    </row>
    <row r="65" spans="2:13">
      <c r="B65" s="14">
        <f>AVERAGE(B44:B63)</f>
        <v>0.32999999999999996</v>
      </c>
      <c r="C65" s="15">
        <f t="shared" ref="C65:L65" si="2">AVERAGE(C44:C63)</f>
        <v>2.2209529000000004E-4</v>
      </c>
      <c r="D65" s="15">
        <f t="shared" si="2"/>
        <v>1.0980857000000002</v>
      </c>
      <c r="E65" s="31">
        <f t="shared" si="2"/>
        <v>0.47499999999999998</v>
      </c>
      <c r="F65" s="31">
        <f t="shared" si="2"/>
        <v>6.4500099550000009E-2</v>
      </c>
      <c r="G65" s="31">
        <f t="shared" si="2"/>
        <v>10.391626400000002</v>
      </c>
      <c r="H65" s="16">
        <f t="shared" si="2"/>
        <v>0.32999999999999996</v>
      </c>
      <c r="I65" s="16">
        <f t="shared" si="2"/>
        <v>1.7665016600000004E-3</v>
      </c>
      <c r="J65" s="16">
        <f>AVERAGE(J44:J63)</f>
        <v>0.25332770000000004</v>
      </c>
      <c r="K65" s="32">
        <f t="shared" si="2"/>
        <v>0.47499999999999998</v>
      </c>
      <c r="L65" s="32">
        <f t="shared" si="2"/>
        <v>7.4632916350000009E-2</v>
      </c>
      <c r="M65" s="33">
        <f>AVERAGE(M44:M63)</f>
        <v>2.4513164499999998</v>
      </c>
    </row>
    <row r="66" spans="2:13">
      <c r="B66" s="6" t="s">
        <v>11</v>
      </c>
      <c r="C66" s="7"/>
      <c r="D66" s="4"/>
      <c r="E66" s="4"/>
      <c r="F66" s="4"/>
      <c r="G66" s="4"/>
      <c r="H66" s="4"/>
      <c r="I66" s="4"/>
      <c r="J66" s="4"/>
      <c r="K66" s="4"/>
      <c r="L66" s="4"/>
      <c r="M66" s="5"/>
    </row>
    <row r="67" spans="2:13">
      <c r="B67" s="14">
        <f>STDEV(B44:B63)</f>
        <v>7.3269509706504921E-2</v>
      </c>
      <c r="C67" s="15">
        <f t="shared" ref="C67:M67" si="3">STDEV(C44:C63)</f>
        <v>4.9083277336443108E-5</v>
      </c>
      <c r="D67" s="15">
        <f t="shared" si="3"/>
        <v>8.7154336187137332E-2</v>
      </c>
      <c r="E67" s="31">
        <f t="shared" si="3"/>
        <v>0.1251315097680919</v>
      </c>
      <c r="F67" s="31">
        <f t="shared" si="3"/>
        <v>1.8472711701774776E-2</v>
      </c>
      <c r="G67" s="31">
        <f t="shared" si="3"/>
        <v>0.14181050642329862</v>
      </c>
      <c r="H67" s="16">
        <f t="shared" si="3"/>
        <v>7.3269509706504921E-2</v>
      </c>
      <c r="I67" s="16">
        <f t="shared" si="3"/>
        <v>3.9958636105889102E-4</v>
      </c>
      <c r="J67" s="16">
        <f t="shared" si="3"/>
        <v>6.6855144872367489E-2</v>
      </c>
      <c r="K67" s="32">
        <f t="shared" si="3"/>
        <v>0.1251315097680919</v>
      </c>
      <c r="L67" s="32">
        <f t="shared" si="3"/>
        <v>2.0545694918209928E-2</v>
      </c>
      <c r="M67" s="33">
        <f t="shared" si="3"/>
        <v>0.15303536416359254</v>
      </c>
    </row>
    <row r="68" spans="2:13">
      <c r="B68" s="9" t="s">
        <v>17</v>
      </c>
      <c r="C68" s="4"/>
      <c r="D68" s="4"/>
      <c r="E68" s="4"/>
      <c r="F68" s="4"/>
      <c r="G68" s="4"/>
      <c r="H68" s="4"/>
      <c r="I68" s="4"/>
      <c r="J68" s="4"/>
      <c r="K68" s="4"/>
      <c r="L68" s="4"/>
      <c r="M68" s="5"/>
    </row>
    <row r="69" spans="2:13">
      <c r="B69" s="14">
        <f>B65-2.093*B67/SQRT(19)</f>
        <v>0.29481838973510399</v>
      </c>
      <c r="C69" s="15">
        <f t="shared" ref="C69:M69" si="4">C65-2.093*C67/SQRT(19)</f>
        <v>1.9852711354172037E-4</v>
      </c>
      <c r="D69" s="15">
        <f t="shared" si="4"/>
        <v>1.0562370524395899</v>
      </c>
      <c r="E69" s="31">
        <f t="shared" si="4"/>
        <v>0.41491596195807229</v>
      </c>
      <c r="F69" s="31">
        <f t="shared" si="4"/>
        <v>5.563011057053336E-2</v>
      </c>
      <c r="G69" s="31">
        <f t="shared" si="4"/>
        <v>10.323533655986333</v>
      </c>
      <c r="H69" s="16">
        <f t="shared" si="4"/>
        <v>0.29481838973510399</v>
      </c>
      <c r="I69" s="16">
        <f t="shared" si="4"/>
        <v>1.5746334234271846E-3</v>
      </c>
      <c r="J69" s="16">
        <f t="shared" si="4"/>
        <v>0.22122605689464195</v>
      </c>
      <c r="K69" s="32">
        <f t="shared" si="4"/>
        <v>0.41491596195807229</v>
      </c>
      <c r="L69" s="32">
        <f t="shared" si="4"/>
        <v>6.4767548966905023E-2</v>
      </c>
      <c r="M69" s="33">
        <f t="shared" si="4"/>
        <v>2.3778338982493916</v>
      </c>
    </row>
    <row r="70" spans="2:13">
      <c r="B70" s="9" t="s">
        <v>18</v>
      </c>
      <c r="C70" s="4"/>
      <c r="D70" s="4"/>
      <c r="E70" s="4"/>
      <c r="F70" s="4"/>
      <c r="G70" s="4"/>
      <c r="H70" s="4"/>
      <c r="I70" s="4"/>
      <c r="J70" s="4"/>
      <c r="K70" s="4"/>
      <c r="L70" s="4"/>
      <c r="M70" s="5"/>
    </row>
    <row r="71" spans="2:13">
      <c r="B71" s="26">
        <f>B65+2.093*B67/SQRT(19)</f>
        <v>0.36518161026489593</v>
      </c>
      <c r="C71" s="27">
        <f t="shared" ref="C71:M71" si="5">C65+2.093*C67/SQRT(19)</f>
        <v>2.4566346645827969E-4</v>
      </c>
      <c r="D71" s="27">
        <f t="shared" si="5"/>
        <v>1.1399343475604105</v>
      </c>
      <c r="E71" s="36">
        <f t="shared" si="5"/>
        <v>0.53508403804192772</v>
      </c>
      <c r="F71" s="36">
        <f t="shared" si="5"/>
        <v>7.3370088529466665E-2</v>
      </c>
      <c r="G71" s="36">
        <f t="shared" si="5"/>
        <v>10.45971914401367</v>
      </c>
      <c r="H71" s="17">
        <f t="shared" si="5"/>
        <v>0.36518161026489593</v>
      </c>
      <c r="I71" s="17">
        <f t="shared" si="5"/>
        <v>1.9583698965728162E-3</v>
      </c>
      <c r="J71" s="17">
        <f t="shared" si="5"/>
        <v>0.28542934310535817</v>
      </c>
      <c r="K71" s="34">
        <f t="shared" si="5"/>
        <v>0.53508403804192772</v>
      </c>
      <c r="L71" s="34">
        <f t="shared" si="5"/>
        <v>8.4498283733094995E-2</v>
      </c>
      <c r="M71" s="35">
        <f t="shared" si="5"/>
        <v>2.5247990017506079</v>
      </c>
    </row>
    <row r="74" spans="2:13">
      <c r="B74" s="8" t="s">
        <v>12</v>
      </c>
      <c r="C74" s="1"/>
      <c r="D74" s="1"/>
      <c r="E74" s="1"/>
      <c r="F74" s="1"/>
      <c r="G74" s="1"/>
      <c r="H74" s="1"/>
      <c r="I74" s="1"/>
      <c r="J74" s="1"/>
      <c r="K74" s="1"/>
      <c r="L74" s="1"/>
      <c r="M74" s="2"/>
    </row>
    <row r="75" spans="2:13">
      <c r="B75" s="18"/>
      <c r="C75" s="19" t="s">
        <v>19</v>
      </c>
      <c r="D75" s="4"/>
      <c r="E75" s="4"/>
      <c r="F75" s="19" t="s">
        <v>20</v>
      </c>
      <c r="G75" s="4"/>
      <c r="H75" s="4"/>
      <c r="I75" s="19" t="s">
        <v>21</v>
      </c>
      <c r="J75" s="4"/>
      <c r="K75" s="4"/>
      <c r="L75" s="19" t="s">
        <v>22</v>
      </c>
      <c r="M75" s="5"/>
    </row>
    <row r="76" spans="2:13">
      <c r="B76" s="9" t="s">
        <v>7</v>
      </c>
      <c r="C76" s="10" t="s">
        <v>13</v>
      </c>
      <c r="D76" s="10" t="s">
        <v>14</v>
      </c>
      <c r="E76" s="10" t="s">
        <v>7</v>
      </c>
      <c r="F76" s="10" t="s">
        <v>13</v>
      </c>
      <c r="G76" s="10" t="s">
        <v>14</v>
      </c>
      <c r="H76" s="10" t="s">
        <v>7</v>
      </c>
      <c r="I76" s="10" t="s">
        <v>13</v>
      </c>
      <c r="J76" s="10" t="s">
        <v>14</v>
      </c>
      <c r="K76" s="10" t="s">
        <v>7</v>
      </c>
      <c r="L76" s="10" t="s">
        <v>13</v>
      </c>
      <c r="M76" s="11" t="s">
        <v>14</v>
      </c>
    </row>
    <row r="77" spans="2:13">
      <c r="B77" s="14">
        <v>0.1</v>
      </c>
      <c r="C77" s="15">
        <v>5.7636899999999997E-5</v>
      </c>
      <c r="D77" s="15">
        <v>6.2750260000000004</v>
      </c>
      <c r="E77" s="31">
        <v>0.2</v>
      </c>
      <c r="F77" s="31">
        <v>1.8518519000000001E-2</v>
      </c>
      <c r="G77" s="31">
        <v>28.559708000000001</v>
      </c>
      <c r="H77" s="16">
        <v>0.1</v>
      </c>
      <c r="I77" s="16">
        <v>3.025719E-4</v>
      </c>
      <c r="J77" s="16">
        <v>0.58114299999999997</v>
      </c>
      <c r="K77" s="32">
        <v>0.2</v>
      </c>
      <c r="L77" s="32">
        <v>2.1978022999999999E-2</v>
      </c>
      <c r="M77" s="33">
        <v>7.3313560000000004</v>
      </c>
    </row>
    <row r="78" spans="2:13">
      <c r="B78" s="14">
        <v>0.2</v>
      </c>
      <c r="C78" s="15">
        <v>1.158547E-4</v>
      </c>
      <c r="D78" s="15">
        <v>6.3320530000000002</v>
      </c>
      <c r="E78" s="31">
        <v>0.2</v>
      </c>
      <c r="F78" s="31">
        <v>2.1052632000000002E-2</v>
      </c>
      <c r="G78" s="31">
        <v>28.417480000000001</v>
      </c>
      <c r="H78" s="16">
        <v>0.2</v>
      </c>
      <c r="I78" s="16">
        <v>6.1218239999999999E-4</v>
      </c>
      <c r="J78" s="16">
        <v>0.57682900000000004</v>
      </c>
      <c r="K78" s="32">
        <v>0.2</v>
      </c>
      <c r="L78" s="32">
        <v>2.2988505999999999E-2</v>
      </c>
      <c r="M78" s="33">
        <v>7.2299369999999996</v>
      </c>
    </row>
    <row r="79" spans="2:13">
      <c r="B79" s="14">
        <v>0.2</v>
      </c>
      <c r="C79" s="15">
        <v>1.153403E-4</v>
      </c>
      <c r="D79" s="15">
        <v>6.3683019999999999</v>
      </c>
      <c r="E79" s="31">
        <v>0.3</v>
      </c>
      <c r="F79" s="31">
        <v>2.2900764000000001E-2</v>
      </c>
      <c r="G79" s="31">
        <v>28.485669999999999</v>
      </c>
      <c r="H79" s="16">
        <v>0.2</v>
      </c>
      <c r="I79" s="16">
        <v>5.7487779999999995E-4</v>
      </c>
      <c r="J79" s="16">
        <v>0.604236</v>
      </c>
      <c r="K79" s="32">
        <v>0.3</v>
      </c>
      <c r="L79" s="32">
        <v>2.5862070000000001E-2</v>
      </c>
      <c r="M79" s="33">
        <v>7.6181200000000002</v>
      </c>
    </row>
    <row r="80" spans="2:13">
      <c r="B80" s="14">
        <v>0.1</v>
      </c>
      <c r="C80" s="15">
        <v>5.90075E-5</v>
      </c>
      <c r="D80" s="15">
        <v>6.3078529999999997</v>
      </c>
      <c r="E80" s="31">
        <v>0.4</v>
      </c>
      <c r="F80" s="31">
        <v>3.8095240000000002E-2</v>
      </c>
      <c r="G80" s="31">
        <v>28.013697000000001</v>
      </c>
      <c r="H80" s="16">
        <v>0.1</v>
      </c>
      <c r="I80" s="16">
        <v>2.9647199999999999E-4</v>
      </c>
      <c r="J80" s="16">
        <v>0.599603</v>
      </c>
      <c r="K80" s="32">
        <v>0.4</v>
      </c>
      <c r="L80" s="32">
        <v>4.4943820000000002E-2</v>
      </c>
      <c r="M80" s="33">
        <v>7.6094330000000001</v>
      </c>
    </row>
    <row r="81" spans="2:13">
      <c r="B81" s="14">
        <v>0.2</v>
      </c>
      <c r="C81" s="15">
        <v>1.143445E-4</v>
      </c>
      <c r="D81" s="15">
        <v>6.2899010000000004</v>
      </c>
      <c r="E81" s="31">
        <v>0.2</v>
      </c>
      <c r="F81" s="31">
        <v>2.0202020000000001E-2</v>
      </c>
      <c r="G81" s="31">
        <v>28.772414999999999</v>
      </c>
      <c r="H81" s="16">
        <v>0.2</v>
      </c>
      <c r="I81" s="16">
        <v>6.5104170000000001E-4</v>
      </c>
      <c r="J81" s="16">
        <v>0.57687100000000002</v>
      </c>
      <c r="K81" s="32">
        <v>0.2</v>
      </c>
      <c r="L81" s="32">
        <v>2.2988505999999999E-2</v>
      </c>
      <c r="M81" s="33">
        <v>7.0100800000000003</v>
      </c>
    </row>
    <row r="82" spans="2:13">
      <c r="B82" s="14">
        <v>0</v>
      </c>
      <c r="C82" s="15">
        <v>0</v>
      </c>
      <c r="D82" s="15">
        <v>6.4254639999999998</v>
      </c>
      <c r="E82" s="31">
        <v>0.2</v>
      </c>
      <c r="F82" s="31">
        <v>1.8018018E-2</v>
      </c>
      <c r="G82" s="31">
        <v>28.074580000000001</v>
      </c>
      <c r="H82" s="16">
        <v>0</v>
      </c>
      <c r="I82" s="16">
        <v>0</v>
      </c>
      <c r="J82" s="16">
        <v>0.59043199999999996</v>
      </c>
      <c r="K82" s="32">
        <v>0.2</v>
      </c>
      <c r="L82" s="32">
        <v>2.2727272999999999E-2</v>
      </c>
      <c r="M82" s="33">
        <v>7.368976</v>
      </c>
    </row>
    <row r="83" spans="2:13">
      <c r="B83" s="14">
        <v>0.2</v>
      </c>
      <c r="C83" s="15">
        <v>1.1494909999999999E-4</v>
      </c>
      <c r="D83" s="15">
        <v>6.3646019999999996</v>
      </c>
      <c r="E83" s="31">
        <v>0.3</v>
      </c>
      <c r="F83" s="31">
        <v>3.4883722999999998E-2</v>
      </c>
      <c r="G83" s="31">
        <v>28.476565999999998</v>
      </c>
      <c r="H83" s="16">
        <v>0.2</v>
      </c>
      <c r="I83" s="16">
        <v>6.6600060000000002E-4</v>
      </c>
      <c r="J83" s="16">
        <v>0.52905400000000002</v>
      </c>
      <c r="K83" s="32">
        <v>0.3</v>
      </c>
      <c r="L83" s="32">
        <v>3.9473683000000002E-2</v>
      </c>
      <c r="M83" s="33">
        <v>6.7345249999999997</v>
      </c>
    </row>
    <row r="84" spans="2:13">
      <c r="B84" s="14">
        <v>0.2</v>
      </c>
      <c r="C84" s="15">
        <v>1.1719889999999999E-4</v>
      </c>
      <c r="D84" s="15">
        <v>6.4198740000000001</v>
      </c>
      <c r="E84" s="31">
        <v>0.2</v>
      </c>
      <c r="F84" s="31">
        <v>1.6949153000000002E-2</v>
      </c>
      <c r="G84" s="31">
        <v>28.66554</v>
      </c>
      <c r="H84" s="16">
        <v>0.2</v>
      </c>
      <c r="I84" s="16">
        <v>5.7126539999999997E-4</v>
      </c>
      <c r="J84" s="16">
        <v>0.62073500000000004</v>
      </c>
      <c r="K84" s="32">
        <v>0.2</v>
      </c>
      <c r="L84" s="32">
        <v>2.0202020000000001E-2</v>
      </c>
      <c r="M84" s="33">
        <v>7.7937890000000003</v>
      </c>
    </row>
    <row r="85" spans="2:13">
      <c r="B85" s="14">
        <v>0.2</v>
      </c>
      <c r="C85" s="15">
        <v>1.175779E-4</v>
      </c>
      <c r="D85" s="15">
        <v>6.4390349999999996</v>
      </c>
      <c r="E85" s="31">
        <v>0.3</v>
      </c>
      <c r="F85" s="31">
        <v>0.03</v>
      </c>
      <c r="G85" s="31">
        <v>28.207765999999999</v>
      </c>
      <c r="H85" s="16">
        <v>0.2</v>
      </c>
      <c r="I85" s="16">
        <v>6.199628E-4</v>
      </c>
      <c r="J85" s="16">
        <v>0.57375399999999999</v>
      </c>
      <c r="K85" s="32">
        <v>0.3</v>
      </c>
      <c r="L85" s="32">
        <v>3.5714286999999997E-2</v>
      </c>
      <c r="M85" s="33">
        <v>7.2753100000000002</v>
      </c>
    </row>
    <row r="86" spans="2:13">
      <c r="B86" s="14">
        <v>0.2</v>
      </c>
      <c r="C86" s="15">
        <v>1.168156E-4</v>
      </c>
      <c r="D86" s="15">
        <v>6.377389</v>
      </c>
      <c r="E86" s="31">
        <v>0.2</v>
      </c>
      <c r="F86" s="31">
        <v>2.1052632000000002E-2</v>
      </c>
      <c r="G86" s="31">
        <v>28.237932000000001</v>
      </c>
      <c r="H86" s="16">
        <v>0.2</v>
      </c>
      <c r="I86" s="16">
        <v>6.2695929999999995E-4</v>
      </c>
      <c r="J86" s="16">
        <v>0.56770600000000004</v>
      </c>
      <c r="K86" s="32">
        <v>0.2</v>
      </c>
      <c r="L86" s="32">
        <v>2.3529412E-2</v>
      </c>
      <c r="M86" s="33">
        <v>7.1920330000000003</v>
      </c>
    </row>
    <row r="87" spans="2:13">
      <c r="B87" s="14">
        <v>0.2</v>
      </c>
      <c r="C87" s="15">
        <v>1.153469E-4</v>
      </c>
      <c r="D87" s="15">
        <v>6.3464320000000001</v>
      </c>
      <c r="E87" s="31">
        <v>0.4</v>
      </c>
      <c r="F87" s="31">
        <v>3.9603960000000001E-2</v>
      </c>
      <c r="G87" s="31">
        <v>28.749635999999999</v>
      </c>
      <c r="H87" s="16">
        <v>0.2</v>
      </c>
      <c r="I87" s="16">
        <v>6.2912869999999998E-4</v>
      </c>
      <c r="J87" s="16">
        <v>0.56733</v>
      </c>
      <c r="K87" s="32">
        <v>0.4</v>
      </c>
      <c r="L87" s="32">
        <v>4.7058823999999999E-2</v>
      </c>
      <c r="M87" s="33">
        <v>7.2081900000000001</v>
      </c>
    </row>
    <row r="88" spans="2:13">
      <c r="B88" s="14">
        <v>0.2</v>
      </c>
      <c r="C88" s="15">
        <v>1.132567E-4</v>
      </c>
      <c r="D88" s="15">
        <v>6.3848799999999999</v>
      </c>
      <c r="E88" s="31">
        <v>0.3</v>
      </c>
      <c r="F88" s="31">
        <v>3.3333334999999999E-2</v>
      </c>
      <c r="G88" s="31">
        <v>28.827873</v>
      </c>
      <c r="H88" s="16">
        <v>0.2</v>
      </c>
      <c r="I88" s="16">
        <v>6.0938449999999999E-4</v>
      </c>
      <c r="J88" s="16">
        <v>0.57023000000000001</v>
      </c>
      <c r="K88" s="32">
        <v>0.3</v>
      </c>
      <c r="L88" s="32">
        <v>4.054054E-2</v>
      </c>
      <c r="M88" s="33">
        <v>7.1273169999999997</v>
      </c>
    </row>
    <row r="89" spans="2:13">
      <c r="B89" s="14">
        <v>0.2</v>
      </c>
      <c r="C89" s="15">
        <v>1.138045E-4</v>
      </c>
      <c r="D89" s="15">
        <v>6.2358599999999997</v>
      </c>
      <c r="E89" s="31">
        <v>0.4</v>
      </c>
      <c r="F89" s="31">
        <v>4.8780485999999998E-2</v>
      </c>
      <c r="G89" s="31">
        <v>28.250053000000001</v>
      </c>
      <c r="H89" s="16">
        <v>0.2</v>
      </c>
      <c r="I89" s="16">
        <v>6.428801E-4</v>
      </c>
      <c r="J89" s="16">
        <v>0.55001500000000003</v>
      </c>
      <c r="K89" s="32">
        <v>0.4</v>
      </c>
      <c r="L89" s="32">
        <v>5.5555555999999999E-2</v>
      </c>
      <c r="M89" s="33">
        <v>6.6910499999999997</v>
      </c>
    </row>
    <row r="90" spans="2:13">
      <c r="B90" s="14">
        <v>0.3</v>
      </c>
      <c r="C90" s="15">
        <v>1.7274139999999999E-4</v>
      </c>
      <c r="D90" s="15">
        <v>6.3634459999999997</v>
      </c>
      <c r="E90" s="31">
        <v>0.4</v>
      </c>
      <c r="F90" s="31">
        <v>3.8461540000000002E-2</v>
      </c>
      <c r="G90" s="31">
        <v>28.552759999999999</v>
      </c>
      <c r="H90" s="16">
        <v>0.3</v>
      </c>
      <c r="I90" s="16">
        <v>9.0607070000000005E-4</v>
      </c>
      <c r="J90" s="16">
        <v>0.58879999999999999</v>
      </c>
      <c r="K90" s="32">
        <v>0.4</v>
      </c>
      <c r="L90" s="32">
        <v>4.4444445999999999E-2</v>
      </c>
      <c r="M90" s="33">
        <v>7.365888</v>
      </c>
    </row>
    <row r="91" spans="2:13">
      <c r="B91" s="14">
        <v>0.1</v>
      </c>
      <c r="C91" s="15">
        <v>5.7441600000000002E-5</v>
      </c>
      <c r="D91" s="15">
        <v>6.3539240000000001</v>
      </c>
      <c r="E91" s="31">
        <v>0.5</v>
      </c>
      <c r="F91" s="31">
        <v>0.05</v>
      </c>
      <c r="G91" s="31">
        <v>28.262364999999999</v>
      </c>
      <c r="H91" s="16">
        <v>0.1</v>
      </c>
      <c r="I91" s="16">
        <v>3.0450669999999998E-4</v>
      </c>
      <c r="J91" s="16">
        <v>0.610734</v>
      </c>
      <c r="K91" s="32">
        <v>0.5</v>
      </c>
      <c r="L91" s="32">
        <v>5.5555555999999999E-2</v>
      </c>
      <c r="M91" s="33">
        <v>7.2155950000000004</v>
      </c>
    </row>
    <row r="92" spans="2:13">
      <c r="B92" s="14">
        <v>0.1</v>
      </c>
      <c r="C92" s="15">
        <v>5.79811E-5</v>
      </c>
      <c r="D92" s="15">
        <v>6.3392970000000002</v>
      </c>
      <c r="E92" s="31">
        <v>0.3</v>
      </c>
      <c r="F92" s="31">
        <v>3.3707864999999997E-2</v>
      </c>
      <c r="G92" s="31">
        <v>28.468665999999999</v>
      </c>
      <c r="H92" s="16">
        <v>0.1</v>
      </c>
      <c r="I92" s="16">
        <v>3.2456990000000001E-4</v>
      </c>
      <c r="J92" s="16">
        <v>0.54357900000000003</v>
      </c>
      <c r="K92" s="32">
        <v>0.3</v>
      </c>
      <c r="L92" s="32">
        <v>3.9473683000000002E-2</v>
      </c>
      <c r="M92" s="33">
        <v>6.7904960000000001</v>
      </c>
    </row>
    <row r="93" spans="2:13">
      <c r="B93" s="14">
        <v>0</v>
      </c>
      <c r="C93" s="15">
        <v>0</v>
      </c>
      <c r="D93" s="15">
        <v>6.2911419999999998</v>
      </c>
      <c r="E93" s="31">
        <v>0.2</v>
      </c>
      <c r="F93" s="31">
        <v>1.7543860000000001E-2</v>
      </c>
      <c r="G93" s="31">
        <v>28.914856</v>
      </c>
      <c r="H93" s="16">
        <v>0</v>
      </c>
      <c r="I93" s="16">
        <v>0</v>
      </c>
      <c r="J93" s="16">
        <v>0.639795</v>
      </c>
      <c r="K93" s="32">
        <v>0.2</v>
      </c>
      <c r="L93" s="32">
        <v>1.9417475999999999E-2</v>
      </c>
      <c r="M93" s="33">
        <v>8.0356959999999997</v>
      </c>
    </row>
    <row r="94" spans="2:13">
      <c r="B94" s="14">
        <v>0.2</v>
      </c>
      <c r="C94" s="15">
        <v>1.167065E-4</v>
      </c>
      <c r="D94" s="15">
        <v>6.3698880000000004</v>
      </c>
      <c r="E94" s="31">
        <v>0.3</v>
      </c>
      <c r="F94" s="31">
        <v>2.8037382E-2</v>
      </c>
      <c r="G94" s="31">
        <v>28.127479999999998</v>
      </c>
      <c r="H94" s="16">
        <v>0.2</v>
      </c>
      <c r="I94" s="16">
        <v>5.8651030000000004E-4</v>
      </c>
      <c r="J94" s="16">
        <v>0.60747600000000002</v>
      </c>
      <c r="K94" s="32">
        <v>0.3</v>
      </c>
      <c r="L94" s="32">
        <v>3.2258064000000003E-2</v>
      </c>
      <c r="M94" s="33">
        <v>7.6149570000000004</v>
      </c>
    </row>
    <row r="95" spans="2:13">
      <c r="B95" s="14">
        <v>0.2</v>
      </c>
      <c r="C95" s="15">
        <v>1.157073E-4</v>
      </c>
      <c r="D95" s="15">
        <v>6.2759349999999996</v>
      </c>
      <c r="E95" s="31">
        <v>0.2</v>
      </c>
      <c r="F95" s="31">
        <v>2.0618556E-2</v>
      </c>
      <c r="G95" s="31">
        <v>27.933433999999998</v>
      </c>
      <c r="H95" s="16">
        <v>0.2</v>
      </c>
      <c r="I95" s="16">
        <v>6.1576350000000003E-4</v>
      </c>
      <c r="J95" s="16">
        <v>0.57281000000000004</v>
      </c>
      <c r="K95" s="32">
        <v>0.2</v>
      </c>
      <c r="L95" s="32">
        <v>2.2988505999999999E-2</v>
      </c>
      <c r="M95" s="33">
        <v>7.1339860000000002</v>
      </c>
    </row>
    <row r="96" spans="2:13">
      <c r="B96" s="14">
        <v>0.2</v>
      </c>
      <c r="C96" s="15">
        <v>1.154335E-4</v>
      </c>
      <c r="D96" s="15">
        <v>6.3317180000000004</v>
      </c>
      <c r="E96" s="31">
        <v>0.3</v>
      </c>
      <c r="F96" s="31">
        <v>0.03</v>
      </c>
      <c r="G96" s="31">
        <v>28.42764</v>
      </c>
      <c r="H96" s="16">
        <v>0.2</v>
      </c>
      <c r="I96" s="16">
        <v>5.9559260000000003E-4</v>
      </c>
      <c r="J96" s="16">
        <v>0.59670199999999995</v>
      </c>
      <c r="K96" s="32">
        <v>0.3</v>
      </c>
      <c r="L96" s="32">
        <v>3.4482760000000001E-2</v>
      </c>
      <c r="M96" s="33">
        <v>7.5477080000000001</v>
      </c>
    </row>
    <row r="97" spans="2:13">
      <c r="B97" s="9" t="s">
        <v>15</v>
      </c>
      <c r="C97" s="4"/>
      <c r="D97" s="4"/>
      <c r="E97" s="4"/>
      <c r="F97" s="4"/>
      <c r="G97" s="4"/>
      <c r="H97" s="4"/>
      <c r="I97" s="4"/>
      <c r="J97" s="4"/>
      <c r="K97" s="4"/>
      <c r="L97" s="4"/>
      <c r="M97" s="5"/>
    </row>
    <row r="98" spans="2:13">
      <c r="B98" s="14">
        <f>AVERAGE(B77:B96)</f>
        <v>0.16500000000000001</v>
      </c>
      <c r="C98" s="15">
        <f t="shared" ref="C98:M98" si="6">AVERAGE(C77:C96)</f>
        <v>9.5357244999999999E-5</v>
      </c>
      <c r="D98" s="15">
        <f t="shared" si="6"/>
        <v>6.3446010499999996</v>
      </c>
      <c r="E98" s="31">
        <f t="shared" si="6"/>
        <v>0.28999999999999998</v>
      </c>
      <c r="F98" s="31">
        <f t="shared" si="6"/>
        <v>2.9087984250000004E-2</v>
      </c>
      <c r="G98" s="31">
        <f t="shared" si="6"/>
        <v>28.42130585</v>
      </c>
      <c r="H98" s="16">
        <f t="shared" si="6"/>
        <v>0.16500000000000001</v>
      </c>
      <c r="I98" s="16">
        <f t="shared" si="6"/>
        <v>5.0678704500000001E-4</v>
      </c>
      <c r="J98" s="16">
        <f t="shared" si="6"/>
        <v>0.58339170000000018</v>
      </c>
      <c r="K98" s="32">
        <f t="shared" si="6"/>
        <v>0.28999999999999998</v>
      </c>
      <c r="L98" s="32">
        <f t="shared" si="6"/>
        <v>3.3609150550000001E-2</v>
      </c>
      <c r="M98" s="33">
        <f t="shared" si="6"/>
        <v>7.2947220999999995</v>
      </c>
    </row>
    <row r="99" spans="2:13">
      <c r="B99" s="12" t="s">
        <v>16</v>
      </c>
      <c r="C99" s="13"/>
      <c r="D99" s="4"/>
      <c r="E99" s="4"/>
      <c r="F99" s="4"/>
      <c r="G99" s="4"/>
      <c r="H99" s="4"/>
      <c r="I99" s="4"/>
      <c r="J99" s="4"/>
      <c r="K99" s="4"/>
      <c r="L99" s="4"/>
      <c r="M99" s="5"/>
    </row>
    <row r="100" spans="2:13">
      <c r="B100" s="14">
        <f>STDEV(B77:B96)</f>
        <v>7.4515982037059517E-2</v>
      </c>
      <c r="C100" s="15">
        <f t="shared" ref="C100:M100" si="7">STDEV(C77:C96)</f>
        <v>4.2969614216602609E-5</v>
      </c>
      <c r="D100" s="15">
        <f t="shared" si="7"/>
        <v>5.3704320604875184E-2</v>
      </c>
      <c r="E100" s="31">
        <f t="shared" si="7"/>
        <v>9.1190950612899307E-2</v>
      </c>
      <c r="F100" s="31">
        <f t="shared" si="7"/>
        <v>1.0294081067701783E-2</v>
      </c>
      <c r="G100" s="31">
        <f t="shared" si="7"/>
        <v>0.28004492969963724</v>
      </c>
      <c r="H100" s="16">
        <f t="shared" si="7"/>
        <v>7.4515982037059517E-2</v>
      </c>
      <c r="I100" s="16">
        <f t="shared" si="7"/>
        <v>2.2902469739249443E-4</v>
      </c>
      <c r="J100" s="16">
        <f t="shared" si="7"/>
        <v>2.6637106392357814E-2</v>
      </c>
      <c r="K100" s="32">
        <f t="shared" si="7"/>
        <v>9.1190950612899307E-2</v>
      </c>
      <c r="L100" s="32">
        <f t="shared" si="7"/>
        <v>1.1807172641631843E-2</v>
      </c>
      <c r="M100" s="33">
        <f t="shared" si="7"/>
        <v>0.34614007688825288</v>
      </c>
    </row>
    <row r="101" spans="2:13">
      <c r="B101" s="9" t="s">
        <v>17</v>
      </c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5"/>
    </row>
    <row r="102" spans="2:13">
      <c r="B102" s="14">
        <f>B98-2.093*B100/SQRT(19)</f>
        <v>0.12921987469228186</v>
      </c>
      <c r="C102" s="15">
        <f>C98-2.093*C100/SQRT(19)</f>
        <v>7.4724648621820152E-5</v>
      </c>
      <c r="D102" s="15">
        <f>D98-2.093*D100/SQRT(19)</f>
        <v>6.3188140004533313</v>
      </c>
      <c r="E102" s="31">
        <f>E98-2.093*E100/SQRT(19)</f>
        <v>0.24621310287185433</v>
      </c>
      <c r="F102" s="31">
        <f t="shared" ref="F102:M102" si="8">F98-2.093*F100/SQRT(19)</f>
        <v>2.4145104877531985E-2</v>
      </c>
      <c r="G102" s="31">
        <f t="shared" si="8"/>
        <v>28.286837479557523</v>
      </c>
      <c r="H102" s="16">
        <f t="shared" si="8"/>
        <v>0.12921987469228186</v>
      </c>
      <c r="I102" s="16">
        <f t="shared" si="8"/>
        <v>3.9681691312694437E-4</v>
      </c>
      <c r="J102" s="16">
        <f t="shared" si="8"/>
        <v>0.57060143704567745</v>
      </c>
      <c r="K102" s="32">
        <f t="shared" si="8"/>
        <v>0.24621310287185433</v>
      </c>
      <c r="L102" s="32">
        <f t="shared" si="8"/>
        <v>2.79397343375512E-2</v>
      </c>
      <c r="M102" s="33">
        <f t="shared" si="8"/>
        <v>7.1285170123595334</v>
      </c>
    </row>
    <row r="103" spans="2:13">
      <c r="B103" s="9" t="s">
        <v>18</v>
      </c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5"/>
    </row>
    <row r="104" spans="2:13">
      <c r="B104" s="26">
        <f>B98+2.093*B100/SQRT(19)</f>
        <v>0.20078012530771816</v>
      </c>
      <c r="C104" s="27">
        <f>C98+2.093*C100/SQRT(19)</f>
        <v>1.1598984137817985E-4</v>
      </c>
      <c r="D104" s="27">
        <f>D98+2.093*D100/SQRT(19)</f>
        <v>6.370388099546668</v>
      </c>
      <c r="E104" s="36">
        <f>E98+2.093*E100/SQRT(19)</f>
        <v>0.33378689712814563</v>
      </c>
      <c r="F104" s="36">
        <f t="shared" ref="F104:M104" si="9">F98+2.093*F100/SQRT(19)</f>
        <v>3.4030863622468023E-2</v>
      </c>
      <c r="G104" s="36">
        <f t="shared" si="9"/>
        <v>28.555774220442476</v>
      </c>
      <c r="H104" s="17">
        <f t="shared" si="9"/>
        <v>0.20078012530771816</v>
      </c>
      <c r="I104" s="17">
        <f t="shared" si="9"/>
        <v>6.1675717687305559E-4</v>
      </c>
      <c r="J104" s="17">
        <f t="shared" si="9"/>
        <v>0.59618196295432291</v>
      </c>
      <c r="K104" s="34">
        <f t="shared" si="9"/>
        <v>0.33378689712814563</v>
      </c>
      <c r="L104" s="34">
        <f t="shared" si="9"/>
        <v>3.9278566762448799E-2</v>
      </c>
      <c r="M104" s="35">
        <f t="shared" si="9"/>
        <v>7.4609271876404657</v>
      </c>
    </row>
    <row r="107" spans="2:13">
      <c r="B107" s="20" t="s">
        <v>23</v>
      </c>
      <c r="C107" s="21"/>
      <c r="D107" s="1"/>
      <c r="E107" s="1"/>
      <c r="F107" s="1"/>
      <c r="G107" s="1"/>
      <c r="H107" s="1"/>
      <c r="I107" s="1"/>
      <c r="J107" s="1"/>
      <c r="K107" s="1"/>
      <c r="L107" s="1"/>
      <c r="M107" s="2"/>
    </row>
    <row r="108" spans="2:13">
      <c r="B108" s="18"/>
      <c r="C108" s="19" t="s">
        <v>0</v>
      </c>
      <c r="D108" s="4"/>
      <c r="E108" s="4"/>
      <c r="F108" s="19" t="s">
        <v>1</v>
      </c>
      <c r="G108" s="4"/>
      <c r="H108" s="4"/>
      <c r="I108" s="19" t="s">
        <v>2</v>
      </c>
      <c r="J108" s="4"/>
      <c r="K108" s="4"/>
      <c r="L108" s="19" t="s">
        <v>3</v>
      </c>
      <c r="M108" s="5"/>
    </row>
    <row r="109" spans="2:13">
      <c r="B109" s="9" t="s">
        <v>4</v>
      </c>
      <c r="C109" s="10" t="s">
        <v>5</v>
      </c>
      <c r="D109" s="10" t="s">
        <v>6</v>
      </c>
      <c r="E109" s="10" t="s">
        <v>4</v>
      </c>
      <c r="F109" s="10" t="s">
        <v>5</v>
      </c>
      <c r="G109" s="10" t="s">
        <v>6</v>
      </c>
      <c r="H109" s="10" t="s">
        <v>4</v>
      </c>
      <c r="I109" s="10" t="s">
        <v>5</v>
      </c>
      <c r="J109" s="10" t="s">
        <v>6</v>
      </c>
      <c r="K109" s="10" t="s">
        <v>4</v>
      </c>
      <c r="L109" s="10" t="s">
        <v>5</v>
      </c>
      <c r="M109" s="11" t="s">
        <v>6</v>
      </c>
    </row>
    <row r="110" spans="2:13">
      <c r="B110" s="14">
        <v>0.2</v>
      </c>
      <c r="C110" s="15">
        <v>1.069862E-4</v>
      </c>
      <c r="D110" s="15">
        <v>24.167615999999999</v>
      </c>
      <c r="E110" s="31">
        <v>0.4</v>
      </c>
      <c r="F110" s="31">
        <v>1.9704433E-2</v>
      </c>
      <c r="G110" s="31">
        <v>74.242294000000001</v>
      </c>
      <c r="H110" s="16">
        <v>0.2</v>
      </c>
      <c r="I110" s="16">
        <v>2.8465700000000001E-4</v>
      </c>
      <c r="J110" s="16">
        <v>1.9914369999999999</v>
      </c>
      <c r="K110" s="32">
        <v>0.4</v>
      </c>
      <c r="L110" s="32">
        <v>2.2471910000000001E-2</v>
      </c>
      <c r="M110" s="33">
        <v>29.562729000000001</v>
      </c>
    </row>
    <row r="111" spans="2:13">
      <c r="B111" s="14">
        <v>0.2</v>
      </c>
      <c r="C111" s="15">
        <v>1.061458E-4</v>
      </c>
      <c r="D111" s="15">
        <v>24.603428000000001</v>
      </c>
      <c r="E111" s="31">
        <v>0.2</v>
      </c>
      <c r="F111" s="31">
        <v>9.7087379999999997E-3</v>
      </c>
      <c r="G111" s="31">
        <v>74.811459999999997</v>
      </c>
      <c r="H111" s="16">
        <v>0.2</v>
      </c>
      <c r="I111" s="16">
        <v>2.9437739999999999E-4</v>
      </c>
      <c r="J111" s="16">
        <v>1.9045000000000001</v>
      </c>
      <c r="K111" s="32">
        <v>0.2</v>
      </c>
      <c r="L111" s="32">
        <v>1.1494252999999999E-2</v>
      </c>
      <c r="M111" s="33">
        <v>28.497805</v>
      </c>
    </row>
    <row r="112" spans="2:13">
      <c r="B112" s="14">
        <v>0.1</v>
      </c>
      <c r="C112" s="15">
        <v>5.3461600000000003E-5</v>
      </c>
      <c r="D112" s="15">
        <v>24.026508</v>
      </c>
      <c r="E112" s="31">
        <v>0.2</v>
      </c>
      <c r="F112" s="31">
        <v>7.1942450000000002E-3</v>
      </c>
      <c r="G112" s="31">
        <v>74.145225999999994</v>
      </c>
      <c r="H112" s="16">
        <v>0.1</v>
      </c>
      <c r="I112" s="16">
        <v>1.3642560000000001E-4</v>
      </c>
      <c r="J112" s="16">
        <v>2.0433949999999999</v>
      </c>
      <c r="K112" s="32">
        <v>0.2</v>
      </c>
      <c r="L112" s="32">
        <v>7.9681279999999997E-3</v>
      </c>
      <c r="M112" s="33">
        <v>30.289812000000001</v>
      </c>
    </row>
    <row r="113" spans="2:13">
      <c r="B113" s="14">
        <v>0.2</v>
      </c>
      <c r="C113" s="15">
        <v>1.0657E-4</v>
      </c>
      <c r="D113" s="15">
        <v>24.159996</v>
      </c>
      <c r="E113" s="31">
        <v>0.2</v>
      </c>
      <c r="F113" s="31">
        <v>8.6206900000000003E-3</v>
      </c>
      <c r="G113" s="31">
        <v>73.704840000000004</v>
      </c>
      <c r="H113" s="16">
        <v>0.2</v>
      </c>
      <c r="I113" s="16">
        <v>2.66099E-4</v>
      </c>
      <c r="J113" s="16">
        <v>2.0809510000000002</v>
      </c>
      <c r="K113" s="32">
        <v>0.2</v>
      </c>
      <c r="L113" s="32">
        <v>9.3023259999999997E-3</v>
      </c>
      <c r="M113" s="33">
        <v>30.905169000000001</v>
      </c>
    </row>
    <row r="114" spans="2:13">
      <c r="B114" s="14">
        <v>0.1</v>
      </c>
      <c r="C114" s="15">
        <v>5.2831799999999998E-5</v>
      </c>
      <c r="D114" s="15">
        <v>23.810013000000001</v>
      </c>
      <c r="E114" s="31">
        <v>0.2</v>
      </c>
      <c r="F114" s="31">
        <v>1.0695187E-2</v>
      </c>
      <c r="G114" s="31">
        <v>74.250129999999999</v>
      </c>
      <c r="H114" s="16">
        <v>0.1</v>
      </c>
      <c r="I114" s="16">
        <v>1.395868E-4</v>
      </c>
      <c r="J114" s="16">
        <v>2.0041679999999999</v>
      </c>
      <c r="K114" s="32">
        <v>0.2</v>
      </c>
      <c r="L114" s="32">
        <v>1.24223605E-2</v>
      </c>
      <c r="M114" s="33">
        <v>29.523115000000001</v>
      </c>
    </row>
    <row r="115" spans="2:13">
      <c r="B115" s="14">
        <v>0.2</v>
      </c>
      <c r="C115" s="15">
        <v>1.0766579999999999E-4</v>
      </c>
      <c r="D115" s="15">
        <v>24.076357000000002</v>
      </c>
      <c r="E115" s="31">
        <v>0.3</v>
      </c>
      <c r="F115" s="31">
        <v>1.5228426E-2</v>
      </c>
      <c r="G115" s="31">
        <v>73.572295999999994</v>
      </c>
      <c r="H115" s="16">
        <v>0.2</v>
      </c>
      <c r="I115" s="16">
        <v>2.8640989999999998E-4</v>
      </c>
      <c r="J115" s="16">
        <v>1.9733849999999999</v>
      </c>
      <c r="K115" s="32">
        <v>0.3</v>
      </c>
      <c r="L115" s="32">
        <v>1.6949153000000002E-2</v>
      </c>
      <c r="M115" s="33">
        <v>29.370564999999999</v>
      </c>
    </row>
    <row r="116" spans="2:13">
      <c r="B116" s="14">
        <v>0.1</v>
      </c>
      <c r="C116" s="15">
        <v>5.4109600000000001E-5</v>
      </c>
      <c r="D116" s="15">
        <v>24.359563999999999</v>
      </c>
      <c r="E116" s="31">
        <v>0.1</v>
      </c>
      <c r="F116" s="31">
        <v>4.2918454999999996E-3</v>
      </c>
      <c r="G116" s="31">
        <v>73.815520000000006</v>
      </c>
      <c r="H116" s="16">
        <v>0.1</v>
      </c>
      <c r="I116" s="16">
        <v>1.2682310000000001E-4</v>
      </c>
      <c r="J116" s="16">
        <v>2.2169530000000002</v>
      </c>
      <c r="K116" s="32">
        <v>0.1</v>
      </c>
      <c r="L116" s="32">
        <v>4.6511629999999998E-3</v>
      </c>
      <c r="M116" s="33">
        <v>32.980198000000001</v>
      </c>
    </row>
    <row r="117" spans="2:13">
      <c r="B117" s="14">
        <v>0.1</v>
      </c>
      <c r="C117" s="15">
        <v>5.3313399999999997E-5</v>
      </c>
      <c r="D117" s="15">
        <v>24.06035</v>
      </c>
      <c r="E117" s="31">
        <v>0.1</v>
      </c>
      <c r="F117" s="31">
        <v>4.524887E-3</v>
      </c>
      <c r="G117" s="31">
        <v>73.536640000000006</v>
      </c>
      <c r="H117" s="16">
        <v>0.1</v>
      </c>
      <c r="I117" s="16">
        <v>1.4645580000000001E-4</v>
      </c>
      <c r="J117" s="16">
        <v>1.9259470000000001</v>
      </c>
      <c r="K117" s="32">
        <v>0.1</v>
      </c>
      <c r="L117" s="32">
        <v>5.2083334999999996E-3</v>
      </c>
      <c r="M117" s="33">
        <v>29.019276000000001</v>
      </c>
    </row>
    <row r="118" spans="2:13">
      <c r="B118" s="14">
        <v>0.1</v>
      </c>
      <c r="C118" s="15">
        <v>5.3498799999999997E-5</v>
      </c>
      <c r="D118" s="15">
        <v>23.962160000000001</v>
      </c>
      <c r="E118" s="31">
        <v>0.2</v>
      </c>
      <c r="F118" s="31">
        <v>7.2992700000000001E-3</v>
      </c>
      <c r="G118" s="31">
        <v>73.186226000000005</v>
      </c>
      <c r="H118" s="16">
        <v>0.1</v>
      </c>
      <c r="I118" s="16">
        <v>1.3972330000000001E-4</v>
      </c>
      <c r="J118" s="16">
        <v>2.011968</v>
      </c>
      <c r="K118" s="32">
        <v>0.2</v>
      </c>
      <c r="L118" s="32">
        <v>7.8125E-3</v>
      </c>
      <c r="M118" s="33">
        <v>29.836020000000001</v>
      </c>
    </row>
    <row r="119" spans="2:13">
      <c r="B119" s="14">
        <v>0.1</v>
      </c>
      <c r="C119" s="15">
        <v>5.2926900000000003E-5</v>
      </c>
      <c r="D119" s="15">
        <v>24.014652000000002</v>
      </c>
      <c r="E119" s="31">
        <v>0.1</v>
      </c>
      <c r="F119" s="31">
        <v>3.8759689999999999E-3</v>
      </c>
      <c r="G119" s="31">
        <v>73.065550000000002</v>
      </c>
      <c r="H119" s="16">
        <v>0.1</v>
      </c>
      <c r="I119" s="16">
        <v>1.3925640000000001E-4</v>
      </c>
      <c r="J119" s="16">
        <v>1.98814</v>
      </c>
      <c r="K119" s="32">
        <v>0.1</v>
      </c>
      <c r="L119" s="32">
        <v>4.2735044999999998E-3</v>
      </c>
      <c r="M119" s="33">
        <v>29.403511000000002</v>
      </c>
    </row>
    <row r="120" spans="2:13">
      <c r="B120" s="14">
        <v>0.2</v>
      </c>
      <c r="C120" s="15">
        <v>1.053519E-4</v>
      </c>
      <c r="D120" s="15">
        <v>23.777096</v>
      </c>
      <c r="E120" s="31">
        <v>0.2</v>
      </c>
      <c r="F120" s="31">
        <v>1.0152283999999999E-2</v>
      </c>
      <c r="G120" s="31">
        <v>73.47842</v>
      </c>
      <c r="H120" s="16">
        <v>0.2</v>
      </c>
      <c r="I120" s="16">
        <v>2.6712969999999998E-4</v>
      </c>
      <c r="J120" s="16">
        <v>2.0589810000000002</v>
      </c>
      <c r="K120" s="32">
        <v>0.2</v>
      </c>
      <c r="L120" s="32">
        <v>1.1627907E-2</v>
      </c>
      <c r="M120" s="33">
        <v>30.065016</v>
      </c>
    </row>
    <row r="121" spans="2:13">
      <c r="B121" s="14">
        <v>0.1</v>
      </c>
      <c r="C121" s="15">
        <v>5.3981099999999997E-5</v>
      </c>
      <c r="D121" s="15">
        <v>23.68731</v>
      </c>
      <c r="E121" s="31">
        <v>0.2</v>
      </c>
      <c r="F121" s="31">
        <v>8.5470089999999995E-3</v>
      </c>
      <c r="G121" s="31">
        <v>72.770920000000004</v>
      </c>
      <c r="H121" s="16">
        <v>0.1</v>
      </c>
      <c r="I121" s="16">
        <v>1.3540960000000001E-4</v>
      </c>
      <c r="J121" s="16">
        <v>2.1750639999999999</v>
      </c>
      <c r="K121" s="32">
        <v>0.2</v>
      </c>
      <c r="L121" s="32">
        <v>9.4339620000000006E-3</v>
      </c>
      <c r="M121" s="33">
        <v>30.246860000000002</v>
      </c>
    </row>
    <row r="122" spans="2:13">
      <c r="B122" s="14">
        <v>0.2</v>
      </c>
      <c r="C122" s="15">
        <v>1.078981E-4</v>
      </c>
      <c r="D122" s="15">
        <v>24.124656999999999</v>
      </c>
      <c r="E122" s="31">
        <v>0.2</v>
      </c>
      <c r="F122" s="31">
        <v>8.3333339999999995E-3</v>
      </c>
      <c r="G122" s="31">
        <v>73.371314999999996</v>
      </c>
      <c r="H122" s="16">
        <v>0.2</v>
      </c>
      <c r="I122" s="16">
        <v>2.7968120000000001E-4</v>
      </c>
      <c r="J122" s="16">
        <v>1.9995289999999999</v>
      </c>
      <c r="K122" s="32">
        <v>0.2</v>
      </c>
      <c r="L122" s="32">
        <v>9.478673E-3</v>
      </c>
      <c r="M122" s="33">
        <v>29.896362</v>
      </c>
    </row>
    <row r="123" spans="2:13">
      <c r="B123" s="14">
        <v>0.2</v>
      </c>
      <c r="C123" s="15">
        <v>1.07032E-4</v>
      </c>
      <c r="D123" s="15">
        <v>24.232559999999999</v>
      </c>
      <c r="E123" s="31">
        <v>0.3</v>
      </c>
      <c r="F123" s="31">
        <v>1.6216217000000002E-2</v>
      </c>
      <c r="G123" s="31">
        <v>74.225369999999998</v>
      </c>
      <c r="H123" s="16">
        <v>0.2</v>
      </c>
      <c r="I123" s="16">
        <v>2.9450739999999998E-4</v>
      </c>
      <c r="J123" s="16">
        <v>1.9353260000000001</v>
      </c>
      <c r="K123" s="32">
        <v>0.3</v>
      </c>
      <c r="L123" s="32">
        <v>1.7241380000000001E-2</v>
      </c>
      <c r="M123" s="33">
        <v>29.580131999999999</v>
      </c>
    </row>
    <row r="124" spans="2:13">
      <c r="B124" s="14">
        <v>0.2</v>
      </c>
      <c r="C124" s="15">
        <v>1.089265E-4</v>
      </c>
      <c r="D124" s="15">
        <v>24.295877000000001</v>
      </c>
      <c r="E124" s="31">
        <v>0.2</v>
      </c>
      <c r="F124" s="31">
        <v>9.2592590000000006E-3</v>
      </c>
      <c r="G124" s="31">
        <v>74.056849999999997</v>
      </c>
      <c r="H124" s="16">
        <v>0.2</v>
      </c>
      <c r="I124" s="16">
        <v>2.8117529999999998E-4</v>
      </c>
      <c r="J124" s="16">
        <v>2.0117620000000001</v>
      </c>
      <c r="K124" s="32">
        <v>0.2</v>
      </c>
      <c r="L124" s="32">
        <v>1.0204081E-2</v>
      </c>
      <c r="M124" s="33">
        <v>30.223848</v>
      </c>
    </row>
    <row r="125" spans="2:13">
      <c r="B125" s="14">
        <v>0.1</v>
      </c>
      <c r="C125" s="15">
        <v>5.3401700000000001E-5</v>
      </c>
      <c r="D125" s="15">
        <v>23.729293999999999</v>
      </c>
      <c r="E125" s="31">
        <v>0.1</v>
      </c>
      <c r="F125" s="31">
        <v>4.6082950000000001E-3</v>
      </c>
      <c r="G125" s="31">
        <v>72.811263999999994</v>
      </c>
      <c r="H125" s="16">
        <v>0.1</v>
      </c>
      <c r="I125" s="16">
        <v>1.4349259999999999E-4</v>
      </c>
      <c r="J125" s="16">
        <v>1.9700359999999999</v>
      </c>
      <c r="K125" s="32">
        <v>0.1</v>
      </c>
      <c r="L125" s="32">
        <v>4.9751242999999997E-3</v>
      </c>
      <c r="M125" s="33">
        <v>29.081109999999999</v>
      </c>
    </row>
    <row r="126" spans="2:13">
      <c r="B126" s="14">
        <v>0.1</v>
      </c>
      <c r="C126" s="15">
        <v>5.3708600000000003E-5</v>
      </c>
      <c r="D126" s="15">
        <v>23.942838999999999</v>
      </c>
      <c r="E126" s="31">
        <v>0.2</v>
      </c>
      <c r="F126" s="31">
        <v>1.3333334000000001E-2</v>
      </c>
      <c r="G126" s="31">
        <v>73.024540000000002</v>
      </c>
      <c r="H126" s="16">
        <v>0.1</v>
      </c>
      <c r="I126" s="16">
        <v>1.4727539999999999E-4</v>
      </c>
      <c r="J126" s="16">
        <v>1.9114720000000001</v>
      </c>
      <c r="K126" s="32">
        <v>0.2</v>
      </c>
      <c r="L126" s="32">
        <v>1.5267176E-2</v>
      </c>
      <c r="M126" s="33">
        <v>28.680225</v>
      </c>
    </row>
    <row r="127" spans="2:13">
      <c r="B127" s="14">
        <v>0.2</v>
      </c>
      <c r="C127" s="15">
        <v>1.067236E-4</v>
      </c>
      <c r="D127" s="15">
        <v>24.149284000000002</v>
      </c>
      <c r="E127" s="31">
        <v>0.2</v>
      </c>
      <c r="F127" s="31">
        <v>8.4745759999999993E-3</v>
      </c>
      <c r="G127" s="31">
        <v>74.160210000000006</v>
      </c>
      <c r="H127" s="16">
        <v>0.2</v>
      </c>
      <c r="I127" s="16">
        <v>2.7882340000000001E-4</v>
      </c>
      <c r="J127" s="16">
        <v>2.0206040000000001</v>
      </c>
      <c r="K127" s="32">
        <v>0.2</v>
      </c>
      <c r="L127" s="32">
        <v>9.5693779999999999E-3</v>
      </c>
      <c r="M127" s="33">
        <v>29.60172</v>
      </c>
    </row>
    <row r="128" spans="2:13">
      <c r="B128" s="14">
        <v>0.2</v>
      </c>
      <c r="C128" s="15">
        <v>1.064679E-4</v>
      </c>
      <c r="D128" s="15">
        <v>23.928367999999999</v>
      </c>
      <c r="E128" s="31">
        <v>0.2</v>
      </c>
      <c r="F128" s="31">
        <v>8.1967210000000006E-3</v>
      </c>
      <c r="G128" s="31">
        <v>73.364429999999999</v>
      </c>
      <c r="H128" s="16">
        <v>0.2</v>
      </c>
      <c r="I128" s="16">
        <v>2.737851E-4</v>
      </c>
      <c r="J128" s="16">
        <v>2.1736529999999998</v>
      </c>
      <c r="K128" s="32">
        <v>0.2</v>
      </c>
      <c r="L128" s="32">
        <v>9.3896715000000002E-3</v>
      </c>
      <c r="M128" s="33">
        <v>29.988282999999999</v>
      </c>
    </row>
    <row r="129" spans="2:13">
      <c r="B129" s="14">
        <v>0.1</v>
      </c>
      <c r="C129" s="15">
        <v>5.3393100000000002E-5</v>
      </c>
      <c r="D129" s="15">
        <v>24.132332000000002</v>
      </c>
      <c r="E129" s="31">
        <v>0.2</v>
      </c>
      <c r="F129" s="31">
        <v>9.1324200000000005E-3</v>
      </c>
      <c r="G129" s="31">
        <v>74.354020000000006</v>
      </c>
      <c r="H129" s="16">
        <v>0.1</v>
      </c>
      <c r="I129" s="16">
        <v>1.4247040000000001E-4</v>
      </c>
      <c r="J129" s="16">
        <v>1.967368</v>
      </c>
      <c r="K129" s="32">
        <v>0.2</v>
      </c>
      <c r="L129" s="32">
        <v>1.0362694E-2</v>
      </c>
      <c r="M129" s="33">
        <v>29.627668</v>
      </c>
    </row>
    <row r="130" spans="2:13">
      <c r="B130" s="9" t="s">
        <v>15</v>
      </c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5"/>
    </row>
    <row r="131" spans="2:13">
      <c r="B131" s="14">
        <f>AVERAGE(B110:B129)</f>
        <v>0.15000000000000008</v>
      </c>
      <c r="C131" s="15">
        <f t="shared" ref="C131:M131" si="10">AVERAGE(C110:C129)</f>
        <v>8.0219719999999995E-5</v>
      </c>
      <c r="D131" s="15">
        <f t="shared" si="10"/>
        <v>24.062013050000001</v>
      </c>
      <c r="E131" s="31">
        <f t="shared" si="10"/>
        <v>0.20000000000000004</v>
      </c>
      <c r="F131" s="31">
        <f t="shared" si="10"/>
        <v>9.3698569750000002E-3</v>
      </c>
      <c r="G131" s="31">
        <f t="shared" si="10"/>
        <v>73.697376050000017</v>
      </c>
      <c r="H131" s="16">
        <f t="shared" si="10"/>
        <v>0.15000000000000008</v>
      </c>
      <c r="I131" s="16">
        <f t="shared" si="10"/>
        <v>2.1017821999999995E-4</v>
      </c>
      <c r="J131" s="16">
        <f t="shared" si="10"/>
        <v>2.0182319500000001</v>
      </c>
      <c r="K131" s="32">
        <f t="shared" si="10"/>
        <v>0.20000000000000004</v>
      </c>
      <c r="L131" s="32">
        <f t="shared" si="10"/>
        <v>1.0505183914999999E-2</v>
      </c>
      <c r="M131" s="33">
        <f t="shared" si="10"/>
        <v>29.8189712</v>
      </c>
    </row>
    <row r="132" spans="2:13">
      <c r="B132" s="12" t="s">
        <v>16</v>
      </c>
      <c r="C132" s="13"/>
      <c r="D132" s="4"/>
      <c r="E132" s="4"/>
      <c r="F132" s="4"/>
      <c r="G132" s="4"/>
      <c r="H132" s="4"/>
      <c r="I132" s="4"/>
      <c r="J132" s="4"/>
      <c r="K132" s="4"/>
      <c r="L132" s="4"/>
      <c r="M132" s="5"/>
    </row>
    <row r="133" spans="2:13">
      <c r="B133" s="14">
        <f>STDEV(B110:B129)</f>
        <v>5.1298917604257699E-2</v>
      </c>
      <c r="C133" s="15">
        <f t="shared" ref="C133:M133" si="11">STDEV(C110:C129)</f>
        <v>2.7462143872335333E-5</v>
      </c>
      <c r="D133" s="15">
        <f t="shared" si="11"/>
        <v>0.22292500209068916</v>
      </c>
      <c r="E133" s="31">
        <f t="shared" si="11"/>
        <v>7.2547625011001163E-2</v>
      </c>
      <c r="F133" s="31">
        <f t="shared" si="11"/>
        <v>4.1159928426433958E-3</v>
      </c>
      <c r="G133" s="31">
        <f t="shared" si="11"/>
        <v>0.57008441169149282</v>
      </c>
      <c r="H133" s="16">
        <f t="shared" si="11"/>
        <v>5.1298917604257699E-2</v>
      </c>
      <c r="I133" s="16">
        <f t="shared" si="11"/>
        <v>7.2751405568007165E-5</v>
      </c>
      <c r="J133" s="16">
        <f t="shared" si="11"/>
        <v>8.6866806517656894E-2</v>
      </c>
      <c r="K133" s="32">
        <f t="shared" si="11"/>
        <v>7.2547625011001163E-2</v>
      </c>
      <c r="L133" s="32">
        <f t="shared" si="11"/>
        <v>4.6453284704993112E-3</v>
      </c>
      <c r="M133" s="33">
        <f t="shared" si="11"/>
        <v>0.93839869741794579</v>
      </c>
    </row>
    <row r="134" spans="2:13">
      <c r="B134" s="9" t="s">
        <v>17</v>
      </c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5"/>
    </row>
    <row r="135" spans="2:13">
      <c r="B135" s="14">
        <f>B131-2.093*B133/SQRT(19)</f>
        <v>0.12536794591101555</v>
      </c>
      <c r="C135" s="15">
        <f t="shared" ref="C135:M135" si="12">C131-2.093*C133/SQRT(19)</f>
        <v>6.7033301165956316E-5</v>
      </c>
      <c r="D135" s="15">
        <f t="shared" si="12"/>
        <v>23.954971791319934</v>
      </c>
      <c r="E135" s="31">
        <f t="shared" si="12"/>
        <v>0.16516501503825048</v>
      </c>
      <c r="F135" s="31">
        <f t="shared" si="12"/>
        <v>7.3934925005680772E-3</v>
      </c>
      <c r="G135" s="31">
        <f t="shared" si="12"/>
        <v>73.423640253615375</v>
      </c>
      <c r="H135" s="16">
        <f t="shared" si="12"/>
        <v>0.12536794591101555</v>
      </c>
      <c r="I135" s="16">
        <f t="shared" si="12"/>
        <v>1.7524538631284104E-4</v>
      </c>
      <c r="J135" s="16">
        <f t="shared" si="12"/>
        <v>1.9765213647360591</v>
      </c>
      <c r="K135" s="32">
        <f t="shared" si="12"/>
        <v>0.16516501503825048</v>
      </c>
      <c r="L135" s="32">
        <f t="shared" si="12"/>
        <v>8.2746498708091351E-3</v>
      </c>
      <c r="M135" s="33">
        <f t="shared" si="12"/>
        <v>29.368382989735053</v>
      </c>
    </row>
    <row r="136" spans="2:13">
      <c r="B136" s="23" t="s">
        <v>18</v>
      </c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5"/>
    </row>
    <row r="137" spans="2:13">
      <c r="B137" s="26">
        <f>B131+2.093*B133/SQRT(19)</f>
        <v>0.17463205408898461</v>
      </c>
      <c r="C137" s="27">
        <f t="shared" ref="C137:M137" si="13">C131+2.093*C133/SQRT(19)</f>
        <v>9.3406138834043674E-5</v>
      </c>
      <c r="D137" s="27">
        <f t="shared" si="13"/>
        <v>24.169054308680067</v>
      </c>
      <c r="E137" s="36">
        <f t="shared" si="13"/>
        <v>0.23483498496174959</v>
      </c>
      <c r="F137" s="36">
        <f t="shared" si="13"/>
        <v>1.1346221449431922E-2</v>
      </c>
      <c r="G137" s="36">
        <f t="shared" si="13"/>
        <v>73.971111846384659</v>
      </c>
      <c r="H137" s="17">
        <f t="shared" si="13"/>
        <v>0.17463205408898461</v>
      </c>
      <c r="I137" s="17">
        <f t="shared" si="13"/>
        <v>2.4511105368715884E-4</v>
      </c>
      <c r="J137" s="17">
        <f t="shared" si="13"/>
        <v>2.0599425352639411</v>
      </c>
      <c r="K137" s="34">
        <f t="shared" si="13"/>
        <v>0.23483498496174959</v>
      </c>
      <c r="L137" s="34">
        <f t="shared" si="13"/>
        <v>1.2735717959190863E-2</v>
      </c>
      <c r="M137" s="35">
        <f t="shared" si="13"/>
        <v>30.269559410264947</v>
      </c>
    </row>
    <row r="140" spans="2:13">
      <c r="B140" s="20" t="s">
        <v>24</v>
      </c>
      <c r="C140" s="21"/>
      <c r="D140" s="1"/>
      <c r="E140" s="1"/>
      <c r="F140" s="1"/>
      <c r="G140" s="1"/>
      <c r="H140" s="1"/>
      <c r="I140" s="1"/>
      <c r="J140" s="1"/>
      <c r="K140" s="1"/>
      <c r="L140" s="1"/>
      <c r="M140" s="2"/>
    </row>
    <row r="141" spans="2:13">
      <c r="B141" s="18"/>
      <c r="C141" s="19" t="s">
        <v>0</v>
      </c>
      <c r="D141" s="4"/>
      <c r="E141" s="4"/>
      <c r="F141" s="19" t="s">
        <v>1</v>
      </c>
      <c r="G141" s="4"/>
      <c r="H141" s="4"/>
      <c r="I141" s="19" t="s">
        <v>2</v>
      </c>
      <c r="J141" s="4"/>
      <c r="K141" s="4"/>
      <c r="L141" s="19" t="s">
        <v>3</v>
      </c>
      <c r="M141" s="5"/>
    </row>
    <row r="142" spans="2:13">
      <c r="B142" s="9" t="s">
        <v>4</v>
      </c>
      <c r="C142" s="10" t="s">
        <v>5</v>
      </c>
      <c r="D142" s="10" t="s">
        <v>6</v>
      </c>
      <c r="E142" s="10" t="s">
        <v>4</v>
      </c>
      <c r="F142" s="10" t="s">
        <v>5</v>
      </c>
      <c r="G142" s="10" t="s">
        <v>6</v>
      </c>
      <c r="H142" s="10" t="s">
        <v>4</v>
      </c>
      <c r="I142" s="10" t="s">
        <v>5</v>
      </c>
      <c r="J142" s="10" t="s">
        <v>6</v>
      </c>
      <c r="K142" s="10" t="s">
        <v>4</v>
      </c>
      <c r="L142" s="10" t="s">
        <v>5</v>
      </c>
      <c r="M142" s="11" t="s">
        <v>6</v>
      </c>
    </row>
    <row r="143" spans="2:13">
      <c r="B143" s="14">
        <v>0.2</v>
      </c>
      <c r="C143" s="15">
        <v>1.0460249999999999E-4</v>
      </c>
      <c r="D143" s="15">
        <v>60.664135000000002</v>
      </c>
      <c r="E143" s="31">
        <v>0.2</v>
      </c>
      <c r="F143" s="31">
        <v>3.5087719999999998E-3</v>
      </c>
      <c r="G143" s="31">
        <v>149.07464999999999</v>
      </c>
      <c r="H143" s="16">
        <v>0.2</v>
      </c>
      <c r="I143" s="16">
        <v>1.8122510000000001E-4</v>
      </c>
      <c r="J143" s="16">
        <v>4.5739450000000001</v>
      </c>
      <c r="K143" s="32">
        <v>0.2</v>
      </c>
      <c r="L143" s="32">
        <v>3.7105751999999999E-3</v>
      </c>
      <c r="M143" s="33">
        <v>75.175020000000004</v>
      </c>
    </row>
    <row r="144" spans="2:13">
      <c r="B144" s="14">
        <v>0.2</v>
      </c>
      <c r="C144" s="15">
        <v>1.040204E-4</v>
      </c>
      <c r="D144" s="15">
        <v>59.799500000000002</v>
      </c>
      <c r="E144" s="31">
        <v>0.4</v>
      </c>
      <c r="F144" s="31">
        <v>6.4000000000000003E-3</v>
      </c>
      <c r="G144" s="31">
        <v>146.48088000000001</v>
      </c>
      <c r="H144" s="16">
        <v>0.2</v>
      </c>
      <c r="I144" s="16">
        <v>1.772892E-4</v>
      </c>
      <c r="J144" s="16">
        <v>4.3613650000000002</v>
      </c>
      <c r="K144" s="32">
        <v>0.4</v>
      </c>
      <c r="L144" s="32">
        <v>6.8027210000000003E-3</v>
      </c>
      <c r="M144" s="33">
        <v>72.331249999999997</v>
      </c>
    </row>
    <row r="145" spans="2:13">
      <c r="B145" s="14">
        <v>0.2</v>
      </c>
      <c r="C145" s="15">
        <v>1.042427E-4</v>
      </c>
      <c r="D145" s="15">
        <v>59.627014000000003</v>
      </c>
      <c r="E145" s="31">
        <v>0.1</v>
      </c>
      <c r="F145" s="31">
        <v>1.7241379E-3</v>
      </c>
      <c r="G145" s="31">
        <v>147.46875</v>
      </c>
      <c r="H145" s="16">
        <v>0.2</v>
      </c>
      <c r="I145" s="16">
        <v>1.7694419999999999E-4</v>
      </c>
      <c r="J145" s="16">
        <v>4.5788869999999999</v>
      </c>
      <c r="K145" s="32">
        <v>0.1</v>
      </c>
      <c r="L145" s="32">
        <v>1.8382353E-3</v>
      </c>
      <c r="M145" s="33">
        <v>73.710599999999999</v>
      </c>
    </row>
    <row r="146" spans="2:13">
      <c r="B146" s="14">
        <v>0.2</v>
      </c>
      <c r="C146" s="15">
        <v>1.0413949999999999E-4</v>
      </c>
      <c r="D146" s="15">
        <v>59.366016000000002</v>
      </c>
      <c r="E146" s="31">
        <v>0.2</v>
      </c>
      <c r="F146" s="31">
        <v>4.4150109999999999E-3</v>
      </c>
      <c r="G146" s="31">
        <v>146.35982999999999</v>
      </c>
      <c r="H146" s="16">
        <v>0.2</v>
      </c>
      <c r="I146" s="16">
        <v>1.8097910000000001E-4</v>
      </c>
      <c r="J146" s="16">
        <v>4.3296849999999996</v>
      </c>
      <c r="K146" s="32">
        <v>0.2</v>
      </c>
      <c r="L146" s="32">
        <v>4.7732699999999996E-3</v>
      </c>
      <c r="M146" s="33">
        <v>73.251720000000006</v>
      </c>
    </row>
    <row r="147" spans="2:13">
      <c r="B147" s="14">
        <v>0.1</v>
      </c>
      <c r="C147" s="15">
        <v>5.2271200000000002E-5</v>
      </c>
      <c r="D147" s="15">
        <v>59.834240000000001</v>
      </c>
      <c r="E147" s="31">
        <v>0.2</v>
      </c>
      <c r="F147" s="31">
        <v>3.649635E-3</v>
      </c>
      <c r="G147" s="31">
        <v>146.7946</v>
      </c>
      <c r="H147" s="16">
        <v>0.1</v>
      </c>
      <c r="I147" s="16">
        <v>9.1625400000000005E-5</v>
      </c>
      <c r="J147" s="16">
        <v>4.4709839999999996</v>
      </c>
      <c r="K147" s="32">
        <v>0.2</v>
      </c>
      <c r="L147" s="32">
        <v>3.8387715000000001E-3</v>
      </c>
      <c r="M147" s="33">
        <v>72.469300000000004</v>
      </c>
    </row>
    <row r="148" spans="2:13">
      <c r="B148" s="14">
        <v>0.2</v>
      </c>
      <c r="C148" s="15">
        <v>1.03799E-4</v>
      </c>
      <c r="D148" s="15">
        <v>59.661312000000002</v>
      </c>
      <c r="E148" s="31">
        <v>0.2</v>
      </c>
      <c r="F148" s="31">
        <v>3.8387715000000001E-3</v>
      </c>
      <c r="G148" s="31">
        <v>147.77312000000001</v>
      </c>
      <c r="H148" s="16">
        <v>0.2</v>
      </c>
      <c r="I148" s="16">
        <v>1.85031E-4</v>
      </c>
      <c r="J148" s="16">
        <v>4.2595400000000003</v>
      </c>
      <c r="K148" s="32">
        <v>0.2</v>
      </c>
      <c r="L148" s="32">
        <v>4.1152259999999996E-3</v>
      </c>
      <c r="M148" s="33">
        <v>72.464560000000006</v>
      </c>
    </row>
    <row r="149" spans="2:13">
      <c r="B149" s="14">
        <v>0.1</v>
      </c>
      <c r="C149" s="15">
        <v>5.2490700000000002E-5</v>
      </c>
      <c r="D149" s="15">
        <v>60.864179999999998</v>
      </c>
      <c r="E149" s="31">
        <v>0.1</v>
      </c>
      <c r="F149" s="31">
        <v>1.6556291000000001E-3</v>
      </c>
      <c r="G149" s="31">
        <v>148.60875999999999</v>
      </c>
      <c r="H149" s="16">
        <v>0.1</v>
      </c>
      <c r="I149" s="16">
        <v>8.8636799999999998E-5</v>
      </c>
      <c r="J149" s="16">
        <v>4.4287150000000004</v>
      </c>
      <c r="K149" s="32">
        <v>0.1</v>
      </c>
      <c r="L149" s="32">
        <v>1.7271157E-3</v>
      </c>
      <c r="M149" s="33">
        <v>74.674933999999993</v>
      </c>
    </row>
    <row r="150" spans="2:13">
      <c r="B150" s="14">
        <v>0.1</v>
      </c>
      <c r="C150" s="15">
        <v>5.20264E-5</v>
      </c>
      <c r="D150" s="15">
        <v>60.554473999999999</v>
      </c>
      <c r="E150" s="31">
        <v>0.2</v>
      </c>
      <c r="F150" s="31">
        <v>4.7505940000000003E-3</v>
      </c>
      <c r="G150" s="31">
        <v>148.54714999999999</v>
      </c>
      <c r="H150" s="16">
        <v>0.1</v>
      </c>
      <c r="I150" s="16">
        <v>9.0925600000000002E-5</v>
      </c>
      <c r="J150" s="16">
        <v>4.3241189999999996</v>
      </c>
      <c r="K150" s="32">
        <v>0.2</v>
      </c>
      <c r="L150" s="32">
        <v>5.0377829999999997E-3</v>
      </c>
      <c r="M150" s="33">
        <v>72.389650000000003</v>
      </c>
    </row>
    <row r="151" spans="2:13">
      <c r="B151" s="14">
        <v>0.1</v>
      </c>
      <c r="C151" s="15">
        <v>5.1583599999999999E-5</v>
      </c>
      <c r="D151" s="15">
        <v>59.791930000000001</v>
      </c>
      <c r="E151" s="31">
        <v>0.1</v>
      </c>
      <c r="F151" s="31">
        <v>1.7452006999999999E-3</v>
      </c>
      <c r="G151" s="31">
        <v>151.86147</v>
      </c>
      <c r="H151" s="16">
        <v>0.1</v>
      </c>
      <c r="I151" s="16">
        <v>8.60511E-5</v>
      </c>
      <c r="J151" s="16">
        <v>4.8730029999999998</v>
      </c>
      <c r="K151" s="32">
        <v>0.1</v>
      </c>
      <c r="L151" s="32">
        <v>1.8450185000000001E-3</v>
      </c>
      <c r="M151" s="33">
        <v>78.576819999999998</v>
      </c>
    </row>
    <row r="152" spans="2:13">
      <c r="B152" s="14">
        <v>0.2</v>
      </c>
      <c r="C152" s="15">
        <v>1.053796E-4</v>
      </c>
      <c r="D152" s="15">
        <v>60.366942999999999</v>
      </c>
      <c r="E152" s="31">
        <v>0.2</v>
      </c>
      <c r="F152" s="31">
        <v>3.6036037000000002E-3</v>
      </c>
      <c r="G152" s="31">
        <v>153.02946</v>
      </c>
      <c r="H152" s="16">
        <v>0.2</v>
      </c>
      <c r="I152" s="16">
        <v>1.828822E-4</v>
      </c>
      <c r="J152" s="16">
        <v>4.7318639999999998</v>
      </c>
      <c r="K152" s="32">
        <v>0.2</v>
      </c>
      <c r="L152" s="32">
        <v>3.8095237999999998E-3</v>
      </c>
      <c r="M152" s="33">
        <v>78.0886</v>
      </c>
    </row>
    <row r="153" spans="2:13">
      <c r="B153" s="14">
        <v>0.1</v>
      </c>
      <c r="C153" s="15">
        <v>5.2295800000000002E-5</v>
      </c>
      <c r="D153" s="15">
        <v>59.992393</v>
      </c>
      <c r="E153" s="31">
        <v>0.2</v>
      </c>
      <c r="F153" s="31">
        <v>3.6101083E-3</v>
      </c>
      <c r="G153" s="31">
        <v>151.71474000000001</v>
      </c>
      <c r="H153" s="16">
        <v>0.1</v>
      </c>
      <c r="I153" s="16">
        <v>8.5258800000000004E-5</v>
      </c>
      <c r="J153" s="16">
        <v>5.3495720000000002</v>
      </c>
      <c r="K153" s="32">
        <v>0.2</v>
      </c>
      <c r="L153" s="32">
        <v>3.8167940000000001E-3</v>
      </c>
      <c r="M153" s="33">
        <v>77.686779999999999</v>
      </c>
    </row>
    <row r="154" spans="2:13">
      <c r="B154" s="14">
        <v>0.1</v>
      </c>
      <c r="C154" s="15">
        <v>5.1639599999999999E-5</v>
      </c>
      <c r="D154" s="15">
        <v>64.033289999999994</v>
      </c>
      <c r="E154" s="31">
        <v>0.1</v>
      </c>
      <c r="F154" s="31">
        <v>1.8148820000000001E-3</v>
      </c>
      <c r="G154" s="31">
        <v>155.91559000000001</v>
      </c>
      <c r="H154" s="16">
        <v>0.1</v>
      </c>
      <c r="I154" s="16">
        <v>8.9349499999999996E-5</v>
      </c>
      <c r="J154" s="16">
        <v>6.0440829999999997</v>
      </c>
      <c r="K154" s="32">
        <v>0.1</v>
      </c>
      <c r="L154" s="32">
        <v>1.9305018999999999E-3</v>
      </c>
      <c r="M154" s="33">
        <v>76.912760000000006</v>
      </c>
    </row>
    <row r="155" spans="2:13">
      <c r="B155" s="14">
        <v>0.1</v>
      </c>
      <c r="C155" s="15">
        <v>5.2148499999999997E-5</v>
      </c>
      <c r="D155" s="15">
        <v>60.930176000000003</v>
      </c>
      <c r="E155" s="31">
        <v>0.1</v>
      </c>
      <c r="F155" s="31">
        <v>1.8018018000000001E-3</v>
      </c>
      <c r="G155" s="31">
        <v>155.06079</v>
      </c>
      <c r="H155" s="16">
        <v>0.1</v>
      </c>
      <c r="I155" s="16">
        <v>9.1149400000000005E-5</v>
      </c>
      <c r="J155" s="16">
        <v>6.4307379999999998</v>
      </c>
      <c r="K155" s="32">
        <v>0.1</v>
      </c>
      <c r="L155" s="32">
        <v>1.9047618999999999E-3</v>
      </c>
      <c r="M155" s="33">
        <v>79.373230000000007</v>
      </c>
    </row>
    <row r="156" spans="2:13">
      <c r="B156" s="14">
        <v>0</v>
      </c>
      <c r="C156" s="15">
        <v>0</v>
      </c>
      <c r="D156" s="15">
        <v>60.004069999999999</v>
      </c>
      <c r="E156" s="31">
        <v>0.1</v>
      </c>
      <c r="F156" s="31">
        <v>2.1008403999999998E-3</v>
      </c>
      <c r="G156" s="31">
        <v>152.5566</v>
      </c>
      <c r="H156" s="16">
        <v>0</v>
      </c>
      <c r="I156" s="16">
        <v>0</v>
      </c>
      <c r="J156" s="16">
        <v>4.5960409999999996</v>
      </c>
      <c r="K156" s="32">
        <v>0.1</v>
      </c>
      <c r="L156" s="32">
        <v>2.2123894000000001E-3</v>
      </c>
      <c r="M156" s="33">
        <v>77.506280000000004</v>
      </c>
    </row>
    <row r="157" spans="2:13">
      <c r="B157" s="14">
        <v>0</v>
      </c>
      <c r="C157" s="15">
        <v>0</v>
      </c>
      <c r="D157" s="15">
        <v>60.323929999999997</v>
      </c>
      <c r="E157" s="31">
        <v>0</v>
      </c>
      <c r="F157" s="31">
        <v>0</v>
      </c>
      <c r="G157" s="31">
        <v>152.80974000000001</v>
      </c>
      <c r="H157" s="16">
        <v>0</v>
      </c>
      <c r="I157" s="16">
        <v>0</v>
      </c>
      <c r="J157" s="16">
        <v>4.6390520000000004</v>
      </c>
      <c r="K157" s="32">
        <v>0</v>
      </c>
      <c r="L157" s="32">
        <v>0</v>
      </c>
      <c r="M157" s="33">
        <v>78.603189999999998</v>
      </c>
    </row>
    <row r="158" spans="2:13">
      <c r="B158" s="14">
        <v>0.1</v>
      </c>
      <c r="C158" s="15">
        <v>5.1937300000000002E-5</v>
      </c>
      <c r="D158" s="15">
        <v>59.565581999999999</v>
      </c>
      <c r="E158" s="31">
        <v>0.1</v>
      </c>
      <c r="F158" s="31">
        <v>1.9920319999999999E-3</v>
      </c>
      <c r="G158" s="31">
        <v>150.4778</v>
      </c>
      <c r="H158" s="16">
        <v>0.1</v>
      </c>
      <c r="I158" s="16">
        <v>8.8691799999999997E-5</v>
      </c>
      <c r="J158" s="16">
        <v>4.838984</v>
      </c>
      <c r="K158" s="32">
        <v>0.1</v>
      </c>
      <c r="L158" s="32">
        <v>2.1008403999999998E-3</v>
      </c>
      <c r="M158" s="33">
        <v>77.968819999999994</v>
      </c>
    </row>
    <row r="159" spans="2:13">
      <c r="B159" s="14">
        <v>0.1</v>
      </c>
      <c r="C159" s="15">
        <v>5.2235699999999999E-5</v>
      </c>
      <c r="D159" s="15">
        <v>60.484009999999998</v>
      </c>
      <c r="E159" s="31">
        <v>0.1</v>
      </c>
      <c r="F159" s="31">
        <v>1.8450185000000001E-3</v>
      </c>
      <c r="G159" s="31">
        <v>152.3253</v>
      </c>
      <c r="H159" s="16">
        <v>0.1</v>
      </c>
      <c r="I159" s="16">
        <v>9.0317900000000005E-5</v>
      </c>
      <c r="J159" s="16">
        <v>4.7243839999999997</v>
      </c>
      <c r="K159" s="32">
        <v>0.1</v>
      </c>
      <c r="L159" s="32">
        <v>2.0040079999999998E-3</v>
      </c>
      <c r="M159" s="33">
        <v>76.419589999999999</v>
      </c>
    </row>
    <row r="160" spans="2:13">
      <c r="B160" s="14">
        <v>0.1</v>
      </c>
      <c r="C160" s="15">
        <v>5.2031799999999999E-5</v>
      </c>
      <c r="D160" s="15">
        <v>60.313960000000002</v>
      </c>
      <c r="E160" s="31">
        <v>0.1</v>
      </c>
      <c r="F160" s="31">
        <v>1.7543859999999999E-3</v>
      </c>
      <c r="G160" s="31">
        <v>151.13249999999999</v>
      </c>
      <c r="H160" s="16">
        <v>0.1</v>
      </c>
      <c r="I160" s="16">
        <v>8.5748599999999994E-5</v>
      </c>
      <c r="J160" s="16">
        <v>4.5555709999999996</v>
      </c>
      <c r="K160" s="32">
        <v>0.1</v>
      </c>
      <c r="L160" s="32">
        <v>1.8621974E-3</v>
      </c>
      <c r="M160" s="33">
        <v>77.112930000000006</v>
      </c>
    </row>
    <row r="161" spans="2:13">
      <c r="B161" s="14">
        <v>0.1</v>
      </c>
      <c r="C161" s="15">
        <v>5.2042700000000002E-5</v>
      </c>
      <c r="D161" s="15">
        <v>57.051560000000002</v>
      </c>
      <c r="E161" s="31">
        <v>0.1</v>
      </c>
      <c r="F161" s="31">
        <v>2.2421526000000001E-3</v>
      </c>
      <c r="G161" s="31">
        <v>145.24327</v>
      </c>
      <c r="H161" s="16">
        <v>0.1</v>
      </c>
      <c r="I161" s="16">
        <v>8.8245700000000001E-5</v>
      </c>
      <c r="J161" s="16">
        <v>4.5909829999999996</v>
      </c>
      <c r="K161" s="32">
        <v>0.1</v>
      </c>
      <c r="L161" s="32">
        <v>2.3529409999999999E-3</v>
      </c>
      <c r="M161" s="33">
        <v>77.074640000000002</v>
      </c>
    </row>
    <row r="162" spans="2:13">
      <c r="B162" s="9" t="s">
        <v>15</v>
      </c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5"/>
    </row>
    <row r="163" spans="2:13">
      <c r="B163" s="14">
        <f>AVERAGE(B142:B161)</f>
        <v>0.12105263157894741</v>
      </c>
      <c r="C163" s="15">
        <f t="shared" ref="C163:M163" si="14">AVERAGE(C142:C161)</f>
        <v>6.3099315789473699E-5</v>
      </c>
      <c r="D163" s="15">
        <f t="shared" si="14"/>
        <v>60.169932368421037</v>
      </c>
      <c r="E163" s="31">
        <f t="shared" si="14"/>
        <v>0.14736842105263162</v>
      </c>
      <c r="F163" s="31">
        <f t="shared" si="14"/>
        <v>2.7606619210526306E-3</v>
      </c>
      <c r="G163" s="31">
        <f t="shared" si="14"/>
        <v>150.17026315789474</v>
      </c>
      <c r="H163" s="16">
        <f t="shared" si="14"/>
        <v>0.12105263157894741</v>
      </c>
      <c r="I163" s="16">
        <f t="shared" si="14"/>
        <v>1.0843954736842105E-4</v>
      </c>
      <c r="J163" s="16">
        <f t="shared" si="14"/>
        <v>4.7737639473684208</v>
      </c>
      <c r="K163" s="32">
        <f t="shared" si="14"/>
        <v>0.14736842105263162</v>
      </c>
      <c r="L163" s="32">
        <f t="shared" si="14"/>
        <v>2.9306670526315789E-3</v>
      </c>
      <c r="M163" s="33">
        <f t="shared" si="14"/>
        <v>75.883719684210547</v>
      </c>
    </row>
    <row r="164" spans="2:13">
      <c r="B164" s="12" t="s">
        <v>16</v>
      </c>
      <c r="C164" s="13"/>
      <c r="D164" s="4"/>
      <c r="E164" s="4"/>
      <c r="F164" s="4"/>
      <c r="G164" s="4"/>
      <c r="H164" s="4"/>
      <c r="I164" s="4"/>
      <c r="J164" s="4"/>
      <c r="K164" s="4"/>
      <c r="L164" s="4"/>
      <c r="M164" s="5"/>
    </row>
    <row r="165" spans="2:13">
      <c r="B165" s="14">
        <f>STDEV(B142:B161)</f>
        <v>6.3060353528461136E-2</v>
      </c>
      <c r="C165" s="15">
        <f t="shared" ref="C165:M165" si="15">STDEV(C142:C161)</f>
        <v>3.2932236026275106E-5</v>
      </c>
      <c r="D165" s="15">
        <f t="shared" si="15"/>
        <v>1.2538951762258865</v>
      </c>
      <c r="E165" s="31">
        <f t="shared" si="15"/>
        <v>8.4119102419206004E-2</v>
      </c>
      <c r="F165" s="31">
        <f t="shared" si="15"/>
        <v>1.4868621771873013E-3</v>
      </c>
      <c r="G165" s="31">
        <f t="shared" si="15"/>
        <v>3.0893335376181752</v>
      </c>
      <c r="H165" s="16">
        <f t="shared" si="15"/>
        <v>6.3060353528461136E-2</v>
      </c>
      <c r="I165" s="16">
        <f t="shared" si="15"/>
        <v>5.7370010124903413E-5</v>
      </c>
      <c r="J165" s="16">
        <f t="shared" si="15"/>
        <v>0.57553835669257403</v>
      </c>
      <c r="K165" s="32">
        <f t="shared" si="15"/>
        <v>8.4119102419206004E-2</v>
      </c>
      <c r="L165" s="32">
        <f t="shared" si="15"/>
        <v>1.585042045952252E-3</v>
      </c>
      <c r="M165" s="33">
        <f t="shared" si="15"/>
        <v>2.4493078120558907</v>
      </c>
    </row>
    <row r="166" spans="2:13">
      <c r="B166" s="9" t="s">
        <v>17</v>
      </c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5"/>
    </row>
    <row r="167" spans="2:13">
      <c r="B167" s="14">
        <f>B163-2.093*B165/SQRT(19)</f>
        <v>9.077312254590264E-2</v>
      </c>
      <c r="C167" s="15">
        <f t="shared" ref="C167:M167" si="16">C163-2.093*C165/SQRT(19)</f>
        <v>4.7286338499615905E-5</v>
      </c>
      <c r="D167" s="15">
        <f t="shared" si="16"/>
        <v>59.567853119089094</v>
      </c>
      <c r="E167" s="31">
        <f t="shared" si="16"/>
        <v>0.10697719298245617</v>
      </c>
      <c r="F167" s="31">
        <f t="shared" si="16"/>
        <v>2.0467195752534449E-3</v>
      </c>
      <c r="G167" s="31">
        <f t="shared" si="16"/>
        <v>148.68686673646206</v>
      </c>
      <c r="H167" s="16">
        <f t="shared" si="16"/>
        <v>9.077312254590264E-2</v>
      </c>
      <c r="I167" s="16">
        <f t="shared" si="16"/>
        <v>8.0892354201816637E-5</v>
      </c>
      <c r="J167" s="16">
        <f t="shared" si="16"/>
        <v>4.4974093458600235</v>
      </c>
      <c r="K167" s="32">
        <f t="shared" si="16"/>
        <v>0.10697719298245617</v>
      </c>
      <c r="L167" s="32">
        <f t="shared" si="16"/>
        <v>2.1695819609264455E-3</v>
      </c>
      <c r="M167" s="33">
        <f t="shared" si="16"/>
        <v>74.707642579181623</v>
      </c>
    </row>
    <row r="168" spans="2:13">
      <c r="B168" s="23" t="s">
        <v>18</v>
      </c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5"/>
    </row>
    <row r="169" spans="2:13">
      <c r="B169" s="26">
        <f>B163+2.093*B165/SQRT(19)</f>
        <v>0.15133214061199218</v>
      </c>
      <c r="C169" s="27">
        <f t="shared" ref="C169:M169" si="17">C163+2.093*C165/SQRT(19)</f>
        <v>7.8912293079331494E-5</v>
      </c>
      <c r="D169" s="27">
        <f t="shared" si="17"/>
        <v>60.77201161775298</v>
      </c>
      <c r="E169" s="36">
        <f t="shared" si="17"/>
        <v>0.18775964912280707</v>
      </c>
      <c r="F169" s="36">
        <f t="shared" si="17"/>
        <v>3.4746042668518163E-3</v>
      </c>
      <c r="G169" s="36">
        <f t="shared" si="17"/>
        <v>151.65365957932741</v>
      </c>
      <c r="H169" s="17">
        <f t="shared" si="17"/>
        <v>0.15133214061199218</v>
      </c>
      <c r="I169" s="17">
        <f t="shared" si="17"/>
        <v>1.3598674053502547E-4</v>
      </c>
      <c r="J169" s="17">
        <f t="shared" si="17"/>
        <v>5.0501185488768181</v>
      </c>
      <c r="K169" s="34">
        <f t="shared" si="17"/>
        <v>0.18775964912280707</v>
      </c>
      <c r="L169" s="34">
        <f t="shared" si="17"/>
        <v>3.6917521443367123E-3</v>
      </c>
      <c r="M169" s="35">
        <f t="shared" si="17"/>
        <v>77.059796789239471</v>
      </c>
    </row>
    <row r="172" spans="2:13">
      <c r="B172" s="28" t="s">
        <v>27</v>
      </c>
      <c r="C172" s="29"/>
      <c r="D172" s="30"/>
      <c r="E172" s="1"/>
      <c r="F172" s="1"/>
      <c r="G172" s="1"/>
      <c r="H172" s="1"/>
      <c r="I172" s="1"/>
      <c r="J172" s="1"/>
      <c r="K172" s="1"/>
      <c r="L172" s="1"/>
      <c r="M172" s="2"/>
    </row>
    <row r="173" spans="2:13">
      <c r="B173" s="3"/>
      <c r="C173" s="22" t="s">
        <v>0</v>
      </c>
      <c r="D173" s="4"/>
      <c r="E173" s="4"/>
      <c r="F173" s="22" t="s">
        <v>1</v>
      </c>
      <c r="G173" s="4"/>
      <c r="H173" s="4"/>
      <c r="I173" s="22" t="s">
        <v>2</v>
      </c>
      <c r="J173" s="4"/>
      <c r="K173" s="4"/>
      <c r="L173" s="22" t="s">
        <v>3</v>
      </c>
      <c r="M173" s="5"/>
    </row>
    <row r="174" spans="2:13">
      <c r="B174" s="9" t="s">
        <v>4</v>
      </c>
      <c r="C174" s="10" t="s">
        <v>5</v>
      </c>
      <c r="D174" s="10" t="s">
        <v>6</v>
      </c>
      <c r="E174" s="10" t="s">
        <v>4</v>
      </c>
      <c r="F174" s="10" t="s">
        <v>5</v>
      </c>
      <c r="G174" s="10" t="s">
        <v>6</v>
      </c>
      <c r="H174" s="10" t="s">
        <v>4</v>
      </c>
      <c r="I174" s="10" t="s">
        <v>5</v>
      </c>
      <c r="J174" s="10" t="s">
        <v>6</v>
      </c>
      <c r="K174" s="10" t="s">
        <v>4</v>
      </c>
      <c r="L174" s="10" t="s">
        <v>5</v>
      </c>
      <c r="M174" s="11" t="s">
        <v>6</v>
      </c>
    </row>
    <row r="175" spans="2:13">
      <c r="B175" s="26">
        <v>0.5</v>
      </c>
      <c r="C175" s="27">
        <v>4.7623579999999998E-4</v>
      </c>
      <c r="D175" s="27">
        <v>0.38127</v>
      </c>
      <c r="E175" s="36">
        <v>0.7</v>
      </c>
      <c r="F175" s="36">
        <v>0.11864406600000001</v>
      </c>
      <c r="G175" s="36">
        <v>3.5432929999999998</v>
      </c>
      <c r="H175" s="17">
        <v>0.5</v>
      </c>
      <c r="I175" s="17">
        <v>3.5868005E-3</v>
      </c>
      <c r="J175" s="17">
        <v>0.12809300000000001</v>
      </c>
      <c r="K175" s="34">
        <v>0.7</v>
      </c>
      <c r="L175" s="34">
        <v>0.12962963</v>
      </c>
      <c r="M175" s="35">
        <v>1.0596049999999999</v>
      </c>
    </row>
    <row r="178" spans="2:13">
      <c r="B178" s="20" t="s">
        <v>28</v>
      </c>
      <c r="C178" s="21"/>
      <c r="D178" s="21"/>
      <c r="E178" s="1"/>
      <c r="F178" s="1"/>
      <c r="G178" s="1"/>
      <c r="H178" s="1"/>
      <c r="I178" s="1"/>
      <c r="J178" s="1"/>
      <c r="K178" s="1"/>
      <c r="L178" s="1"/>
      <c r="M178" s="2"/>
    </row>
    <row r="179" spans="2:13">
      <c r="B179" s="3"/>
      <c r="C179" s="22" t="s">
        <v>0</v>
      </c>
      <c r="D179" s="4"/>
      <c r="E179" s="4"/>
      <c r="F179" s="22" t="s">
        <v>1</v>
      </c>
      <c r="G179" s="4"/>
      <c r="H179" s="4"/>
      <c r="I179" s="22" t="s">
        <v>2</v>
      </c>
      <c r="J179" s="4"/>
      <c r="K179" s="4"/>
      <c r="L179" s="22" t="s">
        <v>3</v>
      </c>
      <c r="M179" s="5"/>
    </row>
    <row r="180" spans="2:13">
      <c r="B180" s="9" t="s">
        <v>4</v>
      </c>
      <c r="C180" s="10" t="s">
        <v>5</v>
      </c>
      <c r="D180" s="10" t="s">
        <v>6</v>
      </c>
      <c r="E180" s="10" t="s">
        <v>4</v>
      </c>
      <c r="F180" s="10" t="s">
        <v>5</v>
      </c>
      <c r="G180" s="10" t="s">
        <v>6</v>
      </c>
      <c r="H180" s="10" t="s">
        <v>4</v>
      </c>
      <c r="I180" s="10" t="s">
        <v>5</v>
      </c>
      <c r="J180" s="10" t="s">
        <v>6</v>
      </c>
      <c r="K180" s="10" t="s">
        <v>4</v>
      </c>
      <c r="L180" s="10" t="s">
        <v>5</v>
      </c>
      <c r="M180" s="11" t="s">
        <v>6</v>
      </c>
    </row>
    <row r="181" spans="2:13">
      <c r="B181" s="14">
        <v>0.2</v>
      </c>
      <c r="C181" s="15">
        <v>3.4265399999999999E-5</v>
      </c>
      <c r="D181" s="15">
        <v>14.920954999999999</v>
      </c>
      <c r="E181" s="31">
        <v>0.4</v>
      </c>
      <c r="F181" s="31">
        <v>8.6956519999999995E-2</v>
      </c>
      <c r="G181" s="31">
        <v>72.636859999999999</v>
      </c>
      <c r="H181" s="16">
        <v>0.2</v>
      </c>
      <c r="I181" s="16">
        <v>7.8094489999999998E-4</v>
      </c>
      <c r="J181" s="16">
        <v>0.51627699999999999</v>
      </c>
      <c r="K181" s="32">
        <v>0.4</v>
      </c>
      <c r="L181" s="32">
        <v>9.3023254999999999E-2</v>
      </c>
      <c r="M181" s="33">
        <v>5.5415429999999999</v>
      </c>
    </row>
    <row r="182" spans="2:13">
      <c r="B182" s="14">
        <v>0.5</v>
      </c>
      <c r="C182" s="15">
        <v>8.5016699999999995E-5</v>
      </c>
      <c r="D182" s="15">
        <v>14.273942</v>
      </c>
      <c r="E182" s="31">
        <v>0.2</v>
      </c>
      <c r="F182" s="31">
        <v>0.05</v>
      </c>
      <c r="G182" s="31">
        <v>72.250206000000006</v>
      </c>
      <c r="H182" s="16">
        <v>0.5</v>
      </c>
      <c r="I182" s="16">
        <v>2.0416495000000002E-3</v>
      </c>
      <c r="J182" s="16">
        <v>0.51258099999999995</v>
      </c>
      <c r="K182" s="32">
        <v>0.2</v>
      </c>
      <c r="L182" s="32">
        <v>5.2631579999999997E-2</v>
      </c>
      <c r="M182" s="33">
        <v>5.3122860000000003</v>
      </c>
    </row>
    <row r="183" spans="2:13">
      <c r="B183" s="14">
        <v>0.1</v>
      </c>
      <c r="C183" s="15">
        <v>1.7124200000000001E-5</v>
      </c>
      <c r="D183" s="15">
        <v>14.311071999999999</v>
      </c>
      <c r="E183" s="31">
        <v>0.4</v>
      </c>
      <c r="F183" s="31">
        <v>9.7560969999999997E-2</v>
      </c>
      <c r="G183" s="31">
        <v>71.156930000000003</v>
      </c>
      <c r="H183" s="16">
        <v>0.1</v>
      </c>
      <c r="I183" s="16">
        <v>3.741115E-4</v>
      </c>
      <c r="J183" s="16">
        <v>0.52804300000000004</v>
      </c>
      <c r="K183" s="32">
        <v>0.4</v>
      </c>
      <c r="L183" s="32">
        <v>0.102564104</v>
      </c>
      <c r="M183" s="33">
        <v>5.6413270000000004</v>
      </c>
    </row>
    <row r="184" spans="2:13">
      <c r="B184" s="14">
        <v>0.2</v>
      </c>
      <c r="C184" s="15">
        <v>3.4108700000000001E-5</v>
      </c>
      <c r="D184" s="15">
        <v>14.33764</v>
      </c>
      <c r="E184" s="31">
        <v>0.4</v>
      </c>
      <c r="F184" s="31">
        <v>6.3492069999999998E-2</v>
      </c>
      <c r="G184" s="31">
        <v>71.938339999999997</v>
      </c>
      <c r="H184" s="16">
        <v>0.2</v>
      </c>
      <c r="I184" s="16">
        <v>7.069636E-4</v>
      </c>
      <c r="J184" s="16">
        <v>0.56805000000000005</v>
      </c>
      <c r="K184" s="32">
        <v>0.4</v>
      </c>
      <c r="L184" s="32">
        <v>7.1428574999999994E-2</v>
      </c>
      <c r="M184" s="33">
        <v>6.1490629999999999</v>
      </c>
    </row>
    <row r="185" spans="2:13">
      <c r="B185" s="14">
        <v>0.3</v>
      </c>
      <c r="C185" s="15">
        <v>5.20138E-5</v>
      </c>
      <c r="D185" s="15">
        <v>14.380155</v>
      </c>
      <c r="E185" s="31">
        <v>0.2</v>
      </c>
      <c r="F185" s="31">
        <v>3.8461540000000002E-2</v>
      </c>
      <c r="G185" s="31">
        <v>71.089870000000005</v>
      </c>
      <c r="H185" s="16">
        <v>0.3</v>
      </c>
      <c r="I185" s="16">
        <v>1.1269721E-3</v>
      </c>
      <c r="J185" s="16">
        <v>0.53233399999999997</v>
      </c>
      <c r="K185" s="32">
        <v>0.2</v>
      </c>
      <c r="L185" s="32">
        <v>4.2553189999999998E-2</v>
      </c>
      <c r="M185" s="33">
        <v>5.6107560000000003</v>
      </c>
    </row>
    <row r="186" spans="2:13">
      <c r="B186" s="14">
        <v>0.3</v>
      </c>
      <c r="C186" s="15">
        <v>5.1183200000000002E-5</v>
      </c>
      <c r="D186" s="15">
        <v>14.568858000000001</v>
      </c>
      <c r="E186" s="31">
        <v>0.5</v>
      </c>
      <c r="F186" s="31">
        <v>8.4745765000000001E-2</v>
      </c>
      <c r="G186" s="31">
        <v>72.587339999999998</v>
      </c>
      <c r="H186" s="16">
        <v>0.3</v>
      </c>
      <c r="I186" s="16">
        <v>1.2160519E-3</v>
      </c>
      <c r="J186" s="16">
        <v>0.50501600000000002</v>
      </c>
      <c r="K186" s="32">
        <v>0.5</v>
      </c>
      <c r="L186" s="32">
        <v>9.8039219999999996E-2</v>
      </c>
      <c r="M186" s="33">
        <v>5.4417289999999996</v>
      </c>
    </row>
    <row r="187" spans="2:13">
      <c r="B187" s="14">
        <v>0.2</v>
      </c>
      <c r="C187" s="15">
        <v>3.49614E-5</v>
      </c>
      <c r="D187" s="15">
        <v>14.519157999999999</v>
      </c>
      <c r="E187" s="31">
        <v>0.2</v>
      </c>
      <c r="F187" s="31">
        <v>3.7735850000000001E-2</v>
      </c>
      <c r="G187" s="31">
        <v>71.387794</v>
      </c>
      <c r="H187" s="16">
        <v>0.2</v>
      </c>
      <c r="I187" s="16">
        <v>7.2833209999999997E-4</v>
      </c>
      <c r="J187" s="16">
        <v>0.552068</v>
      </c>
      <c r="K187" s="32">
        <v>0.2</v>
      </c>
      <c r="L187" s="32">
        <v>4.4444445999999999E-2</v>
      </c>
      <c r="M187" s="33">
        <v>6.0396979999999996</v>
      </c>
    </row>
    <row r="188" spans="2:13">
      <c r="B188" s="14">
        <v>0.2</v>
      </c>
      <c r="C188" s="15">
        <v>3.4400300000000003E-5</v>
      </c>
      <c r="D188" s="15">
        <v>14.425545</v>
      </c>
      <c r="E188" s="31">
        <v>0.2</v>
      </c>
      <c r="F188" s="31">
        <v>3.6363634999999998E-2</v>
      </c>
      <c r="G188" s="31">
        <v>71.688149999999993</v>
      </c>
      <c r="H188" s="16">
        <v>0.2</v>
      </c>
      <c r="I188" s="16">
        <v>7.5018760000000002E-4</v>
      </c>
      <c r="J188" s="16">
        <v>0.54207899999999998</v>
      </c>
      <c r="K188" s="32">
        <v>0.2</v>
      </c>
      <c r="L188" s="32">
        <v>4.0816326E-2</v>
      </c>
      <c r="M188" s="33">
        <v>5.8312419999999996</v>
      </c>
    </row>
    <row r="189" spans="2:13">
      <c r="B189" s="14">
        <v>0.2</v>
      </c>
      <c r="C189" s="15">
        <v>3.4224299999999997E-5</v>
      </c>
      <c r="D189" s="15">
        <v>14.348865999999999</v>
      </c>
      <c r="E189" s="31">
        <v>0.2</v>
      </c>
      <c r="F189" s="31">
        <v>4.5454546999999998E-2</v>
      </c>
      <c r="G189" s="31">
        <v>73.052760000000006</v>
      </c>
      <c r="H189" s="16">
        <v>0.2</v>
      </c>
      <c r="I189" s="16">
        <v>8.2781459999999995E-4</v>
      </c>
      <c r="J189" s="16">
        <v>0.69501500000000005</v>
      </c>
      <c r="K189" s="32">
        <v>0.2</v>
      </c>
      <c r="L189" s="32">
        <v>0.05</v>
      </c>
      <c r="M189" s="33">
        <v>5.46469</v>
      </c>
    </row>
    <row r="190" spans="2:13">
      <c r="B190" s="14">
        <v>0.1</v>
      </c>
      <c r="C190" s="15">
        <v>1.7225900000000001E-5</v>
      </c>
      <c r="D190" s="15">
        <v>14.160358</v>
      </c>
      <c r="E190" s="31">
        <v>0.3</v>
      </c>
      <c r="F190" s="31">
        <v>8.8235300000000003E-2</v>
      </c>
      <c r="G190" s="31">
        <v>70.627769999999998</v>
      </c>
      <c r="H190" s="16">
        <v>0.1</v>
      </c>
      <c r="I190" s="16">
        <v>3.8124289999999999E-4</v>
      </c>
      <c r="J190" s="16">
        <v>0.52701399999999998</v>
      </c>
      <c r="K190" s="32">
        <v>0.3</v>
      </c>
      <c r="L190" s="32">
        <v>9.6774189999999996E-2</v>
      </c>
      <c r="M190" s="33">
        <v>5.4809700000000001</v>
      </c>
    </row>
    <row r="191" spans="2:13">
      <c r="B191" s="14">
        <v>0.2</v>
      </c>
      <c r="C191" s="15">
        <v>3.47602E-5</v>
      </c>
      <c r="D191" s="15">
        <v>14.344336</v>
      </c>
      <c r="E191" s="31">
        <v>0.4</v>
      </c>
      <c r="F191" s="31">
        <v>9.0909089999999998E-2</v>
      </c>
      <c r="G191" s="31">
        <v>71.96942</v>
      </c>
      <c r="H191" s="16">
        <v>0.2</v>
      </c>
      <c r="I191" s="16">
        <v>7.8094489999999998E-4</v>
      </c>
      <c r="J191" s="16">
        <v>0.51120699999999997</v>
      </c>
      <c r="K191" s="32">
        <v>0.4</v>
      </c>
      <c r="L191" s="32">
        <v>0.102564104</v>
      </c>
      <c r="M191" s="33">
        <v>5.5605789999999997</v>
      </c>
    </row>
    <row r="192" spans="2:13">
      <c r="B192" s="14">
        <v>0.1</v>
      </c>
      <c r="C192" s="15">
        <v>1.72319E-5</v>
      </c>
      <c r="D192" s="15">
        <v>14.797948999999999</v>
      </c>
      <c r="E192" s="31">
        <v>0.2</v>
      </c>
      <c r="F192" s="31">
        <v>4.8780485999999998E-2</v>
      </c>
      <c r="G192" s="31">
        <v>73.507289999999998</v>
      </c>
      <c r="H192" s="16">
        <v>0.1</v>
      </c>
      <c r="I192" s="16">
        <v>4.1718819999999999E-4</v>
      </c>
      <c r="J192" s="16">
        <v>0.50091600000000003</v>
      </c>
      <c r="K192" s="32">
        <v>0.2</v>
      </c>
      <c r="L192" s="32">
        <v>5.8823529999999999E-2</v>
      </c>
      <c r="M192" s="33">
        <v>5.3816959999999998</v>
      </c>
    </row>
    <row r="193" spans="2:13">
      <c r="B193" s="14">
        <v>0.2</v>
      </c>
      <c r="C193" s="15">
        <v>3.46182E-5</v>
      </c>
      <c r="D193" s="15">
        <v>14.649827</v>
      </c>
      <c r="E193" s="31">
        <v>0.4</v>
      </c>
      <c r="F193" s="31">
        <v>7.6923080000000005E-2</v>
      </c>
      <c r="G193" s="31">
        <v>71.488495</v>
      </c>
      <c r="H193" s="16">
        <v>0.2</v>
      </c>
      <c r="I193" s="16">
        <v>7.7519380000000003E-4</v>
      </c>
      <c r="J193" s="16">
        <v>0.51229400000000003</v>
      </c>
      <c r="K193" s="32">
        <v>0.4</v>
      </c>
      <c r="L193" s="32">
        <v>8.5106379999999995E-2</v>
      </c>
      <c r="M193" s="33">
        <v>5.3360539999999999</v>
      </c>
    </row>
    <row r="194" spans="2:13">
      <c r="B194" s="14">
        <v>0.3</v>
      </c>
      <c r="C194" s="15">
        <v>5.1116000000000003E-5</v>
      </c>
      <c r="D194" s="15">
        <v>15.025038</v>
      </c>
      <c r="E194" s="31">
        <v>0.4</v>
      </c>
      <c r="F194" s="31">
        <v>7.1428574999999994E-2</v>
      </c>
      <c r="G194" s="31">
        <v>73.285160000000005</v>
      </c>
      <c r="H194" s="16">
        <v>0.3</v>
      </c>
      <c r="I194" s="16">
        <v>1.0725778E-3</v>
      </c>
      <c r="J194" s="16">
        <v>0.57177</v>
      </c>
      <c r="K194" s="32">
        <v>0.4</v>
      </c>
      <c r="L194" s="32">
        <v>7.6923080000000005E-2</v>
      </c>
      <c r="M194" s="33">
        <v>6.1242000000000001</v>
      </c>
    </row>
    <row r="195" spans="2:13">
      <c r="B195" s="14">
        <v>0.2</v>
      </c>
      <c r="C195" s="15">
        <v>3.4614699999999999E-5</v>
      </c>
      <c r="D195" s="15">
        <v>14.516450000000001</v>
      </c>
      <c r="E195" s="31">
        <v>0.5</v>
      </c>
      <c r="F195" s="31">
        <v>0.10416666400000001</v>
      </c>
      <c r="G195" s="31">
        <v>72.823560000000001</v>
      </c>
      <c r="H195" s="16">
        <v>0.2</v>
      </c>
      <c r="I195" s="16">
        <v>7.1658900000000001E-4</v>
      </c>
      <c r="J195" s="16">
        <v>0.56571199999999999</v>
      </c>
      <c r="K195" s="32">
        <v>0.5</v>
      </c>
      <c r="L195" s="32">
        <v>0.11904762000000001</v>
      </c>
      <c r="M195" s="33">
        <v>6.0632029999999997</v>
      </c>
    </row>
    <row r="196" spans="2:13">
      <c r="B196" s="14">
        <v>0.3</v>
      </c>
      <c r="C196" s="15">
        <v>5.1153499999999997E-5</v>
      </c>
      <c r="D196" s="15">
        <v>14.375814</v>
      </c>
      <c r="E196" s="31">
        <v>0.5</v>
      </c>
      <c r="F196" s="31">
        <v>8.9285719999999999E-2</v>
      </c>
      <c r="G196" s="31">
        <v>71.473860000000002</v>
      </c>
      <c r="H196" s="16">
        <v>0.3</v>
      </c>
      <c r="I196" s="16">
        <v>1.1520737E-3</v>
      </c>
      <c r="J196" s="16">
        <v>0.51610299999999998</v>
      </c>
      <c r="K196" s="32">
        <v>0.5</v>
      </c>
      <c r="L196" s="32">
        <v>0.10204082</v>
      </c>
      <c r="M196" s="33">
        <v>5.6889250000000002</v>
      </c>
    </row>
    <row r="197" spans="2:13">
      <c r="B197" s="14">
        <v>0.2</v>
      </c>
      <c r="C197" s="15">
        <v>3.4879100000000003E-5</v>
      </c>
      <c r="D197" s="15">
        <v>14.760033</v>
      </c>
      <c r="E197" s="31">
        <v>0.4</v>
      </c>
      <c r="F197" s="31">
        <v>8.8888889999999998E-2</v>
      </c>
      <c r="G197" s="31">
        <v>72.675629999999998</v>
      </c>
      <c r="H197" s="16">
        <v>0.2</v>
      </c>
      <c r="I197" s="16">
        <v>7.2411299999999997E-4</v>
      </c>
      <c r="J197" s="16">
        <v>0.55691500000000005</v>
      </c>
      <c r="K197" s="32">
        <v>0.4</v>
      </c>
      <c r="L197" s="32">
        <v>9.5238100000000006E-2</v>
      </c>
      <c r="M197" s="33">
        <v>5.9879759999999997</v>
      </c>
    </row>
    <row r="198" spans="2:13">
      <c r="B198" s="14">
        <v>0.2</v>
      </c>
      <c r="C198" s="15">
        <v>3.4490499999999998E-5</v>
      </c>
      <c r="D198" s="15">
        <v>14.275922</v>
      </c>
      <c r="E198" s="31">
        <v>0.3</v>
      </c>
      <c r="F198" s="31">
        <v>5.1724140000000002E-2</v>
      </c>
      <c r="G198" s="31">
        <v>71.257300000000001</v>
      </c>
      <c r="H198" s="16">
        <v>0.2</v>
      </c>
      <c r="I198" s="16">
        <v>7.3909829999999998E-4</v>
      </c>
      <c r="J198" s="16">
        <v>0.54188999999999998</v>
      </c>
      <c r="K198" s="32">
        <v>0.3</v>
      </c>
      <c r="L198" s="32">
        <v>5.8823529999999999E-2</v>
      </c>
      <c r="M198" s="33">
        <v>5.8667499999999997</v>
      </c>
    </row>
    <row r="199" spans="2:13">
      <c r="B199" s="14">
        <v>0.3</v>
      </c>
      <c r="C199" s="15">
        <v>5.3283099999999998E-5</v>
      </c>
      <c r="D199" s="15">
        <v>14.949484</v>
      </c>
      <c r="E199" s="31">
        <v>0.4</v>
      </c>
      <c r="F199" s="31">
        <v>8.6956519999999995E-2</v>
      </c>
      <c r="G199" s="31">
        <v>71.81062</v>
      </c>
      <c r="H199" s="16">
        <v>0.3</v>
      </c>
      <c r="I199" s="16">
        <v>1.1227545000000001E-3</v>
      </c>
      <c r="J199" s="16">
        <v>0.53907099999999997</v>
      </c>
      <c r="K199" s="32">
        <v>0.4</v>
      </c>
      <c r="L199" s="32">
        <v>9.7560969999999997E-2</v>
      </c>
      <c r="M199" s="33">
        <v>5.9275399999999996</v>
      </c>
    </row>
    <row r="200" spans="2:13">
      <c r="B200" s="14">
        <v>0.2</v>
      </c>
      <c r="C200" s="15">
        <v>3.3952399999999997E-5</v>
      </c>
      <c r="D200" s="15">
        <v>14.500258000000001</v>
      </c>
      <c r="E200" s="31">
        <v>0.4</v>
      </c>
      <c r="F200" s="31">
        <v>8.5106379999999995E-2</v>
      </c>
      <c r="G200" s="31">
        <v>71.678640000000001</v>
      </c>
      <c r="H200" s="16">
        <v>0.2</v>
      </c>
      <c r="I200" s="16">
        <v>7.5357950000000005E-4</v>
      </c>
      <c r="J200" s="16">
        <v>0.53099499999999999</v>
      </c>
      <c r="K200" s="32">
        <v>0.4</v>
      </c>
      <c r="L200" s="32">
        <v>9.5238100000000006E-2</v>
      </c>
      <c r="M200" s="33">
        <v>5.683738</v>
      </c>
    </row>
    <row r="201" spans="2:13">
      <c r="B201" s="9" t="s">
        <v>15</v>
      </c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5"/>
    </row>
    <row r="202" spans="2:13">
      <c r="B202" s="14">
        <f>AVERAGE(B181:B200)</f>
        <v>0.22500000000000003</v>
      </c>
      <c r="C202" s="15">
        <f t="shared" ref="C202:M202" si="18">AVERAGE(C181:C200)</f>
        <v>3.8731175000000004E-5</v>
      </c>
      <c r="D202" s="15">
        <f t="shared" si="18"/>
        <v>14.522082999999995</v>
      </c>
      <c r="E202" s="31">
        <f t="shared" si="18"/>
        <v>0.34500000000000008</v>
      </c>
      <c r="F202" s="31">
        <f t="shared" si="18"/>
        <v>7.1158787099999996E-2</v>
      </c>
      <c r="G202" s="31">
        <f t="shared" si="18"/>
        <v>72.019299749999988</v>
      </c>
      <c r="H202" s="16">
        <f t="shared" si="18"/>
        <v>0.22500000000000003</v>
      </c>
      <c r="I202" s="16">
        <f t="shared" si="18"/>
        <v>8.5941917000000013E-4</v>
      </c>
      <c r="J202" s="16">
        <f t="shared" si="18"/>
        <v>0.54126750000000001</v>
      </c>
      <c r="K202" s="32">
        <f t="shared" si="18"/>
        <v>0.34500000000000008</v>
      </c>
      <c r="L202" s="32">
        <f t="shared" si="18"/>
        <v>7.9182055999999987E-2</v>
      </c>
      <c r="M202" s="33">
        <f t="shared" si="18"/>
        <v>5.7066982500000005</v>
      </c>
    </row>
    <row r="203" spans="2:13">
      <c r="B203" s="12" t="s">
        <v>16</v>
      </c>
      <c r="C203" s="13"/>
      <c r="D203" s="4"/>
      <c r="E203" s="4"/>
      <c r="F203" s="4"/>
      <c r="G203" s="4"/>
      <c r="H203" s="4"/>
      <c r="I203" s="4"/>
      <c r="J203" s="4"/>
      <c r="K203" s="4"/>
      <c r="L203" s="4"/>
      <c r="M203" s="5"/>
    </row>
    <row r="204" spans="2:13">
      <c r="B204" s="14">
        <f>STDEV(B181:B200)</f>
        <v>9.1046546800032588E-2</v>
      </c>
      <c r="C204" s="15">
        <f t="shared" ref="C204:M204" si="19">STDEV(C181:C200)</f>
        <v>1.5533874003299833E-5</v>
      </c>
      <c r="D204" s="15">
        <f t="shared" si="19"/>
        <v>0.25031500561170095</v>
      </c>
      <c r="E204" s="31">
        <f t="shared" si="19"/>
        <v>0.10990426455975703</v>
      </c>
      <c r="F204" s="31">
        <f t="shared" si="19"/>
        <v>2.2319895606264736E-2</v>
      </c>
      <c r="G204" s="31">
        <f t="shared" si="19"/>
        <v>0.79803725782709123</v>
      </c>
      <c r="H204" s="16">
        <f t="shared" si="19"/>
        <v>9.1046546800032588E-2</v>
      </c>
      <c r="I204" s="16">
        <f t="shared" si="19"/>
        <v>3.6947813230961716E-4</v>
      </c>
      <c r="J204" s="16">
        <f t="shared" si="19"/>
        <v>4.2040383966522071E-2</v>
      </c>
      <c r="K204" s="32">
        <f t="shared" si="19"/>
        <v>0.10990426455975703</v>
      </c>
      <c r="L204" s="32">
        <f t="shared" si="19"/>
        <v>2.4517812857144331E-2</v>
      </c>
      <c r="M204" s="33">
        <f t="shared" si="19"/>
        <v>0.27321071171820366</v>
      </c>
    </row>
    <row r="205" spans="2:13">
      <c r="B205" s="9" t="s">
        <v>17</v>
      </c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5"/>
    </row>
    <row r="206" spans="2:13">
      <c r="B206" s="14">
        <f>B202-2.093*B204/SQRT(19)</f>
        <v>0.18128244083638276</v>
      </c>
      <c r="C206" s="15">
        <f t="shared" ref="C206:M206" si="20">C202-2.093*C204/SQRT(19)</f>
        <v>3.1272319286658508E-5</v>
      </c>
      <c r="D206" s="15">
        <f t="shared" si="20"/>
        <v>14.401889961911406</v>
      </c>
      <c r="E206" s="31">
        <f t="shared" si="20"/>
        <v>0.2922275846026563</v>
      </c>
      <c r="F206" s="31">
        <f t="shared" si="20"/>
        <v>6.0441506862719319E-2</v>
      </c>
      <c r="G206" s="31">
        <f t="shared" si="20"/>
        <v>71.636108489485153</v>
      </c>
      <c r="H206" s="16">
        <f t="shared" si="20"/>
        <v>0.18128244083638276</v>
      </c>
      <c r="I206" s="16">
        <f t="shared" si="20"/>
        <v>6.8200791524494645E-4</v>
      </c>
      <c r="J206" s="16">
        <f t="shared" si="20"/>
        <v>0.52108108944503151</v>
      </c>
      <c r="K206" s="32">
        <f t="shared" si="20"/>
        <v>0.2922275846026563</v>
      </c>
      <c r="L206" s="32">
        <f t="shared" si="20"/>
        <v>6.7409408142208638E-2</v>
      </c>
      <c r="M206" s="33">
        <f t="shared" si="20"/>
        <v>5.575511446398238</v>
      </c>
    </row>
    <row r="207" spans="2:13">
      <c r="B207" s="23" t="s">
        <v>18</v>
      </c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5"/>
    </row>
    <row r="208" spans="2:13">
      <c r="B208" s="26">
        <f>B202+2.093*B204/SQRT(19)</f>
        <v>0.26871755916361728</v>
      </c>
      <c r="C208" s="27">
        <f t="shared" ref="C208:M208" si="21">C202+2.093*C204/SQRT(19)</f>
        <v>4.6190030713341501E-5</v>
      </c>
      <c r="D208" s="27">
        <f t="shared" si="21"/>
        <v>14.642276038088584</v>
      </c>
      <c r="E208" s="36">
        <f t="shared" si="21"/>
        <v>0.39777241539734387</v>
      </c>
      <c r="F208" s="36">
        <f t="shared" si="21"/>
        <v>8.1876067337280672E-2</v>
      </c>
      <c r="G208" s="36">
        <f t="shared" si="21"/>
        <v>72.402491010514822</v>
      </c>
      <c r="H208" s="17">
        <f t="shared" si="21"/>
        <v>0.26871755916361728</v>
      </c>
      <c r="I208" s="17">
        <f t="shared" si="21"/>
        <v>1.0368304247550537E-3</v>
      </c>
      <c r="J208" s="17">
        <f t="shared" si="21"/>
        <v>0.56145391055496852</v>
      </c>
      <c r="K208" s="34">
        <f t="shared" si="21"/>
        <v>0.39777241539734387</v>
      </c>
      <c r="L208" s="34">
        <f t="shared" si="21"/>
        <v>9.0954703857791336E-2</v>
      </c>
      <c r="M208" s="35">
        <f t="shared" si="21"/>
        <v>5.837885053601763</v>
      </c>
    </row>
  </sheetData>
  <sheetCalcPr fullCalcOnLoad="1"/>
  <mergeCells count="11">
    <mergeCell ref="B41:C41"/>
    <mergeCell ref="B8:C8"/>
    <mergeCell ref="B172:D172"/>
    <mergeCell ref="B203:C203"/>
    <mergeCell ref="B178:D178"/>
    <mergeCell ref="B66:C66"/>
    <mergeCell ref="B99:C99"/>
    <mergeCell ref="B107:C107"/>
    <mergeCell ref="B132:C132"/>
    <mergeCell ref="B140:C140"/>
    <mergeCell ref="B164:C164"/>
  </mergeCells>
  <phoneticPr fontId="3" type="noConversion"/>
  <pageMargins left="0.75" right="0.75" top="1" bottom="1" header="0.5" footer="0.5"/>
  <pageSetup paperSize="1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results.csv</vt:lpstr>
    </vt:vector>
  </TitlesOfParts>
  <Company>The Open University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Collins</dc:creator>
  <cp:lastModifiedBy>Tom Collins</cp:lastModifiedBy>
  <dcterms:created xsi:type="dcterms:W3CDTF">2010-09-21T10:26:47Z</dcterms:created>
  <dcterms:modified xsi:type="dcterms:W3CDTF">2010-09-21T11:32:39Z</dcterms:modified>
</cp:coreProperties>
</file>