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873907C-C8CC-4DBF-B503-72CB288D14D9}" xr6:coauthVersionLast="47" xr6:coauthVersionMax="47" xr10:uidLastSave="{00000000-0000-0000-0000-000000000000}"/>
  <bookViews>
    <workbookView xWindow="-120" yWindow="-120" windowWidth="29040" windowHeight="1572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33" l="1"/>
  <c r="C9" i="133"/>
  <c r="B8" i="133"/>
  <c r="B9" i="133"/>
  <c r="G18" i="136"/>
  <c r="D8" i="133"/>
  <c r="C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<sst xmlns="http://schemas.openxmlformats.org/spreadsheetml/2006/main" count="186" uniqueCount="131">
  <si>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</si>
  <si>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</si>
  <si>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</si>
  <si>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</si>
  <si>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</si>
  <si>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</si>
  <si>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</si>
  <si>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</si>
  <si>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</si>
  <si>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</si>
  <si>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</si>
  <si>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</si>
  <si>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</si>
  <si>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</si>
  <si>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</si>
  <si>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</si>
  <si>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</si>
  <si>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</si>
  <si>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</si>
  <si>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</si>
  <si>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</si>
  <si>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</si>
  <si>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</si>
  <si>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</si>
  <si>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</si>
  <si>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</si>
  <si>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</si>
  <si>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</si>
  <si>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</si>
  <si>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</si>
  <si>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</si>
  <si>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</si>
  <si>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</si>
  <si>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</si>
  <si>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</si>
  <si>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</si>
  <si>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</si>
  <si>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</si>
  <si>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</si>
  <si>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</si>
  <si>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</si>
  <si>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</si>
  <si>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</si>
  <si>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</si>
  <si>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</si>
  <si>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</si>
  <si>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</si>
  <si>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</si>
  <si>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</si>
  <si>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</si>
  <si>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</si>
  <si>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</si>
  <si>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</si>
  <si>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</si>
  <si>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</si>
  <si>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</si>
  <si>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</si>
  <si>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</si>
  <si>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</si>
  <si>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</si>
  <si>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</si>
  <si>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</si>
  <si>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</si>
  <si>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</si>
  <si>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</si>
  <si>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</si>
  <si>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</si>
  <si>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</si>
  <si>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</si>
  <si>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</si>
  <si>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</si>
  <si>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</si>
  <si>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</si>
  <si>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</si>
  <si>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</si>
  <si>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</si>
  <si>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</si>
  <si>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</si>
  <si>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</si>
  <si>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</si>
  <si>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</si>
  <si>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</si>
  <si>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</si>
  <si>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</si>
  <si>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</si>
  <si>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</si>
  <si>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</si>
  <si>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</si>
  <si>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</si>
  <si>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</si>
  <si>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</si>
  <si>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</si>
  <si>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</si>
  <si>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</si>
  <si>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</si>
  <si>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</si>
  <si>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</si>
  <si>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</si>
  <si>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</si>
  <si>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</si>
  <si>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</si>
  <si>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</si>
  <si>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</si>
  <si>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</si>
  <si>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</si>
  <si>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</si>
  <si>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</si>
  <si>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</si>
  <si>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</si>
  <si>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</si>
  <si>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</si>
  <si>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</si>
  <si>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</si>
  <si>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</si>
  <si>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</si>
  <si>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</si>
  <si>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</si>
  <si>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</si>
  <si>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</si>
  <si>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</si>
  <si>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</si>
  <si>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</si>
  <si>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</si>
  <si>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</si>
  <si>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</si>
  <si>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</si>
  <si>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</si>
  <si>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MIN_EX_WIND_ON</t>
  </si>
  <si>
    <t>Wind Mine</t>
  </si>
  <si>
    <t>WIND_ON</t>
  </si>
  <si>
    <t>Wind Onshore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</si>
</sst>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8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1" fontId="0" fillId="27" borderId="12" xfId="0" applyNumberFormat="1" applyFill="1" applyBorder="1" applyAlignment="1">
      <alignment horizontal="right" vertical="center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166" fontId="5" fillId="27" borderId="0" xfId="0" applyNumberFormat="1" applyFont="1" applyFill="1" applyAlignment="1">
      <alignment horizontal="right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82" zoomScaleNormal="82" workbookViewId="0">
      <selection activeCell="E26" sqref="E26"/>
    </sheetView>
  </sheetViews>
  <sheetFormatPr defaultColWidth="9.140625"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24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4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24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24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24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24"/>
    </row>
    <row r="9" spans="1:11" ht="15.75" customHeight="1">
      <c r="A9" s="66"/>
      <c r="B9" s="70" t="s">
        <v>18</v>
      </c>
      <c r="C9" s="71" t="s">
        <v>129</v>
      </c>
      <c r="D9" s="73" t="s">
        <v>130</v>
      </c>
      <c r="E9" s="78" t="s">
        <v>21</v>
      </c>
      <c r="F9" s="73"/>
      <c r="G9" s="70" t="s">
        <v>22</v>
      </c>
      <c r="H9" s="73"/>
      <c r="I9" s="73"/>
      <c r="J9" s="69"/>
      <c r="K9" s="124"/>
    </row>
    <row r="10" spans="1:11" ht="15.75" customHeight="1">
      <c r="A10" s="66"/>
      <c r="B10" s="74"/>
      <c r="C10" s="75"/>
      <c r="D10" s="77"/>
      <c r="E10" s="79"/>
      <c r="F10" s="77"/>
      <c r="G10" s="77"/>
      <c r="H10" s="77"/>
      <c r="I10" s="77"/>
      <c r="J10" s="69"/>
      <c r="K10" s="124"/>
    </row>
    <row r="11" spans="1:11" ht="15.75" customHeight="1" thickBot="1">
      <c r="A11" s="66"/>
      <c r="B11" s="80"/>
      <c r="C11" s="81"/>
      <c r="D11" s="80"/>
      <c r="E11" s="82"/>
      <c r="F11" s="83"/>
      <c r="G11" s="83"/>
      <c r="H11" s="83"/>
      <c r="I11" s="83"/>
      <c r="J11" s="69"/>
      <c r="K11" s="124"/>
    </row>
    <row r="12" spans="1:11" ht="13.5" thickBot="1">
      <c r="A12" s="84"/>
      <c r="B12" s="85"/>
      <c r="C12" s="85"/>
      <c r="D12" s="85"/>
      <c r="E12" s="85"/>
      <c r="F12" s="85"/>
      <c r="G12" s="85"/>
      <c r="H12" s="85"/>
      <c r="I12" s="85"/>
      <c r="J12" s="86"/>
      <c r="K12" s="124"/>
    </row>
    <row r="14" spans="1:11" ht="15.75" customHeight="1"/>
    <row r="15" spans="1:11" ht="15.75" customHeight="1">
      <c r="B15" s="123" t="s">
        <v>27</v>
      </c>
      <c r="C15" s="123"/>
    </row>
    <row r="16" spans="1:11" ht="15.75" customHeight="1">
      <c r="B16" s="87" t="s">
        <v>18</v>
      </c>
      <c r="C16" s="87" t="s">
        <v>28</v>
      </c>
    </row>
    <row r="17" spans="2:3" ht="15.75" customHeight="1">
      <c r="B17" s="88" t="s">
        <v>29</v>
      </c>
      <c r="C17" s="88" t="s">
        <v>30</v>
      </c>
    </row>
    <row r="18" spans="2:3" ht="15.75" customHeight="1">
      <c r="B18" s="89" t="s">
        <v>23</v>
      </c>
      <c r="C18" s="89" t="s">
        <v>31</v>
      </c>
    </row>
    <row r="19" spans="2:3">
      <c r="B19" s="88" t="s">
        <v>32</v>
      </c>
      <c r="C19" s="88" t="s">
        <v>33</v>
      </c>
    </row>
    <row r="20" spans="2:3">
      <c r="B20" s="90" t="s">
        <v>34</v>
      </c>
      <c r="C20" s="90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87" zoomScaleNormal="87" workbookViewId="0">
      <selection activeCell="B10" sqref="B10:I10"/>
    </sheetView>
  </sheetViews>
  <sheetFormatPr defaultColWidth="9.140625"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26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59</v>
      </c>
      <c r="C9" s="71"/>
      <c r="D9" s="71" t="s">
        <v>127</v>
      </c>
      <c r="E9" s="71" t="s">
        <v>128</v>
      </c>
      <c r="F9" s="71" t="s">
        <v>21</v>
      </c>
      <c r="G9" s="71" t="s">
        <v>62</v>
      </c>
      <c r="H9" s="71" t="s">
        <v>22</v>
      </c>
      <c r="I9" s="73"/>
      <c r="J9" s="73"/>
    </row>
    <row r="10" spans="1:10" ht="15.75" customHeight="1">
      <c r="B10" s="74"/>
      <c r="C10" s="75"/>
      <c r="D10" s="75"/>
      <c r="E10" s="75"/>
      <c r="F10" s="75"/>
      <c r="G10" s="75"/>
      <c r="H10" s="75"/>
      <c r="I10" s="75"/>
      <c r="J10" s="77"/>
    </row>
    <row r="11" spans="1:10" ht="15.75" customHeight="1">
      <c r="B11" s="70"/>
      <c r="C11" s="71"/>
      <c r="D11" s="73"/>
      <c r="E11" s="78"/>
      <c r="F11" s="73"/>
      <c r="G11" s="73"/>
      <c r="H11" s="73"/>
      <c r="I11" s="73"/>
      <c r="J11" s="73"/>
    </row>
    <row r="12" spans="1:10" ht="15.75" customHeight="1">
      <c r="B12" s="94"/>
      <c r="C12" s="95"/>
      <c r="D12" s="96"/>
      <c r="E12" s="96"/>
      <c r="F12" s="97"/>
      <c r="G12" s="97"/>
      <c r="H12" s="97"/>
      <c r="I12" s="97"/>
      <c r="J12" s="97"/>
    </row>
    <row r="16" spans="1:10">
      <c r="B16" s="98" t="s">
        <v>55</v>
      </c>
      <c r="C16" s="98" t="s">
        <v>63</v>
      </c>
    </row>
    <row r="17" spans="2:5">
      <c r="B17" s="98" t="s">
        <v>64</v>
      </c>
      <c r="C17" s="98" t="s">
        <v>65</v>
      </c>
    </row>
    <row r="18" spans="2:5">
      <c r="B18" s="98" t="s">
        <v>66</v>
      </c>
      <c r="C18" s="98" t="s">
        <v>67</v>
      </c>
    </row>
    <row r="19" spans="2:5">
      <c r="B19" s="98" t="s">
        <v>68</v>
      </c>
      <c r="C19" s="98" t="s">
        <v>69</v>
      </c>
    </row>
    <row r="20" spans="2:5">
      <c r="B20" s="98" t="s">
        <v>70</v>
      </c>
      <c r="C20" s="98" t="s">
        <v>71</v>
      </c>
      <c r="E20" s="98" t="s">
        <v>72</v>
      </c>
    </row>
    <row r="21" spans="2:5">
      <c r="B21" s="98" t="s">
        <v>73</v>
      </c>
      <c r="C21" s="98" t="s">
        <v>74</v>
      </c>
      <c r="E21" s="98" t="s">
        <v>75</v>
      </c>
    </row>
    <row r="22" spans="2:5">
      <c r="B22" s="98" t="s">
        <v>76</v>
      </c>
      <c r="C22" s="98" t="s">
        <v>77</v>
      </c>
      <c r="E22" s="98" t="s">
        <v>78</v>
      </c>
    </row>
    <row r="23" spans="2:5">
      <c r="B23" s="98" t="s">
        <v>59</v>
      </c>
      <c r="C23" s="98" t="s">
        <v>79</v>
      </c>
      <c r="E23" s="98" t="s">
        <v>75</v>
      </c>
    </row>
    <row r="24" spans="2:5">
      <c r="B24" s="98" t="s">
        <v>80</v>
      </c>
      <c r="C24" s="98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15" zoomScaleNormal="115" workbookViewId="0">
      <selection activeCell="C23" sqref="C23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SEC_Processes!D9</f>
        <v>MIN_EX_WIND_ON</v>
      </c>
      <c r="C9" s="16" t="str">
        <f>SEC_Processes!E9</f>
        <v>Wind Mine</v>
      </c>
      <c r="D9" s="17" t="str">
        <f>SEC_Comm!C9</f>
        <v>WIND_ON</v>
      </c>
      <c r="E9" s="127">
        <v>1E-3</v>
      </c>
      <c r="F9" s="18"/>
    </row>
    <row r="10" spans="1:20" ht="15.75" customHeight="1">
      <c r="B10" s="11"/>
      <c r="C10" s="11"/>
      <c r="D10" s="15"/>
      <c r="E10" s="13"/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zoomScale="95" zoomScaleNormal="95" workbookViewId="0">
      <selection activeCell="K22" sqref="K22"/>
    </sheetView>
  </sheetViews>
  <sheetFormatPr defaultColWidth="9.140625"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9" t="s">
        <v>95</v>
      </c>
      <c r="C2" s="100"/>
      <c r="D2" s="100"/>
      <c r="E2" s="100"/>
      <c r="F2" s="100"/>
      <c r="I2" s="101"/>
      <c r="J2" s="102"/>
      <c r="K2" s="103"/>
      <c r="L2" s="104"/>
    </row>
    <row r="3" spans="2:12">
      <c r="B3" s="105"/>
      <c r="C3" s="106"/>
      <c r="E3" s="107"/>
      <c r="F3" s="107"/>
      <c r="I3" s="101"/>
      <c r="J3" s="102"/>
      <c r="K3" s="103"/>
      <c r="L3" s="104"/>
    </row>
    <row r="4" spans="2:12">
      <c r="E4" s="108" t="s">
        <v>83</v>
      </c>
      <c r="F4" s="108"/>
      <c r="G4" s="109"/>
      <c r="H4" s="109"/>
      <c r="I4" s="109"/>
      <c r="J4" s="110"/>
      <c r="K4" s="110"/>
      <c r="L4" s="110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 ht="13.5" thickBot="1">
      <c r="B9" s="116"/>
      <c r="C9" s="116"/>
      <c r="D9" s="117"/>
      <c r="E9" s="117"/>
      <c r="F9" s="118"/>
      <c r="G9" s="118"/>
      <c r="H9" s="118"/>
      <c r="I9" s="119"/>
      <c r="J9" s="120"/>
      <c r="K9" s="122"/>
    </row>
    <row r="14" spans="2:12">
      <c r="E14" s="121"/>
    </row>
    <row r="15" spans="2:12">
      <c r="E15" s="12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abSelected="1" zoomScale="89" zoomScaleNormal="89" workbookViewId="0">
      <selection activeCell="G19" sqref="G19"/>
    </sheetView>
  </sheetViews>
  <sheetFormatPr defaultColWidth="9.140625"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9" t="s">
        <v>115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>
      <c r="B3" s="105"/>
      <c r="C3" s="106"/>
      <c r="E3" s="107"/>
      <c r="F3" s="107"/>
      <c r="I3" s="101"/>
      <c r="J3" s="102"/>
      <c r="K3" s="103"/>
    </row>
    <row r="4" spans="2:11">
      <c r="E4" s="108" t="s">
        <v>83</v>
      </c>
      <c r="F4" s="108"/>
      <c r="G4" s="109"/>
      <c r="H4" s="109"/>
      <c r="I4" s="109"/>
      <c r="J4" s="110"/>
      <c r="K4" s="110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8">
      <c r="B10" s="99" t="s">
        <v>116</v>
      </c>
      <c r="C10" s="100"/>
      <c r="D10" s="100"/>
      <c r="E10" s="100"/>
      <c r="F10" s="100"/>
      <c r="G10" s="100"/>
      <c r="H10" s="100"/>
    </row>
    <row r="15" spans="2:11">
      <c r="B15" s="108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25" t="s">
        <v>119</v>
      </c>
      <c r="D17" s="125"/>
      <c r="E17" s="125"/>
    </row>
    <row r="18" spans="2:7">
      <c r="B18" s="111" t="str">
        <f>SEC_Comm!C8</f>
        <v>ELEC_HV</v>
      </c>
      <c r="C18" s="112">
        <v>200</v>
      </c>
      <c r="D18" s="112"/>
      <c r="E18" s="113"/>
      <c r="G18" s="58">
        <f>+C18/PP!G8</f>
        <v>666.66666666666674</v>
      </c>
    </row>
    <row r="19" spans="2:7">
      <c r="B19" s="116"/>
      <c r="C19" s="117"/>
      <c r="D19" s="117"/>
      <c r="E19" s="11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26" t="s">
        <v>126</v>
      </c>
      <c r="E6" s="126"/>
      <c r="F6" s="126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2024-11-12T07:31:22Z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