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APSIM\LRF\"/>
    </mc:Choice>
  </mc:AlternateContent>
  <xr:revisionPtr revIDLastSave="0" documentId="13_ncr:1_{87B964BF-5055-4C02-AD74-67758D81A951}" xr6:coauthVersionLast="47" xr6:coauthVersionMax="47" xr10:uidLastSave="{00000000-0000-0000-0000-000000000000}"/>
  <bookViews>
    <workbookView xWindow="-110" yWindow="-110" windowWidth="19420" windowHeight="10420" xr2:uid="{CE6A7311-E17E-48F7-8EE8-BEE5E04D0210}"/>
  </bookViews>
  <sheets>
    <sheet name="SOC 1_3" sheetId="2" r:id="rId1"/>
    <sheet name="Sheet1" sheetId="3" r:id="rId2"/>
    <sheet name="SOC 1_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I3" i="3"/>
  <c r="I2" i="3"/>
  <c r="I4" i="3" s="1"/>
  <c r="D4" i="3"/>
  <c r="D3" i="3"/>
  <c r="D2" i="3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3" i="2"/>
</calcChain>
</file>

<file path=xl/sharedStrings.xml><?xml version="1.0" encoding="utf-8"?>
<sst xmlns="http://schemas.openxmlformats.org/spreadsheetml/2006/main" count="70" uniqueCount="55">
  <si>
    <t>Round</t>
  </si>
  <si>
    <t>IVAUTO</t>
  </si>
  <si>
    <t>SOM1CI(2,1)</t>
  </si>
  <si>
    <t>SOM1CI(1,1)</t>
  </si>
  <si>
    <t>SOM2CI(1,1)</t>
  </si>
  <si>
    <t>SOM2CI(2,1)</t>
  </si>
  <si>
    <t>SOM3CI</t>
  </si>
  <si>
    <t>site.100</t>
  </si>
  <si>
    <t>IDEF</t>
  </si>
  <si>
    <t>DEC3(2)</t>
  </si>
  <si>
    <t>DEC4</t>
  </si>
  <si>
    <t>DEC5(2)</t>
  </si>
  <si>
    <t>EPNFA(2)</t>
  </si>
  <si>
    <t>FLEACH(3)</t>
  </si>
  <si>
    <t>Results</t>
  </si>
  <si>
    <t>GI3
PRDX(1)</t>
  </si>
  <si>
    <t>W3EG
PRDX(1)</t>
  </si>
  <si>
    <t>crop.100</t>
  </si>
  <si>
    <t>SOMSC
1989</t>
  </si>
  <si>
    <t>Final</t>
  </si>
  <si>
    <t>SOMSC
2021</t>
  </si>
  <si>
    <t>SOC Obs 2003</t>
  </si>
  <si>
    <t>SOC APSIM 2003</t>
  </si>
  <si>
    <t>SOC Obs 2007</t>
  </si>
  <si>
    <t>Obs Diff</t>
  </si>
  <si>
    <t>APSIM 2007</t>
  </si>
  <si>
    <t>APSIM Diff</t>
  </si>
  <si>
    <t>Fbiom 
(0-15 cm)</t>
  </si>
  <si>
    <t>Finert 
(0-15 cm)</t>
  </si>
  <si>
    <t>Soil:SoilOrganicMatter</t>
  </si>
  <si>
    <t>Soil
C:N ratio</t>
  </si>
  <si>
    <t>Root
C:N ratio</t>
  </si>
  <si>
    <t>APSIM
2021</t>
  </si>
  <si>
    <t>0.02/0.01</t>
  </si>
  <si>
    <t>Soil:ini(soil.xml)</t>
  </si>
  <si>
    <t>0.04/0.033</t>
  </si>
  <si>
    <t>.04/.033</t>
  </si>
  <si>
    <t>.8/.808</t>
  </si>
  <si>
    <t>opt_temp</t>
  </si>
  <si>
    <t>rd_hum</t>
  </si>
  <si>
    <t>32/32</t>
  </si>
  <si>
    <t>.00015/.00007</t>
  </si>
  <si>
    <t>1(baseline)</t>
  </si>
  <si>
    <t>28/28</t>
  </si>
  <si>
    <t>36/36</t>
  </si>
  <si>
    <t>.00007/.00001</t>
  </si>
  <si>
    <t>10/10</t>
  </si>
  <si>
    <t>.0015/.0007</t>
  </si>
  <si>
    <t>BD</t>
  </si>
  <si>
    <t>OC</t>
  </si>
  <si>
    <t>depth</t>
  </si>
  <si>
    <t>Soil:SOM&amp;InitN</t>
  </si>
  <si>
    <t>.25/.25/.25</t>
  </si>
  <si>
    <t>OC%
0-36 cm)</t>
  </si>
  <si>
    <t>.2/.2/.2/.2/.1/.1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</si>
</sst>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/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87F4-F35F-4557-9E8F-8BDE52FD8ACF}">
  <dimension ref="A1:O24"/>
  <sheetViews>
    <sheetView tabSelected="1" workbookViewId="0">
      <pane xSplit="8" ySplit="2" topLeftCell="I6" activePane="bottomRight" state="frozen"/>
      <selection pane="topRight" activeCell="I1" sqref="I1"/>
      <selection pane="bottomLeft" activeCell="A3" sqref="A3"/>
      <selection pane="bottomRight" activeCell="O18" sqref="O18"/>
    </sheetView>
  </sheetViews>
  <sheetFormatPr defaultRowHeight="14.5" x14ac:dyDescent="0.35"/>
  <cols>
    <col min="7" max="8" width="8.7265625" style="6"/>
    <col min="9" max="9" width="10.453125" style="2" customWidth="1"/>
    <col min="10" max="10" width="8.7265625" style="2"/>
    <col min="13" max="13" width="9.08984375" customWidth="1"/>
    <col min="14" max="14" width="12.7265625" bestFit="1" customWidth="1"/>
  </cols>
  <sheetData>
    <row r="1" spans="1:15" ht="14.5" customHeight="1" x14ac:dyDescent="0.35">
      <c r="B1" s="10" t="s">
        <v>14</v>
      </c>
      <c r="C1" s="10"/>
      <c r="D1" s="10"/>
      <c r="E1" s="10"/>
      <c r="F1" s="10"/>
      <c r="G1" s="10"/>
      <c r="H1" s="3"/>
      <c r="I1" s="11" t="s">
        <v>29</v>
      </c>
      <c r="J1" s="11"/>
      <c r="K1" s="11"/>
      <c r="L1" s="11"/>
      <c r="M1" s="10" t="s">
        <v>34</v>
      </c>
      <c r="N1" s="10"/>
      <c r="O1" t="s">
        <v>51</v>
      </c>
    </row>
    <row r="2" spans="1:15" ht="29.5" customHeight="1" x14ac:dyDescent="0.35">
      <c r="A2" t="s">
        <v>0</v>
      </c>
      <c r="B2" s="2" t="s">
        <v>21</v>
      </c>
      <c r="C2" s="2" t="s">
        <v>23</v>
      </c>
      <c r="D2" s="2" t="s">
        <v>24</v>
      </c>
      <c r="E2" s="2" t="s">
        <v>22</v>
      </c>
      <c r="F2" s="2" t="s">
        <v>25</v>
      </c>
      <c r="G2" s="6" t="s">
        <v>26</v>
      </c>
      <c r="H2" s="6" t="s">
        <v>32</v>
      </c>
      <c r="I2" s="4" t="s">
        <v>27</v>
      </c>
      <c r="J2" s="2" t="s">
        <v>28</v>
      </c>
      <c r="K2" s="5" t="s">
        <v>30</v>
      </c>
      <c r="L2" s="5" t="s">
        <v>31</v>
      </c>
      <c r="M2" s="5" t="s">
        <v>38</v>
      </c>
      <c r="N2" s="5" t="s">
        <v>39</v>
      </c>
      <c r="O2" s="5" t="s">
        <v>53</v>
      </c>
    </row>
    <row r="3" spans="1:15" x14ac:dyDescent="0.35">
      <c r="A3" t="s">
        <v>42</v>
      </c>
      <c r="B3">
        <v>6.28</v>
      </c>
      <c r="C3">
        <v>6.42</v>
      </c>
      <c r="D3">
        <f>C3-B3</f>
        <v>0.13999999999999968</v>
      </c>
      <c r="E3">
        <v>6.3</v>
      </c>
      <c r="F3">
        <v>7.7</v>
      </c>
      <c r="G3" s="6">
        <f t="shared" ref="G3:G11" si="0">F3-E3</f>
        <v>1.4000000000000004</v>
      </c>
      <c r="H3" s="6">
        <v>11.1</v>
      </c>
      <c r="I3" s="2" t="s">
        <v>35</v>
      </c>
      <c r="J3" s="2">
        <v>0.8</v>
      </c>
      <c r="K3" s="5">
        <v>10</v>
      </c>
      <c r="L3" s="5">
        <v>40</v>
      </c>
      <c r="M3" t="s">
        <v>40</v>
      </c>
      <c r="N3" t="s">
        <v>41</v>
      </c>
    </row>
    <row r="4" spans="1:15" x14ac:dyDescent="0.35">
      <c r="A4">
        <v>2</v>
      </c>
      <c r="E4">
        <v>6.3</v>
      </c>
      <c r="F4">
        <v>7.8</v>
      </c>
      <c r="G4" s="6">
        <f t="shared" si="0"/>
        <v>1.5</v>
      </c>
      <c r="J4" s="2">
        <v>0.6</v>
      </c>
      <c r="K4" s="5">
        <v>10</v>
      </c>
      <c r="L4" s="5">
        <v>40</v>
      </c>
    </row>
    <row r="5" spans="1:15" x14ac:dyDescent="0.35">
      <c r="A5">
        <v>3</v>
      </c>
      <c r="E5">
        <v>6.3</v>
      </c>
      <c r="F5">
        <v>7.7</v>
      </c>
      <c r="G5" s="6">
        <f t="shared" si="0"/>
        <v>1.4000000000000004</v>
      </c>
      <c r="J5" s="2">
        <v>0.9</v>
      </c>
      <c r="K5" s="5">
        <v>10</v>
      </c>
      <c r="L5" s="5">
        <v>40</v>
      </c>
    </row>
    <row r="6" spans="1:15" x14ac:dyDescent="0.35">
      <c r="A6">
        <v>4</v>
      </c>
      <c r="E6">
        <v>6.3</v>
      </c>
      <c r="F6">
        <v>7.5</v>
      </c>
      <c r="G6" s="6">
        <f t="shared" si="0"/>
        <v>1.2000000000000002</v>
      </c>
      <c r="H6" s="6">
        <v>11.2</v>
      </c>
      <c r="J6" s="2">
        <v>1</v>
      </c>
      <c r="K6" s="5">
        <v>10</v>
      </c>
      <c r="L6" s="5">
        <v>40</v>
      </c>
    </row>
    <row r="7" spans="1:15" x14ac:dyDescent="0.35">
      <c r="A7">
        <v>5</v>
      </c>
      <c r="E7">
        <v>6.3</v>
      </c>
      <c r="F7">
        <v>7.7</v>
      </c>
      <c r="G7" s="6">
        <f t="shared" si="0"/>
        <v>1.4000000000000004</v>
      </c>
      <c r="J7" s="2">
        <v>0.8</v>
      </c>
      <c r="K7" s="5">
        <v>10</v>
      </c>
      <c r="L7" s="5">
        <v>40</v>
      </c>
    </row>
    <row r="8" spans="1:15" x14ac:dyDescent="0.35">
      <c r="A8">
        <v>6</v>
      </c>
      <c r="E8">
        <v>6.3</v>
      </c>
      <c r="F8">
        <v>7.7</v>
      </c>
      <c r="G8" s="6">
        <f t="shared" si="0"/>
        <v>1.4000000000000004</v>
      </c>
      <c r="K8" s="5">
        <v>12</v>
      </c>
      <c r="L8" s="5">
        <v>40</v>
      </c>
    </row>
    <row r="9" spans="1:15" x14ac:dyDescent="0.35">
      <c r="A9">
        <v>7</v>
      </c>
      <c r="E9">
        <v>6.3</v>
      </c>
      <c r="F9">
        <v>7.8</v>
      </c>
      <c r="G9" s="6">
        <f t="shared" si="0"/>
        <v>1.5</v>
      </c>
      <c r="H9" s="6">
        <v>11.1</v>
      </c>
      <c r="L9" s="5">
        <v>25</v>
      </c>
    </row>
    <row r="10" spans="1:15" x14ac:dyDescent="0.35">
      <c r="A10">
        <v>8</v>
      </c>
      <c r="E10">
        <v>6.3</v>
      </c>
      <c r="F10">
        <v>7.6</v>
      </c>
      <c r="G10" s="6">
        <f t="shared" si="0"/>
        <v>1.2999999999999998</v>
      </c>
      <c r="H10" s="6">
        <v>11.2</v>
      </c>
      <c r="I10" s="2" t="s">
        <v>33</v>
      </c>
      <c r="J10" s="2">
        <v>1</v>
      </c>
      <c r="K10" s="5">
        <v>12</v>
      </c>
      <c r="L10" s="5">
        <v>40</v>
      </c>
    </row>
    <row r="11" spans="1:15" x14ac:dyDescent="0.35">
      <c r="A11">
        <v>9</v>
      </c>
      <c r="E11">
        <v>6.3</v>
      </c>
      <c r="F11">
        <v>7.8</v>
      </c>
      <c r="G11" s="6">
        <f t="shared" si="0"/>
        <v>1.5</v>
      </c>
      <c r="H11" s="6">
        <v>11.1</v>
      </c>
      <c r="I11" s="2" t="s">
        <v>36</v>
      </c>
      <c r="J11" s="2" t="s">
        <v>37</v>
      </c>
      <c r="K11" s="5">
        <v>12</v>
      </c>
      <c r="L11" s="5">
        <v>25</v>
      </c>
      <c r="M11" t="s">
        <v>40</v>
      </c>
      <c r="N11" t="s">
        <v>41</v>
      </c>
    </row>
    <row r="12" spans="1:15" x14ac:dyDescent="0.35">
      <c r="A12">
        <v>10</v>
      </c>
      <c r="E12">
        <v>6.3</v>
      </c>
      <c r="F12">
        <v>7.8</v>
      </c>
      <c r="G12" s="6">
        <f t="shared" ref="G12" si="1">F12-E12</f>
        <v>1.5</v>
      </c>
      <c r="H12" s="6">
        <v>11</v>
      </c>
      <c r="L12" s="5"/>
      <c r="M12" t="s">
        <v>43</v>
      </c>
    </row>
    <row r="13" spans="1:15" x14ac:dyDescent="0.35">
      <c r="A13">
        <v>11</v>
      </c>
      <c r="E13">
        <v>6.3</v>
      </c>
      <c r="F13">
        <v>7.7</v>
      </c>
      <c r="G13" s="6">
        <f t="shared" ref="G13:G18" si="2">F13-E13</f>
        <v>1.4000000000000004</v>
      </c>
      <c r="H13" s="6">
        <v>11.4</v>
      </c>
      <c r="L13" s="5"/>
      <c r="M13" t="s">
        <v>44</v>
      </c>
    </row>
    <row r="14" spans="1:15" x14ac:dyDescent="0.35">
      <c r="A14">
        <v>12</v>
      </c>
      <c r="E14">
        <v>6.3</v>
      </c>
      <c r="F14">
        <v>8</v>
      </c>
      <c r="G14" s="6">
        <f t="shared" si="2"/>
        <v>1.7000000000000002</v>
      </c>
      <c r="H14" s="6">
        <v>10.8</v>
      </c>
      <c r="L14" s="5"/>
      <c r="M14" t="s">
        <v>43</v>
      </c>
      <c r="N14" t="s">
        <v>45</v>
      </c>
    </row>
    <row r="15" spans="1:15" x14ac:dyDescent="0.35">
      <c r="A15">
        <v>13</v>
      </c>
      <c r="E15">
        <v>6.3</v>
      </c>
      <c r="F15">
        <v>8</v>
      </c>
      <c r="G15" s="6">
        <f t="shared" si="2"/>
        <v>1.7000000000000002</v>
      </c>
      <c r="H15" s="6">
        <v>10.8</v>
      </c>
      <c r="L15" s="5"/>
      <c r="M15" s="1" t="s">
        <v>46</v>
      </c>
      <c r="N15" t="s">
        <v>41</v>
      </c>
    </row>
    <row r="16" spans="1:15" x14ac:dyDescent="0.35">
      <c r="A16">
        <v>14</v>
      </c>
      <c r="E16">
        <v>6.3</v>
      </c>
      <c r="F16">
        <v>8.1999999999999993</v>
      </c>
      <c r="G16" s="6">
        <f t="shared" si="2"/>
        <v>1.8999999999999995</v>
      </c>
      <c r="H16" s="6">
        <v>9.5</v>
      </c>
      <c r="L16" s="5"/>
      <c r="M16" t="s">
        <v>43</v>
      </c>
      <c r="N16" t="s">
        <v>47</v>
      </c>
    </row>
    <row r="17" spans="1:15" x14ac:dyDescent="0.35">
      <c r="A17">
        <v>15</v>
      </c>
      <c r="E17">
        <v>6.7</v>
      </c>
      <c r="F17">
        <v>7.4</v>
      </c>
      <c r="G17" s="6">
        <f t="shared" si="2"/>
        <v>0.70000000000000018</v>
      </c>
      <c r="H17" s="6">
        <v>7.7</v>
      </c>
      <c r="L17" s="5"/>
      <c r="O17" t="s">
        <v>52</v>
      </c>
    </row>
    <row r="18" spans="1:15" s="7" customFormat="1" x14ac:dyDescent="0.35">
      <c r="A18" s="7">
        <v>16</v>
      </c>
      <c r="E18" s="7">
        <v>6</v>
      </c>
      <c r="F18" s="7">
        <v>6.7</v>
      </c>
      <c r="G18" s="8">
        <f t="shared" si="2"/>
        <v>0.70000000000000018</v>
      </c>
      <c r="H18" s="8">
        <v>7.1</v>
      </c>
      <c r="I18" s="9"/>
      <c r="J18" s="9"/>
      <c r="L18" s="8"/>
      <c r="O18" s="7" t="s">
        <v>54</v>
      </c>
    </row>
    <row r="19" spans="1:15" x14ac:dyDescent="0.35">
      <c r="L19" s="5"/>
    </row>
    <row r="20" spans="1:15" x14ac:dyDescent="0.35">
      <c r="A20" t="s">
        <v>19</v>
      </c>
      <c r="I20" s="2" t="s">
        <v>36</v>
      </c>
      <c r="J20" s="2" t="s">
        <v>37</v>
      </c>
      <c r="K20" s="5">
        <v>12</v>
      </c>
      <c r="L20" s="5">
        <v>25</v>
      </c>
      <c r="M20" t="s">
        <v>43</v>
      </c>
      <c r="N20" t="s">
        <v>47</v>
      </c>
      <c r="O20" t="s">
        <v>54</v>
      </c>
    </row>
    <row r="21" spans="1:15" x14ac:dyDescent="0.35">
      <c r="L21" s="5"/>
    </row>
    <row r="22" spans="1:15" x14ac:dyDescent="0.35">
      <c r="L22" s="5"/>
    </row>
    <row r="23" spans="1:15" x14ac:dyDescent="0.35">
      <c r="L23" s="5"/>
    </row>
    <row r="24" spans="1:15" x14ac:dyDescent="0.35">
      <c r="L24" s="5"/>
    </row>
  </sheetData>
  <mergeCells count="3">
    <mergeCell ref="B1:G1"/>
    <mergeCell ref="I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047A-FED2-46A8-A033-A4BCC19EC1A3}">
  <dimension ref="A1:I4"/>
  <sheetViews>
    <sheetView workbookViewId="0">
      <selection activeCell="G4" sqref="G4"/>
    </sheetView>
  </sheetViews>
  <sheetFormatPr defaultRowHeight="14.5" x14ac:dyDescent="0.35"/>
  <sheetData>
    <row r="1" spans="1:9" x14ac:dyDescent="0.35">
      <c r="A1" t="s">
        <v>48</v>
      </c>
      <c r="B1" t="s">
        <v>49</v>
      </c>
      <c r="C1" t="s">
        <v>50</v>
      </c>
      <c r="F1" t="s">
        <v>48</v>
      </c>
      <c r="G1" t="s">
        <v>49</v>
      </c>
      <c r="H1" t="s">
        <v>50</v>
      </c>
    </row>
    <row r="2" spans="1:9" x14ac:dyDescent="0.35">
      <c r="A2">
        <v>1.27</v>
      </c>
      <c r="B2">
        <v>0.46</v>
      </c>
      <c r="C2">
        <v>5</v>
      </c>
      <c r="D2">
        <f>A2*B2*C2</f>
        <v>2.9210000000000003</v>
      </c>
      <c r="F2">
        <v>1.27</v>
      </c>
      <c r="G2">
        <v>0.25</v>
      </c>
      <c r="H2">
        <v>5</v>
      </c>
      <c r="I2">
        <f>F2*G2*H2</f>
        <v>1.5874999999999999</v>
      </c>
    </row>
    <row r="3" spans="1:9" x14ac:dyDescent="0.35">
      <c r="A3">
        <v>1.36</v>
      </c>
      <c r="B3">
        <v>0.46</v>
      </c>
      <c r="C3">
        <v>5</v>
      </c>
      <c r="D3">
        <f>A3*B3*C3</f>
        <v>3.1280000000000001</v>
      </c>
      <c r="F3">
        <v>1.36</v>
      </c>
      <c r="G3">
        <v>0.25</v>
      </c>
      <c r="H3">
        <v>5</v>
      </c>
      <c r="I3">
        <f>F3*G3*H3</f>
        <v>1.7000000000000002</v>
      </c>
    </row>
    <row r="4" spans="1:9" x14ac:dyDescent="0.35">
      <c r="D4">
        <f>SUM(D2,D3)</f>
        <v>6.0490000000000004</v>
      </c>
      <c r="I4">
        <f>SUM(I2,I3)</f>
        <v>3.2875000000000001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B68A-06CE-4167-9BB4-C18E2A27E21C}">
  <dimension ref="A1:Q4"/>
  <sheetViews>
    <sheetView workbookViewId="0">
      <pane xSplit="3" ySplit="2" topLeftCell="D3" activePane="bottomRight" state="frozen"/>
      <selection pane="topRight" activeCell="F1" sqref="F1"/>
      <selection pane="bottomLeft" activeCell="A3" sqref="A3"/>
      <selection pane="bottomRight" activeCell="C2" sqref="C2"/>
    </sheetView>
  </sheetViews>
  <sheetFormatPr defaultRowHeight="14.5" x14ac:dyDescent="0.35"/>
  <cols>
    <col min="1" max="1" width="6.26953125" bestFit="1" customWidth="1"/>
    <col min="2" max="2" width="7.08984375" customWidth="1"/>
    <col min="3" max="3" width="9.6328125" customWidth="1"/>
    <col min="4" max="4" width="7.26953125" bestFit="1" customWidth="1"/>
    <col min="5" max="8" width="11.1796875" bestFit="1" customWidth="1"/>
    <col min="9" max="9" width="7.81640625" bestFit="1" customWidth="1"/>
    <col min="10" max="10" width="8.453125" bestFit="1" customWidth="1"/>
    <col min="11" max="11" width="9.36328125" bestFit="1" customWidth="1"/>
    <col min="12" max="12" width="4.54296875" bestFit="1" customWidth="1"/>
    <col min="13" max="13" width="7.453125" bestFit="1" customWidth="1"/>
    <col min="14" max="14" width="5.81640625" bestFit="1" customWidth="1"/>
    <col min="15" max="15" width="7.453125" bestFit="1" customWidth="1"/>
  </cols>
  <sheetData>
    <row r="1" spans="1:17" x14ac:dyDescent="0.35">
      <c r="B1" s="10" t="s">
        <v>14</v>
      </c>
      <c r="C1" s="10"/>
      <c r="D1" s="10" t="s">
        <v>7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 t="s">
        <v>17</v>
      </c>
      <c r="Q1" s="11"/>
    </row>
    <row r="2" spans="1:17" ht="29.5" customHeight="1" x14ac:dyDescent="0.35">
      <c r="A2" t="s">
        <v>0</v>
      </c>
      <c r="B2" s="2" t="s">
        <v>18</v>
      </c>
      <c r="C2" s="2" t="s">
        <v>20</v>
      </c>
      <c r="D2" t="s">
        <v>1</v>
      </c>
      <c r="E2" t="s">
        <v>3</v>
      </c>
      <c r="F2" t="s">
        <v>2</v>
      </c>
      <c r="G2" t="s">
        <v>4</v>
      </c>
      <c r="H2" t="s">
        <v>5</v>
      </c>
      <c r="I2" t="s">
        <v>6</v>
      </c>
      <c r="J2" t="s">
        <v>12</v>
      </c>
      <c r="K2" t="s">
        <v>13</v>
      </c>
      <c r="L2" t="s">
        <v>8</v>
      </c>
      <c r="M2" t="s">
        <v>9</v>
      </c>
      <c r="N2" s="1" t="s">
        <v>10</v>
      </c>
      <c r="O2" t="s">
        <v>11</v>
      </c>
      <c r="P2" s="2" t="s">
        <v>15</v>
      </c>
      <c r="Q2" s="2" t="s">
        <v>16</v>
      </c>
    </row>
    <row r="3" spans="1:17" x14ac:dyDescent="0.35">
      <c r="A3">
        <v>1</v>
      </c>
      <c r="D3">
        <v>0</v>
      </c>
      <c r="E3">
        <v>38.046300000000002</v>
      </c>
      <c r="F3">
        <v>56.013599999999997</v>
      </c>
      <c r="G3">
        <v>56.013599999999997</v>
      </c>
      <c r="H3">
        <v>555.13499999999999</v>
      </c>
      <c r="I3">
        <v>617.49199999999996</v>
      </c>
      <c r="J3">
        <v>1.4999999999999999E-2</v>
      </c>
      <c r="K3">
        <v>1</v>
      </c>
      <c r="L3">
        <v>1</v>
      </c>
      <c r="M3">
        <v>7</v>
      </c>
      <c r="N3">
        <v>2E-3</v>
      </c>
      <c r="O3">
        <v>0.1</v>
      </c>
    </row>
    <row r="4" spans="1:17" x14ac:dyDescent="0.35">
      <c r="A4">
        <v>2</v>
      </c>
      <c r="K4">
        <v>1.2</v>
      </c>
    </row>
  </sheetData>
  <mergeCells count="4">
    <mergeCell ref="K1:O1"/>
    <mergeCell ref="D1:J1"/>
    <mergeCell ref="B1:C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 1_3</vt:lpstr>
      <vt:lpstr>Sheet1</vt:lpstr>
      <vt:lpstr>SOC 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2022-10-31T16:07:24Z</dcterms:created>
  <dcterms:modified xsi:type="dcterms:W3CDTF">2023-04-02T02:12:06Z</dcterms:modified>
</cp:coreProperties>
</file>